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pivotCache/pivotCacheDefinition6.xml" ContentType="application/vnd.openxmlformats-officedocument.spreadsheetml.pivotCacheDefinition+xml"/>
  <Override PartName="/xl/pivotCache/pivotCacheRecords6.xml" ContentType="application/vnd.openxmlformats-officedocument.spreadsheetml.pivotCacheRecords+xml"/>
  <Override PartName="/xl/pivotCache/pivotCacheDefinition7.xml" ContentType="application/vnd.openxmlformats-officedocument.spreadsheetml.pivotCacheDefinition+xml"/>
  <Override PartName="/xl/pivotCache/pivotCacheRecords7.xml" ContentType="application/vnd.openxmlformats-officedocument.spreadsheetml.pivotCacheRecords+xml"/>
  <Override PartName="/xl/pivotCache/pivotCacheDefinition8.xml" ContentType="application/vnd.openxmlformats-officedocument.spreadsheetml.pivotCacheDefinition+xml"/>
  <Override PartName="/xl/pivotCache/pivotCacheRecords8.xml" ContentType="application/vnd.openxmlformats-officedocument.spreadsheetml.pivotCacheRecords+xml"/>
  <Override PartName="/xl/pivotCache/pivotCacheDefinition9.xml" ContentType="application/vnd.openxmlformats-officedocument.spreadsheetml.pivotCacheDefinition+xml"/>
  <Override PartName="/xl/pivotCache/pivotCacheRecords9.xml" ContentType="application/vnd.openxmlformats-officedocument.spreadsheetml.pivotCacheRecords+xml"/>
  <Override PartName="/xl/pivotCache/pivotCacheDefinition10.xml" ContentType="application/vnd.openxmlformats-officedocument.spreadsheetml.pivotCacheDefinition+xml"/>
  <Override PartName="/xl/pivotCache/pivotCacheRecords10.xml" ContentType="application/vnd.openxmlformats-officedocument.spreadsheetml.pivotCacheRecords+xml"/>
  <Override PartName="/xl/pivotCache/pivotCacheDefinition11.xml" ContentType="application/vnd.openxmlformats-officedocument.spreadsheetml.pivotCacheDefinition+xml"/>
  <Override PartName="/xl/pivotCache/pivotCacheRecords1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drawings/drawing8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pivotTables/pivotTable13.xml" ContentType="application/vnd.openxmlformats-officedocument.spreadsheetml.pivotTable+xml"/>
  <Override PartName="/xl/drawings/drawing9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drawings/drawing10.xml" ContentType="application/vnd.openxmlformats-officedocument.drawing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D:\Users\corinne.marcucci\Desktop\"/>
    </mc:Choice>
  </mc:AlternateContent>
  <workbookProtection workbookAlgorithmName="SHA-512" workbookHashValue="ynFH6j9Iid+c3oQG0Bye37fu+HGMVYVDncYlJ43auGldFrKI2/AjMyVMtBusQBevHumjtxwqXQEvqRYWuqNSTw==" workbookSaltValue="pq0aYLUBQRnQWor/0kQCZQ==" workbookSpinCount="100000" lockStructure="1"/>
  <bookViews>
    <workbookView xWindow="-120" yWindow="-120" windowWidth="21840" windowHeight="13140" tabRatio="585"/>
  </bookViews>
  <sheets>
    <sheet name="Accueil" sheetId="6" r:id="rId1"/>
    <sheet name="Arrivées" sheetId="10" r:id="rId2"/>
    <sheet name="Départs" sheetId="1" r:id="rId3"/>
    <sheet name="Supports" sheetId="3" r:id="rId4"/>
    <sheet name="Délais" sheetId="7" r:id="rId5"/>
    <sheet name="Services" sheetId="8" r:id="rId6"/>
    <sheet name="Rédacteurs" sheetId="9" r:id="rId7"/>
    <sheet name="Statistiques Arrivées" sheetId="11" r:id="rId8"/>
    <sheet name="Statistiques Départs" sheetId="13" r:id="rId9"/>
    <sheet name="Paramètres" sheetId="4" r:id="rId10"/>
    <sheet name="Sécurités" sheetId="14" state="hidden" r:id="rId11"/>
    <sheet name="Listes Saisie Auto" sheetId="12" state="hidden" r:id="rId12"/>
  </sheets>
  <functionGroups builtInGroupCount="18"/>
  <externalReferences>
    <externalReference r:id="rId13"/>
    <externalReference r:id="rId14"/>
  </externalReferences>
  <definedNames>
    <definedName name="_xlnm._FilterDatabase" localSheetId="1" hidden="1">Arrivées!$A$4:$P$10</definedName>
    <definedName name="_xlnm._FilterDatabase" localSheetId="4" hidden="1">Délais!$A$4:$D$8</definedName>
    <definedName name="_xlnm._FilterDatabase" localSheetId="2" hidden="1">Départs!$A$4:$K$10</definedName>
    <definedName name="_xlnm._FilterDatabase" localSheetId="6" hidden="1">Rédacteurs!$A$4:$C$11</definedName>
    <definedName name="_xlnm._FilterDatabase" localSheetId="5" hidden="1">Services!$A$4:$D$10</definedName>
    <definedName name="_xlnm._FilterDatabase" localSheetId="3" hidden="1">Supports!$A$4:$D$9</definedName>
    <definedName name="Afficher_entêtes">Paramètres!$B$21</definedName>
    <definedName name="Afficher_feuilles">Paramètres!$B$20</definedName>
    <definedName name="Afficher_formules">Paramètres!$B$19</definedName>
    <definedName name="Année">Paramètres!$B$4</definedName>
    <definedName name="Appliquer_plein_écran">Paramètres!$B$18</definedName>
    <definedName name="Arrivées">Arrivées!$A$4:$P$11</definedName>
    <definedName name="CA_1">Paramètres!$F$2</definedName>
    <definedName name="CA_2">Paramètres!$F$3</definedName>
    <definedName name="CA_3">Paramètres!$F$4</definedName>
    <definedName name="Cellule_Travail">Paramètres!$B$25</definedName>
    <definedName name="Classeur_Public">Paramètres!$B$6</definedName>
    <definedName name="CN_1">Paramètres!$G$2</definedName>
    <definedName name="CN_2">Paramètres!$G$3</definedName>
    <definedName name="CN_3">Paramètres!$G$4</definedName>
    <definedName name="Collectivité" localSheetId="10">[1]Paramètres!$B$3</definedName>
    <definedName name="Collectivité">Paramètres!$B$2</definedName>
    <definedName name="Coordonnées_Arrivées">Arrivées!$J$4:$K$11</definedName>
    <definedName name="Coordonnées_Départs" localSheetId="10" hidden="1">[2]Départ!$E$4:$F$930</definedName>
    <definedName name="Coordonnées_Départs">Départs!$E$4:$F$11</definedName>
    <definedName name="Correspondants_Départ">Départs!$E$4:$E$11</definedName>
    <definedName name="_xlnm.Criteria" localSheetId="1">Arrivées!$AB$1:$AB$2</definedName>
    <definedName name="Critères">Arrivées!$AB$1:$AB$2</definedName>
    <definedName name="Criticité">Arrivées!$I$4:$I$11</definedName>
    <definedName name="CT">Paramètres!$B$16</definedName>
    <definedName name="Délai">Paramètres!$B$5</definedName>
    <definedName name="Délais">Délais!$A$4:$D$9</definedName>
    <definedName name="Départs">Départs!$A$4:$K$11</definedName>
    <definedName name="Extraction">Arrivées!$A$10000:$P$10000</definedName>
    <definedName name="_xlnm.Extract" localSheetId="1">Arrivées!$A$10000:$P$10000</definedName>
    <definedName name="Liste_Arrivées">Arrivées!$P$4:$P$11</definedName>
    <definedName name="Liste_Délais">Délais!$A$4:$A$9</definedName>
    <definedName name="Liste_Rédacteurs">Rédacteurs!$A$4:$A$12</definedName>
    <definedName name="Liste_Services">Services!$A$4:$A$11</definedName>
    <definedName name="Liste_Supports">Supports!$A$4:$A$10</definedName>
    <definedName name="Logo">Accueil!$B$2:$C$5</definedName>
    <definedName name="Objets_Départs">Départs!$D$4:$D$11</definedName>
    <definedName name="Rédacteurs">Rédacteurs!$A$4:$C$12</definedName>
    <definedName name="Service" localSheetId="10">[1]Paramètres!$B$4</definedName>
    <definedName name="Service">Paramètres!$B$3</definedName>
    <definedName name="Services">Services!$A$4:$D$11</definedName>
    <definedName name="Supports">Supports!$A$4:$D$10</definedName>
    <definedName name="Supports_Arrivées">Arrivées!$C$4:$C$11</definedName>
    <definedName name="Supports_Départs">Départs!$C$4:$C$11</definedName>
    <definedName name="Types_courriers">Supports!$A$4:$A$9</definedName>
    <definedName name="VD_Délai">Paramètres!$B$11</definedName>
    <definedName name="VD_Rédacteur">Paramètres!$B$14</definedName>
    <definedName name="VD_Service">Paramètres!$B$13</definedName>
    <definedName name="VD_Support">Paramètres!$B$12</definedName>
  </definedNames>
  <calcPr calcId="162913"/>
  <pivotCaches>
    <pivotCache cacheId="0" r:id="rId15"/>
    <pivotCache cacheId="1" r:id="rId16"/>
    <pivotCache cacheId="2" r:id="rId17"/>
    <pivotCache cacheId="3" r:id="rId18"/>
    <pivotCache cacheId="4" r:id="rId19"/>
    <pivotCache cacheId="5" r:id="rId20"/>
    <pivotCache cacheId="6" r:id="rId21"/>
    <pivotCache cacheId="7" r:id="rId22"/>
    <pivotCache cacheId="8" r:id="rId23"/>
    <pivotCache cacheId="9" r:id="rId24"/>
    <pivotCache cacheId="64" r:id="rId25"/>
  </pivotCaches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8" i="10" l="1"/>
  <c r="O8" i="10"/>
  <c r="F8" i="10"/>
  <c r="I8" i="10" s="1"/>
  <c r="P7" i="10"/>
  <c r="O7" i="10"/>
  <c r="F7" i="10"/>
  <c r="G7" i="10" s="1"/>
  <c r="P6" i="10"/>
  <c r="O6" i="10"/>
  <c r="F6" i="10"/>
  <c r="G6" i="10" s="1"/>
  <c r="I6" i="10" s="1"/>
  <c r="P5" i="10"/>
  <c r="O5" i="10"/>
  <c r="F5" i="10"/>
  <c r="I7" i="10" l="1"/>
  <c r="G8" i="10"/>
  <c r="G5" i="10"/>
  <c r="I5" i="10" s="1"/>
  <c r="AB2" i="10"/>
  <c r="C6" i="7" l="1"/>
  <c r="P9" i="10"/>
  <c r="P10" i="10"/>
  <c r="B11" i="6" l="1"/>
  <c r="B12" i="6"/>
  <c r="B13" i="6"/>
  <c r="B14" i="6"/>
  <c r="B15" i="6"/>
  <c r="B16" i="6"/>
  <c r="B17" i="6"/>
  <c r="B18" i="6"/>
  <c r="B10" i="6"/>
  <c r="H12" i="6"/>
  <c r="H13" i="6"/>
  <c r="C14" i="6"/>
  <c r="D14" i="6"/>
  <c r="E14" i="6"/>
  <c r="F14" i="6"/>
  <c r="G14" i="6"/>
  <c r="H14" i="6"/>
  <c r="C15" i="6"/>
  <c r="D15" i="6"/>
  <c r="E15" i="6"/>
  <c r="F15" i="6"/>
  <c r="G15" i="6"/>
  <c r="H15" i="6"/>
  <c r="C16" i="6"/>
  <c r="D16" i="6"/>
  <c r="E16" i="6"/>
  <c r="F16" i="6"/>
  <c r="G16" i="6"/>
  <c r="H16" i="6"/>
  <c r="C17" i="6"/>
  <c r="D17" i="6"/>
  <c r="E17" i="6"/>
  <c r="F17" i="6"/>
  <c r="G17" i="6"/>
  <c r="H17" i="6"/>
  <c r="C18" i="6"/>
  <c r="D18" i="6"/>
  <c r="E18" i="6"/>
  <c r="F18" i="6"/>
  <c r="G18" i="6"/>
  <c r="H18" i="6"/>
  <c r="H11" i="6" l="1"/>
  <c r="A2" i="3"/>
  <c r="A2" i="7"/>
  <c r="A2" i="8"/>
  <c r="A2" i="9"/>
  <c r="O10" i="10" l="1"/>
  <c r="F10" i="10"/>
  <c r="G10" i="10" l="1"/>
  <c r="I10" i="10" s="1"/>
  <c r="B7" i="9" l="1"/>
  <c r="C7" i="8"/>
  <c r="B7" i="8"/>
  <c r="C6" i="3"/>
  <c r="B6" i="3"/>
  <c r="O9" i="10" l="1"/>
  <c r="B9" i="9" l="1"/>
  <c r="F9" i="10"/>
  <c r="I9" i="10" s="1"/>
  <c r="G9" i="10" l="1"/>
  <c r="B16" i="4" l="1"/>
  <c r="B11" i="9"/>
  <c r="B10" i="9"/>
  <c r="B8" i="9"/>
  <c r="B6" i="9"/>
  <c r="B5" i="9"/>
  <c r="C10" i="8"/>
  <c r="B10" i="8"/>
  <c r="C9" i="8"/>
  <c r="B9" i="8"/>
  <c r="C8" i="8"/>
  <c r="B8" i="8"/>
  <c r="C6" i="8"/>
  <c r="B6" i="8"/>
  <c r="C5" i="8"/>
  <c r="B5" i="8"/>
  <c r="C9" i="3"/>
  <c r="B9" i="3"/>
  <c r="C8" i="3"/>
  <c r="B8" i="3"/>
  <c r="C7" i="3"/>
  <c r="B7" i="3"/>
  <c r="C5" i="3"/>
  <c r="B5" i="3"/>
  <c r="C8" i="7"/>
  <c r="C7" i="7"/>
  <c r="C5" i="7"/>
  <c r="D2" i="10"/>
  <c r="H10" i="6"/>
  <c r="B2" i="9" l="1"/>
  <c r="C2" i="8"/>
  <c r="B2" i="8"/>
  <c r="C2" i="7"/>
  <c r="B2" i="3"/>
  <c r="C2" i="3"/>
</calcChain>
</file>

<file path=xl/sharedStrings.xml><?xml version="1.0" encoding="utf-8"?>
<sst xmlns="http://schemas.openxmlformats.org/spreadsheetml/2006/main" count="459" uniqueCount="143">
  <si>
    <t>Commissariat Central</t>
  </si>
  <si>
    <t>Libellé</t>
  </si>
  <si>
    <t>Objet</t>
  </si>
  <si>
    <t>Délai</t>
  </si>
  <si>
    <t>Service :</t>
  </si>
  <si>
    <t>Correspondant</t>
  </si>
  <si>
    <t>Date</t>
  </si>
  <si>
    <t>Collectivité :</t>
  </si>
  <si>
    <t>Année :</t>
  </si>
  <si>
    <t>Télécopie</t>
  </si>
  <si>
    <t>Arrivées</t>
  </si>
  <si>
    <t>Départs</t>
  </si>
  <si>
    <t>Observations</t>
  </si>
  <si>
    <t>Recommandé AR</t>
  </si>
  <si>
    <t>Demande de permission de voirie</t>
  </si>
  <si>
    <t>Autorisation d'occupation du domaine public</t>
  </si>
  <si>
    <t>Autorisation d'occupation du domaine public routier</t>
  </si>
  <si>
    <t>Chrono</t>
  </si>
  <si>
    <t>Support</t>
  </si>
  <si>
    <t>Adresse</t>
  </si>
  <si>
    <t>Service</t>
  </si>
  <si>
    <t>Rédacteur</t>
  </si>
  <si>
    <t>Type délai</t>
  </si>
  <si>
    <t>Date de réponse</t>
  </si>
  <si>
    <t>Grand Roanne Agglomération</t>
  </si>
  <si>
    <t>Outiror Trading SAS</t>
  </si>
  <si>
    <t>Economie</t>
  </si>
  <si>
    <t>Courrier électronique</t>
  </si>
  <si>
    <t>Courrier postal</t>
  </si>
  <si>
    <t>Valeurs par défaut</t>
  </si>
  <si>
    <t>(vide)</t>
  </si>
  <si>
    <t>Total général</t>
  </si>
  <si>
    <t>Nombre de Chrono</t>
  </si>
  <si>
    <t>Date limite de réponse</t>
  </si>
  <si>
    <t>Criticité</t>
  </si>
  <si>
    <t>Délai d'observation :</t>
  </si>
  <si>
    <t>Délai de réponse</t>
  </si>
  <si>
    <t>Tableau de bord</t>
  </si>
  <si>
    <t>Étiquettes de lignes</t>
  </si>
  <si>
    <t>Acceptation demande de voirie</t>
  </si>
  <si>
    <t>Acceptation demande débit de boisson</t>
  </si>
  <si>
    <t>Acceptation demande de stagiaire</t>
  </si>
  <si>
    <t xml:space="preserve">Acceptation demande de remise de facturation </t>
  </si>
  <si>
    <t>Acceptation demande de goudronnage de trottoir</t>
  </si>
  <si>
    <t>Demande de pose d'échafaudage</t>
  </si>
  <si>
    <t>Demande de travaux empiétant sur la rue</t>
  </si>
  <si>
    <t>Appliquer plein écran ?</t>
  </si>
  <si>
    <t>non</t>
  </si>
  <si>
    <t>Afficher formules ?</t>
  </si>
  <si>
    <t>oui</t>
  </si>
  <si>
    <t>Afficher feuilles ?</t>
  </si>
  <si>
    <t>Afficher entêtes ?</t>
  </si>
  <si>
    <t>...</t>
  </si>
  <si>
    <t>Personnalisation du classeur</t>
  </si>
  <si>
    <t>Paramètres généraux</t>
  </si>
  <si>
    <t>Alex THERIOR</t>
  </si>
  <si>
    <t>Fete de la musique</t>
  </si>
  <si>
    <t>Années</t>
  </si>
  <si>
    <t>Refus demande de stagiaire</t>
  </si>
  <si>
    <t>Cyril Fournier</t>
  </si>
  <si>
    <t>Lien</t>
  </si>
  <si>
    <t>Ville d'Excel-les-Bains</t>
  </si>
  <si>
    <t>Secrétariat Général</t>
  </si>
  <si>
    <t>PAUL Daniel</t>
  </si>
  <si>
    <t>920 rue Saint Alban - 42100 SAINT ETIENNE</t>
  </si>
  <si>
    <t>12 rue des Rosiers - 42100 SAINT ETIENNE</t>
  </si>
  <si>
    <t>Rue Lieutenant Vagneron - 42100 SAINT ETIENNE</t>
  </si>
  <si>
    <t>1285 rue de Saint Romain - 42100 SAINT ETIENNE</t>
  </si>
  <si>
    <t>63 rue Jean Jaurès - 42100 SAINT ETIENNE</t>
  </si>
  <si>
    <t>8 rue des Palmiers - 42100 SAINT ETIENNE</t>
  </si>
  <si>
    <t>ZA Equatop - Bd Alfred Nobel - 42100 SAINT ETIENNE</t>
  </si>
  <si>
    <t>Cassandra WILSON</t>
  </si>
  <si>
    <t>Dianne REEVES</t>
  </si>
  <si>
    <t>Fred WESLEY</t>
  </si>
  <si>
    <t>Miles DAVIS</t>
  </si>
  <si>
    <t>Michel PETRUCCIANI</t>
  </si>
  <si>
    <t>Didier LOCKWOOD</t>
  </si>
  <si>
    <t>Paul PREBOIST</t>
  </si>
  <si>
    <t>Alain MELON</t>
  </si>
  <si>
    <t>Pete SEEGER</t>
  </si>
  <si>
    <t>André VERCHUREN</t>
  </si>
  <si>
    <t>Urbanisme</t>
  </si>
  <si>
    <t>Voirie</t>
  </si>
  <si>
    <t>Espaces verts</t>
  </si>
  <si>
    <t>Bâtiments</t>
  </si>
  <si>
    <t>2019</t>
  </si>
  <si>
    <t>avr</t>
  </si>
  <si>
    <t>Registre du courrier</t>
  </si>
  <si>
    <t>Actuelle</t>
  </si>
  <si>
    <t>Nouvelle</t>
  </si>
  <si>
    <t>Couleur 1 :</t>
  </si>
  <si>
    <t>Couleur 2 :</t>
  </si>
  <si>
    <t>Couleur 3 :</t>
  </si>
  <si>
    <t>Emplacement de la version publique du classeur</t>
  </si>
  <si>
    <t>Nom du présent classeur</t>
  </si>
  <si>
    <t>Registre Courrier.xlsm</t>
  </si>
  <si>
    <t>Demande de goudronnage de trottoir</t>
  </si>
  <si>
    <t>Nombre de licences achetées</t>
  </si>
  <si>
    <t>50:AF:73:65:7E:58</t>
  </si>
  <si>
    <t>Période d'essai (en jours)</t>
  </si>
  <si>
    <t xml:space="preserve">Cellule de travail </t>
  </si>
  <si>
    <t>Marcel DADI</t>
  </si>
  <si>
    <t>1 - Evolution des Arrivées par Support</t>
  </si>
  <si>
    <t>2 - Evolution des Arrivées par Service</t>
  </si>
  <si>
    <t>(Tous)</t>
  </si>
  <si>
    <t>3 - Evolution des Arrivées par Type de Délai</t>
  </si>
  <si>
    <t>4 - Arrivées par Support</t>
  </si>
  <si>
    <t>(Plusieurs éléments)</t>
  </si>
  <si>
    <t>5 - Arrivées par Service</t>
  </si>
  <si>
    <t>6 - Arrivées par Type de délai</t>
  </si>
  <si>
    <t>7 - Délai moyen de réponse par support</t>
  </si>
  <si>
    <t>Délai moyen</t>
  </si>
  <si>
    <t>mars</t>
  </si>
  <si>
    <t>8 - Délai moyen de réponse par service</t>
  </si>
  <si>
    <t>9- Délai moyen de type de délai</t>
  </si>
  <si>
    <t>1 - Evolution des départs par support</t>
  </si>
  <si>
    <t>2 - Evolution des départs par service</t>
  </si>
  <si>
    <t>4 - Répartition des départs par service</t>
  </si>
  <si>
    <t>3 - Répartition des départs par support</t>
  </si>
  <si>
    <t>Total</t>
  </si>
  <si>
    <t>Daniel SIMON</t>
  </si>
  <si>
    <t>Jean-Claude KAHN</t>
  </si>
  <si>
    <t>Alice COLTRANE</t>
  </si>
  <si>
    <t>16 impasse du Jazz - 42100 Saint Etienne</t>
  </si>
  <si>
    <t>Demande de buvette</t>
  </si>
  <si>
    <t>Demande de réfection de trottoir</t>
  </si>
  <si>
    <t>1 rue des Lauriers - 42100 Saint Etienne</t>
  </si>
  <si>
    <t>Identifiant</t>
  </si>
  <si>
    <t>0001 - Courrier électronique du 22/03/2019 - Alice COLTRANE : Demande de buvette</t>
  </si>
  <si>
    <t>0002 - Courrier postal du 23/03/2019 - Miles DAVIS : Demande de réfection de trottoir</t>
  </si>
  <si>
    <t>0003 - Courrier postal du 26/03/2019 - Daniel SIMON : Demande de goudronnage de trottoir</t>
  </si>
  <si>
    <t>0004 - Recommandé AR du 29/03/2019 - Alex THERIOR : Demande de travaux empiétant sur la rue</t>
  </si>
  <si>
    <t>0005 - Télécopie du 01/04/2019 - PAUL Daniel : Demande de goudronnage de trottoir</t>
  </si>
  <si>
    <t>0006 - Courrier postal du 04/04/2019 - Jean-Claude KAHN : Demande de pose d'échafaudage</t>
  </si>
  <si>
    <t>Origine Arrivée</t>
  </si>
  <si>
    <t>Oui</t>
  </si>
  <si>
    <t/>
  </si>
  <si>
    <t>Mot de passe feuilles</t>
  </si>
  <si>
    <t>@2DSoftFR#</t>
  </si>
  <si>
    <t>NET.LAMALGUE</t>
  </si>
  <si>
    <t>Non</t>
  </si>
  <si>
    <t xml:space="preserve"> Statistiques Arrivées"</t>
  </si>
  <si>
    <t xml:space="preserve"> Statistiques Départs"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</si>
</sst>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6">
    <numFmt numFmtId="164" formatCode="_-* #,##0.00\ _F_-;\-* #,##0.00\ _F_-;_-* &quot;-&quot;??\ _F_-;_-@_-"/>
    <numFmt numFmtId="165" formatCode="0000"/>
    <numFmt numFmtId="166" formatCode="#,##0&quot; jours&quot;"/>
    <numFmt numFmtId="167" formatCode="#,##0&quot; courrier(s)&quot;"/>
    <numFmt numFmtId="168" formatCode="#,##0&quot; jour(s)&quot;"/>
    <numFmt numFmtId="169" formatCode="&quot;Plus que &quot;#,##0&quot; jours&quot;;&quot;Retard de &quot;#,##0&quot; jour(s)&quot;;&quot;Dernier jour !&quot;"/>
    <numFmt numFmtId="170" formatCode="000"/>
    <numFmt numFmtId="171" formatCode="#,##0&quot; jour(s)&quot;;;"/>
    <numFmt numFmtId="172" formatCode="_-* #,##0.00\ [$€-40C]_-;\-* #,##0.00\ [$€-40C]_-;_-* &quot;-&quot;??\ [$€-40C]_-;_-@_-"/>
    <numFmt numFmtId="173" formatCode="_(* #,##0.00_);_(* \(#,##0.00\);_(* &quot;-&quot;??_);_(@_)"/>
    <numFmt numFmtId="174" formatCode="#,##0.00_ ;[Red]\-#,##0.00\ "/>
    <numFmt numFmtId="175" formatCode="[Color10]&quot;Plus que &quot;#,##0&quot; jours&quot;;[Red]&quot;Retard de &quot;#,##0&quot; jour(s)&quot;;[Blue]&quot;Dernier jour !&quot;"/>
    <numFmt numFmtId="176" formatCode="#,##0&quot; rédacteur(s)&quot;"/>
    <numFmt numFmtId="177" formatCode="#,##0&quot; service(s)&quot;"/>
    <numFmt numFmtId="178" formatCode="#,##0&quot; délai(s)&quot;"/>
    <numFmt numFmtId="179" formatCode="#,##0&quot; support(s)&quot;"/>
  </numFmts>
  <fonts count="28" x14ac:knownFonts="1">
    <font>
      <sz val="10"/>
      <name val="Arial"/>
    </font>
    <font>
      <sz val="10"/>
      <color theme="1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14"/>
      <name val="Arial"/>
      <family val="2"/>
    </font>
    <font>
      <b/>
      <sz val="14"/>
      <color theme="3" tint="-0.249977111117893"/>
      <name val="Arial"/>
      <family val="2"/>
    </font>
    <font>
      <b/>
      <sz val="18"/>
      <name val="Arial"/>
      <family val="2"/>
    </font>
    <font>
      <b/>
      <sz val="16"/>
      <name val="Arial"/>
      <family val="2"/>
    </font>
    <font>
      <b/>
      <sz val="11"/>
      <name val="Arial"/>
      <family val="2"/>
    </font>
    <font>
      <b/>
      <sz val="12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2"/>
      <color theme="0"/>
      <name val="Arial"/>
      <family val="2"/>
    </font>
    <font>
      <sz val="10"/>
      <color theme="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b/>
      <sz val="18"/>
      <color theme="2" tint="-0.89999084444715716"/>
      <name val="Arial"/>
      <family val="2"/>
    </font>
    <font>
      <sz val="10"/>
      <color rgb="FFFF0000"/>
      <name val="Arial"/>
      <family val="2"/>
    </font>
    <font>
      <sz val="16"/>
      <color theme="2" tint="-0.89999084444715716"/>
      <name val="Arial"/>
      <family val="2"/>
    </font>
    <font>
      <b/>
      <sz val="20"/>
      <color rgb="FF366092"/>
      <name val="Arial Black"/>
      <family val="2"/>
    </font>
    <font>
      <b/>
      <sz val="18"/>
      <color rgb="FF366092"/>
      <name val="Arial Narrow"/>
      <family val="2"/>
    </font>
    <font>
      <b/>
      <sz val="12"/>
      <color rgb="FF366092"/>
      <name val="Arial"/>
      <family val="2"/>
    </font>
    <font>
      <sz val="10"/>
      <color rgb="FF366092"/>
      <name val="Arial"/>
      <family val="2"/>
    </font>
    <font>
      <sz val="10"/>
      <color theme="4" tint="-0.249977111117893"/>
      <name val="Arial"/>
    </font>
    <font>
      <sz val="10"/>
      <color rgb="FF366092"/>
      <name val="Arial"/>
    </font>
  </fonts>
  <fills count="16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DCE6F1"/>
        <bgColor indexed="64"/>
      </patternFill>
    </fill>
    <fill>
      <patternFill patternType="solid">
        <fgColor rgb="FFE26B0A"/>
        <bgColor indexed="64"/>
      </patternFill>
    </fill>
    <fill>
      <patternFill patternType="solid">
        <fgColor rgb="FFFABF8F"/>
        <bgColor indexed="64"/>
      </patternFill>
    </fill>
    <fill>
      <patternFill patternType="solid">
        <fgColor rgb="FFFDE9D9"/>
        <bgColor indexed="64"/>
      </patternFill>
    </fill>
    <fill>
      <patternFill patternType="solid">
        <fgColor rgb="FF366092"/>
        <bgColor indexed="64"/>
      </patternFill>
    </fill>
    <fill>
      <patternFill patternType="solid">
        <fgColor rgb="FF95B3D7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6">
    <xf numFmtId="0" fontId="0" fillId="0" borderId="0"/>
    <xf numFmtId="164" fontId="4" fillId="0" borderId="0" applyFon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1" fillId="0" borderId="0"/>
    <xf numFmtId="172" fontId="4" fillId="0" borderId="0"/>
    <xf numFmtId="173" fontId="4" fillId="0" borderId="0" applyFont="0" applyFill="0" applyBorder="0" applyAlignment="0" applyProtection="0"/>
  </cellStyleXfs>
  <cellXfs count="238">
    <xf numFmtId="0" fontId="0" fillId="0" borderId="0" xfId="0"/>
    <xf numFmtId="0" fontId="7" fillId="0" borderId="0" xfId="0" applyFont="1" applyFill="1" applyAlignment="1" applyProtection="1">
      <alignment vertical="top"/>
    </xf>
    <xf numFmtId="0" fontId="7" fillId="0" borderId="0" xfId="0" applyFont="1" applyFill="1" applyProtection="1"/>
    <xf numFmtId="0" fontId="7" fillId="0" borderId="0" xfId="0" applyFont="1" applyFill="1" applyAlignment="1" applyProtection="1">
      <alignment vertical="center"/>
    </xf>
    <xf numFmtId="0" fontId="4" fillId="0" borderId="0" xfId="0" applyFont="1" applyFill="1" applyProtection="1"/>
    <xf numFmtId="0" fontId="4" fillId="3" borderId="0" xfId="0" applyFont="1" applyFill="1" applyProtection="1"/>
    <xf numFmtId="0" fontId="0" fillId="2" borderId="0" xfId="0" applyFill="1"/>
    <xf numFmtId="0" fontId="7" fillId="0" borderId="0" xfId="0" applyFont="1" applyFill="1" applyAlignment="1" applyProtection="1">
      <alignment vertical="top" wrapText="1"/>
    </xf>
    <xf numFmtId="0" fontId="4" fillId="0" borderId="0" xfId="0" applyFont="1" applyFill="1" applyAlignment="1" applyProtection="1">
      <alignment horizontal="center"/>
    </xf>
    <xf numFmtId="0" fontId="4" fillId="3" borderId="0" xfId="0" applyFont="1" applyFill="1" applyAlignment="1" applyProtection="1">
      <alignment horizontal="center"/>
    </xf>
    <xf numFmtId="165" fontId="5" fillId="0" borderId="0" xfId="1" applyNumberFormat="1" applyFont="1" applyFill="1" applyAlignment="1" applyProtection="1">
      <alignment horizontal="left" vertical="top" wrapText="1"/>
      <protection locked="0"/>
    </xf>
    <xf numFmtId="0" fontId="4" fillId="0" borderId="0" xfId="0" applyFont="1" applyFill="1" applyProtection="1">
      <protection locked="0"/>
    </xf>
    <xf numFmtId="0" fontId="7" fillId="8" borderId="0" xfId="0" applyFont="1" applyFill="1" applyAlignment="1" applyProtection="1">
      <alignment vertical="center"/>
    </xf>
    <xf numFmtId="0" fontId="7" fillId="8" borderId="0" xfId="0" applyFont="1" applyFill="1" applyAlignment="1" applyProtection="1">
      <alignment horizontal="center" vertical="center"/>
    </xf>
    <xf numFmtId="0" fontId="7" fillId="8" borderId="0" xfId="0" applyFont="1" applyFill="1" applyAlignment="1" applyProtection="1">
      <alignment horizontal="center"/>
    </xf>
    <xf numFmtId="0" fontId="7" fillId="8" borderId="0" xfId="0" applyFont="1" applyFill="1" applyAlignment="1" applyProtection="1">
      <alignment wrapText="1"/>
    </xf>
    <xf numFmtId="0" fontId="9" fillId="8" borderId="0" xfId="0" applyFont="1" applyFill="1" applyAlignment="1" applyProtection="1">
      <alignment vertical="center"/>
    </xf>
    <xf numFmtId="0" fontId="7" fillId="8" borderId="0" xfId="0" applyFont="1" applyFill="1" applyProtection="1"/>
    <xf numFmtId="0" fontId="0" fillId="2" borderId="0" xfId="0" applyFill="1" applyAlignment="1">
      <alignment horizontal="left"/>
    </xf>
    <xf numFmtId="0" fontId="7" fillId="5" borderId="0" xfId="0" applyFont="1" applyFill="1" applyAlignment="1" applyProtection="1">
      <alignment horizontal="center" vertical="top" wrapText="1"/>
    </xf>
    <xf numFmtId="0" fontId="4" fillId="5" borderId="0" xfId="0" applyFont="1" applyFill="1" applyAlignment="1" applyProtection="1">
      <alignment horizontal="center"/>
    </xf>
    <xf numFmtId="0" fontId="4" fillId="6" borderId="0" xfId="0" applyFont="1" applyFill="1" applyAlignment="1" applyProtection="1">
      <alignment horizontal="center"/>
    </xf>
    <xf numFmtId="0" fontId="7" fillId="5" borderId="0" xfId="0" applyFont="1" applyFill="1" applyAlignment="1" applyProtection="1">
      <alignment horizontal="center" vertical="top"/>
    </xf>
    <xf numFmtId="168" fontId="7" fillId="8" borderId="0" xfId="0" applyNumberFormat="1" applyFont="1" applyFill="1" applyAlignment="1" applyProtection="1">
      <alignment horizontal="center" vertical="center"/>
    </xf>
    <xf numFmtId="0" fontId="4" fillId="8" borderId="0" xfId="0" applyFont="1" applyFill="1" applyProtection="1"/>
    <xf numFmtId="0" fontId="7" fillId="8" borderId="0" xfId="0" applyFont="1" applyFill="1" applyAlignment="1" applyProtection="1">
      <alignment vertical="top"/>
    </xf>
    <xf numFmtId="165" fontId="5" fillId="0" borderId="0" xfId="1" applyNumberFormat="1" applyFont="1" applyFill="1" applyAlignment="1" applyProtection="1">
      <alignment horizontal="center" vertical="top" wrapText="1"/>
    </xf>
    <xf numFmtId="14" fontId="5" fillId="0" borderId="0" xfId="0" applyNumberFormat="1" applyFont="1" applyFill="1" applyAlignment="1" applyProtection="1">
      <alignment horizontal="center" vertical="top" wrapText="1"/>
    </xf>
    <xf numFmtId="14" fontId="5" fillId="0" borderId="0" xfId="0" applyNumberFormat="1" applyFont="1" applyFill="1" applyAlignment="1" applyProtection="1">
      <alignment horizontal="left" vertical="top" wrapText="1"/>
    </xf>
    <xf numFmtId="0" fontId="5" fillId="0" borderId="0" xfId="0" applyFont="1" applyFill="1" applyAlignment="1" applyProtection="1">
      <alignment vertical="top" wrapText="1"/>
    </xf>
    <xf numFmtId="168" fontId="5" fillId="6" borderId="0" xfId="1" applyNumberFormat="1" applyFont="1" applyFill="1" applyAlignment="1" applyProtection="1">
      <alignment horizontal="center" vertical="top" wrapText="1"/>
    </xf>
    <xf numFmtId="14" fontId="5" fillId="6" borderId="0" xfId="1" applyNumberFormat="1" applyFont="1" applyFill="1" applyAlignment="1" applyProtection="1">
      <alignment horizontal="center" vertical="top" wrapText="1"/>
    </xf>
    <xf numFmtId="169" fontId="5" fillId="6" borderId="0" xfId="1" applyNumberFormat="1" applyFont="1" applyFill="1" applyAlignment="1" applyProtection="1">
      <alignment horizontal="center" vertical="top" wrapText="1"/>
    </xf>
    <xf numFmtId="0" fontId="5" fillId="0" borderId="0" xfId="0" applyFont="1" applyFill="1" applyAlignment="1" applyProtection="1">
      <alignment horizontal="left" vertical="top" wrapText="1"/>
    </xf>
    <xf numFmtId="0" fontId="7" fillId="8" borderId="0" xfId="0" applyFont="1" applyFill="1" applyAlignment="1" applyProtection="1">
      <alignment horizontal="left" vertical="center"/>
    </xf>
    <xf numFmtId="168" fontId="8" fillId="8" borderId="0" xfId="0" applyNumberFormat="1" applyFont="1" applyFill="1" applyAlignment="1" applyProtection="1">
      <alignment horizontal="center" vertical="center"/>
    </xf>
    <xf numFmtId="166" fontId="8" fillId="8" borderId="0" xfId="0" applyNumberFormat="1" applyFont="1" applyFill="1" applyAlignment="1" applyProtection="1">
      <alignment horizontal="center" vertical="center"/>
    </xf>
    <xf numFmtId="0" fontId="11" fillId="8" borderId="0" xfId="0" applyFont="1" applyFill="1" applyAlignment="1" applyProtection="1">
      <alignment horizontal="right" vertical="center"/>
    </xf>
    <xf numFmtId="0" fontId="10" fillId="8" borderId="0" xfId="0" applyFont="1" applyFill="1" applyAlignment="1" applyProtection="1">
      <alignment vertical="center"/>
    </xf>
    <xf numFmtId="167" fontId="7" fillId="8" borderId="0" xfId="0" applyNumberFormat="1" applyFont="1" applyFill="1" applyAlignment="1" applyProtection="1">
      <alignment horizontal="center" vertical="center"/>
    </xf>
    <xf numFmtId="0" fontId="7" fillId="8" borderId="0" xfId="0" applyFont="1" applyFill="1" applyAlignment="1" applyProtection="1">
      <alignment horizontal="right" vertical="center"/>
    </xf>
    <xf numFmtId="165" fontId="7" fillId="8" borderId="0" xfId="1" applyNumberFormat="1" applyFont="1" applyFill="1" applyAlignment="1" applyProtection="1">
      <alignment horizontal="left" vertical="center"/>
    </xf>
    <xf numFmtId="166" fontId="7" fillId="8" borderId="0" xfId="0" applyNumberFormat="1" applyFont="1" applyFill="1" applyAlignment="1" applyProtection="1">
      <alignment horizontal="center" vertical="center"/>
    </xf>
    <xf numFmtId="0" fontId="6" fillId="8" borderId="0" xfId="0" applyFont="1" applyFill="1" applyAlignment="1" applyProtection="1">
      <alignment vertical="center"/>
    </xf>
    <xf numFmtId="165" fontId="12" fillId="2" borderId="0" xfId="1" applyNumberFormat="1" applyFont="1" applyFill="1" applyAlignment="1" applyProtection="1">
      <alignment horizontal="center" vertical="top" wrapText="1"/>
    </xf>
    <xf numFmtId="0" fontId="12" fillId="2" borderId="0" xfId="0" applyFont="1" applyFill="1" applyAlignment="1" applyProtection="1">
      <alignment horizontal="center" vertical="top" wrapText="1"/>
    </xf>
    <xf numFmtId="0" fontId="12" fillId="2" borderId="0" xfId="0" applyFont="1" applyFill="1" applyAlignment="1" applyProtection="1">
      <alignment horizontal="left" vertical="top" wrapText="1"/>
    </xf>
    <xf numFmtId="168" fontId="12" fillId="5" borderId="0" xfId="0" applyNumberFormat="1" applyFont="1" applyFill="1" applyAlignment="1" applyProtection="1">
      <alignment horizontal="center" vertical="top" wrapText="1"/>
    </xf>
    <xf numFmtId="166" fontId="12" fillId="5" borderId="0" xfId="0" applyNumberFormat="1" applyFont="1" applyFill="1" applyAlignment="1" applyProtection="1">
      <alignment horizontal="center" vertical="top" wrapText="1"/>
    </xf>
    <xf numFmtId="0" fontId="12" fillId="4" borderId="0" xfId="0" applyFont="1" applyFill="1" applyAlignment="1" applyProtection="1">
      <alignment horizontal="center" vertical="center" wrapText="1"/>
    </xf>
    <xf numFmtId="169" fontId="12" fillId="5" borderId="0" xfId="0" applyNumberFormat="1" applyFont="1" applyFill="1" applyAlignment="1" applyProtection="1">
      <alignment horizontal="center" vertical="top" wrapText="1"/>
    </xf>
    <xf numFmtId="0" fontId="12" fillId="2" borderId="0" xfId="0" applyFont="1" applyFill="1" applyAlignment="1" applyProtection="1">
      <alignment vertical="top" wrapText="1"/>
    </xf>
    <xf numFmtId="0" fontId="12" fillId="0" borderId="0" xfId="0" applyFont="1" applyFill="1" applyAlignment="1" applyProtection="1">
      <alignment vertical="center" wrapText="1"/>
    </xf>
    <xf numFmtId="14" fontId="5" fillId="7" borderId="0" xfId="0" applyNumberFormat="1" applyFont="1" applyFill="1" applyAlignment="1" applyProtection="1">
      <alignment horizontal="center" vertical="top" wrapText="1"/>
    </xf>
    <xf numFmtId="165" fontId="5" fillId="0" borderId="0" xfId="1" applyNumberFormat="1" applyFont="1" applyFill="1" applyAlignment="1" applyProtection="1">
      <alignment horizontal="left" vertical="top" wrapText="1"/>
    </xf>
    <xf numFmtId="0" fontId="4" fillId="0" borderId="0" xfId="0" applyFont="1" applyFill="1" applyAlignment="1" applyProtection="1">
      <alignment vertical="center"/>
    </xf>
    <xf numFmtId="165" fontId="4" fillId="0" borderId="0" xfId="1" applyNumberFormat="1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horizontal="left" vertical="center"/>
    </xf>
    <xf numFmtId="168" fontId="4" fillId="0" borderId="0" xfId="0" applyNumberFormat="1" applyFont="1" applyFill="1" applyAlignment="1" applyProtection="1">
      <alignment horizontal="center" vertical="center"/>
    </xf>
    <xf numFmtId="166" fontId="4" fillId="0" borderId="0" xfId="0" applyNumberFormat="1" applyFont="1" applyFill="1" applyAlignment="1" applyProtection="1">
      <alignment horizontal="center" vertical="center"/>
    </xf>
    <xf numFmtId="0" fontId="12" fillId="0" borderId="0" xfId="0" applyFont="1" applyFill="1" applyAlignment="1" applyProtection="1">
      <alignment vertical="top" wrapText="1"/>
    </xf>
    <xf numFmtId="0" fontId="4" fillId="0" borderId="0" xfId="0" applyFont="1" applyFill="1" applyAlignment="1" applyProtection="1">
      <alignment vertical="top"/>
    </xf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0" fillId="0" borderId="0" xfId="0" pivotButton="1" applyProtection="1">
      <protection locked="0"/>
    </xf>
    <xf numFmtId="0" fontId="0" fillId="0" borderId="0" xfId="0" pivotButton="1" applyAlignment="1" applyProtection="1">
      <alignment horizontal="center"/>
      <protection locked="0"/>
    </xf>
    <xf numFmtId="0" fontId="14" fillId="0" borderId="0" xfId="0" applyFont="1" applyAlignment="1" applyProtection="1">
      <alignment wrapText="1"/>
      <protection locked="0"/>
    </xf>
    <xf numFmtId="0" fontId="0" fillId="0" borderId="0" xfId="0" applyNumberFormat="1" applyAlignment="1" applyProtection="1">
      <alignment horizontal="center"/>
      <protection locked="0"/>
    </xf>
    <xf numFmtId="0" fontId="13" fillId="0" borderId="0" xfId="0" applyFont="1" applyProtection="1"/>
    <xf numFmtId="0" fontId="7" fillId="3" borderId="0" xfId="0" applyFont="1" applyFill="1" applyAlignment="1" applyProtection="1">
      <alignment vertical="center"/>
    </xf>
    <xf numFmtId="0" fontId="12" fillId="3" borderId="0" xfId="0" applyFont="1" applyFill="1" applyAlignment="1" applyProtection="1">
      <alignment vertical="top" wrapText="1"/>
    </xf>
    <xf numFmtId="0" fontId="5" fillId="3" borderId="0" xfId="0" applyFont="1" applyFill="1" applyAlignment="1" applyProtection="1">
      <alignment vertical="top" wrapText="1"/>
    </xf>
    <xf numFmtId="0" fontId="4" fillId="3" borderId="0" xfId="0" applyFont="1" applyFill="1" applyAlignment="1" applyProtection="1">
      <alignment vertical="top"/>
    </xf>
    <xf numFmtId="0" fontId="12" fillId="3" borderId="0" xfId="0" applyFont="1" applyFill="1" applyAlignment="1" applyProtection="1">
      <alignment vertical="center" wrapText="1"/>
    </xf>
    <xf numFmtId="0" fontId="0" fillId="0" borderId="0" xfId="0" applyAlignment="1" applyProtection="1">
      <alignment horizontal="left"/>
      <protection locked="0"/>
    </xf>
    <xf numFmtId="165" fontId="17" fillId="0" borderId="0" xfId="2" applyNumberFormat="1" applyFill="1" applyAlignment="1" applyProtection="1">
      <alignment horizontal="left" vertical="top" wrapText="1"/>
      <protection locked="0"/>
    </xf>
    <xf numFmtId="165" fontId="18" fillId="0" borderId="0" xfId="2" applyNumberFormat="1" applyFont="1" applyFill="1" applyAlignment="1" applyProtection="1">
      <alignment horizontal="left" vertical="top" wrapText="1"/>
      <protection locked="0"/>
    </xf>
    <xf numFmtId="0" fontId="17" fillId="0" borderId="0" xfId="2" applyFill="1" applyAlignment="1" applyProtection="1">
      <alignment vertical="top" wrapText="1"/>
    </xf>
    <xf numFmtId="169" fontId="7" fillId="8" borderId="0" xfId="0" applyNumberFormat="1" applyFont="1" applyFill="1" applyAlignment="1" applyProtection="1">
      <alignment vertical="center" wrapText="1"/>
    </xf>
    <xf numFmtId="169" fontId="7" fillId="8" borderId="0" xfId="0" applyNumberFormat="1" applyFont="1" applyFill="1" applyAlignment="1" applyProtection="1">
      <alignment horizontal="center" vertical="center" wrapText="1"/>
    </xf>
    <xf numFmtId="169" fontId="4" fillId="0" borderId="0" xfId="0" applyNumberFormat="1" applyFont="1" applyFill="1" applyAlignment="1" applyProtection="1">
      <alignment horizontal="center" vertical="center" wrapText="1"/>
    </xf>
    <xf numFmtId="14" fontId="4" fillId="0" borderId="0" xfId="1" applyNumberFormat="1" applyFont="1" applyFill="1" applyAlignment="1" applyProtection="1">
      <alignment horizontal="center" vertical="top"/>
    </xf>
    <xf numFmtId="0" fontId="16" fillId="11" borderId="1" xfId="3" applyFont="1" applyFill="1" applyBorder="1" applyProtection="1">
      <protection locked="0"/>
    </xf>
    <xf numFmtId="0" fontId="1" fillId="12" borderId="1" xfId="3" applyFill="1" applyBorder="1" applyAlignment="1" applyProtection="1">
      <alignment vertical="top"/>
      <protection locked="0"/>
    </xf>
    <xf numFmtId="0" fontId="20" fillId="10" borderId="1" xfId="3" applyFont="1" applyFill="1" applyBorder="1" applyAlignment="1" applyProtection="1">
      <alignment horizontal="center"/>
      <protection locked="0"/>
    </xf>
    <xf numFmtId="0" fontId="20" fillId="13" borderId="1" xfId="3" applyFont="1" applyFill="1" applyBorder="1" applyAlignment="1" applyProtection="1">
      <alignment horizontal="center"/>
      <protection locked="0"/>
    </xf>
    <xf numFmtId="0" fontId="4" fillId="8" borderId="0" xfId="0" applyFont="1" applyFill="1" applyProtection="1">
      <protection locked="0"/>
    </xf>
    <xf numFmtId="0" fontId="0" fillId="8" borderId="0" xfId="0" applyFill="1" applyAlignment="1" applyProtection="1">
      <alignment horizontal="left"/>
      <protection locked="0"/>
    </xf>
    <xf numFmtId="168" fontId="0" fillId="8" borderId="0" xfId="0" applyNumberFormat="1" applyFill="1" applyAlignment="1" applyProtection="1">
      <alignment horizontal="left"/>
      <protection locked="0"/>
    </xf>
    <xf numFmtId="0" fontId="0" fillId="8" borderId="0" xfId="0" applyFill="1" applyAlignment="1" applyProtection="1">
      <alignment horizontal="left" vertical="center" wrapText="1"/>
      <protection locked="0"/>
    </xf>
    <xf numFmtId="0" fontId="0" fillId="8" borderId="0" xfId="0" applyFill="1" applyProtection="1">
      <protection locked="0"/>
    </xf>
    <xf numFmtId="0" fontId="4" fillId="8" borderId="0" xfId="0" applyFont="1" applyFill="1" applyAlignment="1" applyProtection="1">
      <alignment horizontal="center"/>
      <protection locked="0"/>
    </xf>
    <xf numFmtId="0" fontId="3" fillId="4" borderId="0" xfId="0" applyFont="1" applyFill="1" applyAlignment="1" applyProtection="1">
      <alignment horizontal="center" vertical="center"/>
    </xf>
    <xf numFmtId="14" fontId="3" fillId="4" borderId="0" xfId="0" applyNumberFormat="1" applyFont="1" applyFill="1" applyAlignment="1" applyProtection="1">
      <alignment horizontal="center" vertical="center"/>
    </xf>
    <xf numFmtId="171" fontId="5" fillId="6" borderId="0" xfId="1" applyNumberFormat="1" applyFont="1" applyFill="1" applyAlignment="1" applyProtection="1">
      <alignment horizontal="center" vertical="top" wrapText="1"/>
    </xf>
    <xf numFmtId="0" fontId="0" fillId="2" borderId="0" xfId="0" applyFill="1" applyAlignment="1">
      <alignment vertical="top"/>
    </xf>
    <xf numFmtId="0" fontId="0" fillId="2" borderId="0" xfId="0" applyFill="1" applyAlignment="1">
      <alignment vertical="center"/>
    </xf>
    <xf numFmtId="0" fontId="0" fillId="9" borderId="0" xfId="0" applyFill="1" applyProtection="1"/>
    <xf numFmtId="0" fontId="4" fillId="10" borderId="0" xfId="3" applyFont="1" applyFill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vertical="center"/>
    </xf>
    <xf numFmtId="0" fontId="3" fillId="0" borderId="0" xfId="0" applyFont="1" applyProtection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center"/>
      <protection locked="0"/>
    </xf>
    <xf numFmtId="0" fontId="8" fillId="0" borderId="0" xfId="0" applyFont="1" applyProtection="1">
      <protection locked="0"/>
    </xf>
    <xf numFmtId="0" fontId="0" fillId="0" borderId="0" xfId="0" pivotButton="1" applyAlignment="1" applyProtection="1">
      <alignment vertical="top"/>
      <protection locked="0"/>
    </xf>
    <xf numFmtId="0" fontId="0" fillId="0" borderId="0" xfId="0" pivotButton="1" applyAlignment="1" applyProtection="1">
      <alignment vertical="top" wrapText="1"/>
      <protection locked="0"/>
    </xf>
    <xf numFmtId="0" fontId="0" fillId="0" borderId="0" xfId="0" applyAlignment="1" applyProtection="1">
      <alignment vertical="top" wrapText="1"/>
      <protection locked="0"/>
    </xf>
    <xf numFmtId="0" fontId="0" fillId="0" borderId="0" xfId="0" applyAlignment="1">
      <alignment vertical="top" wrapText="1"/>
    </xf>
    <xf numFmtId="0" fontId="14" fillId="0" borderId="0" xfId="0" applyFont="1" applyAlignment="1" applyProtection="1">
      <alignment vertical="top" wrapText="1"/>
      <protection locked="0"/>
    </xf>
    <xf numFmtId="0" fontId="0" fillId="0" borderId="0" xfId="0" applyAlignment="1" applyProtection="1">
      <alignment horizontal="center" vertical="top" wrapText="1"/>
      <protection locked="0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pivotButton="1" applyAlignment="1" applyProtection="1">
      <alignment horizontal="left"/>
      <protection locked="0"/>
    </xf>
    <xf numFmtId="1" fontId="0" fillId="0" borderId="0" xfId="0" applyNumberFormat="1" applyAlignment="1" applyProtection="1">
      <alignment horizontal="center"/>
      <protection locked="0"/>
    </xf>
    <xf numFmtId="175" fontId="12" fillId="5" borderId="0" xfId="0" applyNumberFormat="1" applyFont="1" applyFill="1" applyAlignment="1" applyProtection="1">
      <alignment horizontal="center" vertical="top" wrapText="1"/>
    </xf>
    <xf numFmtId="175" fontId="5" fillId="6" borderId="0" xfId="1" applyNumberFormat="1" applyFont="1" applyFill="1" applyAlignment="1" applyProtection="1">
      <alignment horizontal="center" vertical="top" wrapText="1"/>
    </xf>
    <xf numFmtId="176" fontId="7" fillId="8" borderId="0" xfId="0" applyNumberFormat="1" applyFont="1" applyFill="1" applyAlignment="1" applyProtection="1">
      <alignment horizontal="center" vertical="center"/>
    </xf>
    <xf numFmtId="177" fontId="7" fillId="8" borderId="0" xfId="0" applyNumberFormat="1" applyFont="1" applyFill="1" applyAlignment="1" applyProtection="1">
      <alignment horizontal="center" vertical="center"/>
    </xf>
    <xf numFmtId="178" fontId="7" fillId="8" borderId="0" xfId="0" applyNumberFormat="1" applyFont="1" applyFill="1" applyAlignment="1" applyProtection="1">
      <alignment horizontal="center" vertical="center"/>
    </xf>
    <xf numFmtId="179" fontId="7" fillId="8" borderId="0" xfId="0" applyNumberFormat="1" applyFont="1" applyFill="1" applyAlignment="1" applyProtection="1">
      <alignment horizontal="center" vertical="center"/>
    </xf>
    <xf numFmtId="0" fontId="14" fillId="0" borderId="0" xfId="0" pivotButton="1" applyFont="1" applyAlignment="1" applyProtection="1">
      <alignment wrapText="1"/>
      <protection locked="0"/>
    </xf>
    <xf numFmtId="0" fontId="14" fillId="0" borderId="0" xfId="0" applyFont="1" applyAlignment="1" applyProtection="1">
      <alignment horizontal="center" wrapText="1"/>
      <protection locked="0"/>
    </xf>
    <xf numFmtId="0" fontId="12" fillId="5" borderId="0" xfId="0" applyFont="1" applyFill="1" applyAlignment="1" applyProtection="1">
      <alignment vertical="top" wrapText="1"/>
    </xf>
    <xf numFmtId="0" fontId="4" fillId="6" borderId="0" xfId="2" applyFont="1" applyFill="1" applyAlignment="1" applyProtection="1">
      <alignment vertical="top" wrapText="1"/>
    </xf>
    <xf numFmtId="0" fontId="3" fillId="8" borderId="0" xfId="0" applyFont="1" applyFill="1" applyAlignment="1" applyProtection="1">
      <alignment vertical="center"/>
    </xf>
    <xf numFmtId="0" fontId="3" fillId="8" borderId="0" xfId="0" applyFont="1" applyFill="1" applyAlignment="1" applyProtection="1">
      <alignment horizontal="center" vertical="center"/>
    </xf>
    <xf numFmtId="165" fontId="4" fillId="0" borderId="0" xfId="2" applyNumberFormat="1" applyFont="1" applyFill="1" applyAlignment="1" applyProtection="1">
      <alignment horizontal="left" vertical="top" wrapText="1"/>
      <protection locked="0"/>
    </xf>
    <xf numFmtId="0" fontId="0" fillId="13" borderId="0" xfId="0" applyFill="1" applyProtection="1"/>
    <xf numFmtId="0" fontId="3" fillId="13" borderId="0" xfId="0" applyFont="1" applyFill="1" applyProtection="1"/>
    <xf numFmtId="0" fontId="0" fillId="12" borderId="0" xfId="0" applyFill="1"/>
    <xf numFmtId="0" fontId="0" fillId="12" borderId="0" xfId="0" applyFill="1" applyAlignment="1">
      <alignment horizontal="left"/>
    </xf>
    <xf numFmtId="0" fontId="16" fillId="14" borderId="1" xfId="3" applyFont="1" applyFill="1" applyBorder="1" applyProtection="1">
      <protection locked="0"/>
    </xf>
    <xf numFmtId="0" fontId="1" fillId="15" borderId="1" xfId="3" applyFill="1" applyBorder="1" applyAlignment="1" applyProtection="1">
      <alignment vertical="top"/>
      <protection locked="0"/>
    </xf>
    <xf numFmtId="165" fontId="4" fillId="13" borderId="0" xfId="1" applyNumberFormat="1" applyFont="1" applyFill="1" applyAlignment="1" applyProtection="1">
      <alignment horizontal="center" vertical="center"/>
    </xf>
    <xf numFmtId="0" fontId="4" fillId="13" borderId="0" xfId="0" applyFont="1" applyFill="1" applyAlignment="1" applyProtection="1">
      <alignment horizontal="left" vertical="center"/>
    </xf>
    <xf numFmtId="0" fontId="4" fillId="13" borderId="0" xfId="0" applyFont="1" applyFill="1" applyAlignment="1" applyProtection="1">
      <alignment horizontal="center" vertical="center"/>
    </xf>
    <xf numFmtId="168" fontId="4" fillId="13" borderId="0" xfId="0" applyNumberFormat="1" applyFont="1" applyFill="1" applyAlignment="1" applyProtection="1">
      <alignment horizontal="center" vertical="center"/>
    </xf>
    <xf numFmtId="166" fontId="4" fillId="13" borderId="0" xfId="0" applyNumberFormat="1" applyFont="1" applyFill="1" applyAlignment="1" applyProtection="1">
      <alignment horizontal="center" vertical="center"/>
    </xf>
    <xf numFmtId="169" fontId="4" fillId="13" borderId="0" xfId="0" applyNumberFormat="1" applyFont="1" applyFill="1" applyAlignment="1" applyProtection="1">
      <alignment horizontal="center" vertical="center" wrapText="1"/>
    </xf>
    <xf numFmtId="0" fontId="4" fillId="13" borderId="0" xfId="0" applyFont="1" applyFill="1" applyAlignment="1" applyProtection="1">
      <alignment vertical="center"/>
    </xf>
    <xf numFmtId="0" fontId="4" fillId="13" borderId="0" xfId="0" applyFont="1" applyFill="1" applyProtection="1"/>
    <xf numFmtId="0" fontId="7" fillId="14" borderId="0" xfId="0" applyFont="1" applyFill="1" applyProtection="1"/>
    <xf numFmtId="0" fontId="0" fillId="14" borderId="0" xfId="0" applyFill="1" applyProtection="1"/>
    <xf numFmtId="0" fontId="0" fillId="10" borderId="0" xfId="0" applyFill="1" applyProtection="1"/>
    <xf numFmtId="0" fontId="4" fillId="10" borderId="0" xfId="3" applyFont="1" applyFill="1" applyAlignment="1" applyProtection="1">
      <alignment horizontal="left"/>
    </xf>
    <xf numFmtId="0" fontId="4" fillId="15" borderId="0" xfId="0" applyFont="1" applyFill="1" applyProtection="1"/>
    <xf numFmtId="0" fontId="0" fillId="10" borderId="0" xfId="0" applyFill="1" applyAlignment="1" applyProtection="1">
      <alignment vertical="center"/>
    </xf>
    <xf numFmtId="0" fontId="0" fillId="15" borderId="0" xfId="0" applyFill="1" applyAlignment="1" applyProtection="1">
      <alignment vertical="center" wrapText="1"/>
    </xf>
    <xf numFmtId="0" fontId="4" fillId="14" borderId="0" xfId="0" applyFont="1" applyFill="1" applyProtection="1"/>
    <xf numFmtId="168" fontId="0" fillId="14" borderId="0" xfId="0" applyNumberFormat="1" applyFill="1" applyAlignment="1" applyProtection="1">
      <alignment horizontal="left"/>
    </xf>
    <xf numFmtId="0" fontId="3" fillId="10" borderId="0" xfId="0" applyFont="1" applyFill="1" applyProtection="1"/>
    <xf numFmtId="0" fontId="16" fillId="10" borderId="0" xfId="0" applyFont="1" applyFill="1" applyAlignment="1" applyProtection="1">
      <alignment horizontal="center"/>
    </xf>
    <xf numFmtId="0" fontId="3" fillId="14" borderId="0" xfId="0" applyFont="1" applyFill="1" applyProtection="1"/>
    <xf numFmtId="0" fontId="16" fillId="10" borderId="0" xfId="0" applyFont="1" applyFill="1" applyProtection="1"/>
    <xf numFmtId="0" fontId="1" fillId="15" borderId="0" xfId="0" applyFont="1" applyFill="1" applyAlignment="1" applyProtection="1">
      <alignment vertical="top"/>
    </xf>
    <xf numFmtId="0" fontId="0" fillId="15" borderId="0" xfId="0" applyFill="1" applyAlignment="1" applyProtection="1">
      <alignment vertical="center"/>
    </xf>
    <xf numFmtId="0" fontId="0" fillId="10" borderId="0" xfId="0" applyFill="1" applyAlignment="1" applyProtection="1">
      <alignment horizontal="center" vertical="center"/>
      <protection locked="0"/>
    </xf>
    <xf numFmtId="0" fontId="0" fillId="15" borderId="0" xfId="0" applyFill="1"/>
    <xf numFmtId="0" fontId="0" fillId="15" borderId="0" xfId="0" applyFill="1" applyAlignment="1">
      <alignment horizontal="left"/>
    </xf>
    <xf numFmtId="0" fontId="22" fillId="15" borderId="0" xfId="0" applyFont="1" applyFill="1" applyAlignment="1">
      <alignment vertical="center" wrapText="1"/>
    </xf>
    <xf numFmtId="0" fontId="0" fillId="15" borderId="0" xfId="0" applyFill="1" applyAlignment="1">
      <alignment vertical="center"/>
    </xf>
    <xf numFmtId="0" fontId="0" fillId="15" borderId="0" xfId="0" applyFill="1" applyAlignment="1">
      <alignment vertical="top"/>
    </xf>
    <xf numFmtId="0" fontId="22" fillId="15" borderId="0" xfId="0" applyFont="1" applyFill="1" applyAlignment="1">
      <alignment vertical="top" wrapText="1"/>
    </xf>
    <xf numFmtId="0" fontId="19" fillId="15" borderId="0" xfId="0" applyFont="1" applyFill="1" applyAlignment="1">
      <alignment horizontal="left" vertical="center" wrapText="1"/>
    </xf>
    <xf numFmtId="165" fontId="2" fillId="15" borderId="0" xfId="1" applyNumberFormat="1" applyFont="1" applyFill="1" applyAlignment="1">
      <alignment horizontal="center" vertical="top" wrapText="1"/>
    </xf>
    <xf numFmtId="0" fontId="2" fillId="15" borderId="0" xfId="0" applyFont="1" applyFill="1" applyAlignment="1">
      <alignment horizontal="center" vertical="top" wrapText="1"/>
    </xf>
    <xf numFmtId="0" fontId="2" fillId="15" borderId="0" xfId="0" applyFont="1" applyFill="1" applyAlignment="1">
      <alignment vertical="top" wrapText="1"/>
    </xf>
    <xf numFmtId="166" fontId="2" fillId="15" borderId="0" xfId="0" applyNumberFormat="1" applyFont="1" applyFill="1" applyAlignment="1">
      <alignment horizontal="center" vertical="top" wrapText="1"/>
    </xf>
    <xf numFmtId="175" fontId="2" fillId="15" borderId="0" xfId="0" applyNumberFormat="1" applyFont="1" applyFill="1" applyAlignment="1">
      <alignment horizontal="center" vertical="top" wrapText="1"/>
    </xf>
    <xf numFmtId="0" fontId="2" fillId="15" borderId="0" xfId="0" applyFont="1" applyFill="1" applyAlignment="1">
      <alignment horizontal="left" vertical="top" wrapText="1"/>
    </xf>
    <xf numFmtId="170" fontId="0" fillId="10" borderId="0" xfId="0" applyNumberFormat="1" applyFill="1" applyAlignment="1">
      <alignment horizontal="center"/>
    </xf>
    <xf numFmtId="14" fontId="0" fillId="10" borderId="0" xfId="0" applyNumberFormat="1" applyFill="1" applyAlignment="1">
      <alignment horizontal="center"/>
    </xf>
    <xf numFmtId="170" fontId="0" fillId="10" borderId="0" xfId="0" applyNumberFormat="1" applyFill="1" applyAlignment="1">
      <alignment horizontal="left"/>
    </xf>
    <xf numFmtId="175" fontId="0" fillId="10" borderId="0" xfId="0" applyNumberFormat="1" applyFill="1" applyAlignment="1">
      <alignment horizontal="center"/>
    </xf>
    <xf numFmtId="0" fontId="15" fillId="14" borderId="0" xfId="0" applyFont="1" applyFill="1" applyAlignment="1">
      <alignment vertical="center"/>
    </xf>
    <xf numFmtId="175" fontId="15" fillId="14" borderId="0" xfId="0" applyNumberFormat="1" applyFont="1" applyFill="1" applyAlignment="1">
      <alignment vertical="center"/>
    </xf>
    <xf numFmtId="0" fontId="23" fillId="8" borderId="0" xfId="0" applyFont="1" applyFill="1" applyAlignment="1" applyProtection="1">
      <alignment vertical="center"/>
    </xf>
    <xf numFmtId="165" fontId="12" fillId="15" borderId="0" xfId="1" applyNumberFormat="1" applyFont="1" applyFill="1" applyAlignment="1" applyProtection="1">
      <alignment horizontal="center" vertical="top" wrapText="1"/>
    </xf>
    <xf numFmtId="0" fontId="12" fillId="15" borderId="0" xfId="0" applyFont="1" applyFill="1" applyAlignment="1" applyProtection="1">
      <alignment horizontal="center" vertical="top" wrapText="1"/>
    </xf>
    <xf numFmtId="0" fontId="12" fillId="15" borderId="0" xfId="0" applyFont="1" applyFill="1" applyAlignment="1" applyProtection="1">
      <alignment horizontal="left" vertical="top" wrapText="1"/>
    </xf>
    <xf numFmtId="0" fontId="12" fillId="15" borderId="0" xfId="0" applyFont="1" applyFill="1" applyAlignment="1" applyProtection="1">
      <alignment horizontal="center" vertical="center" wrapText="1"/>
    </xf>
    <xf numFmtId="0" fontId="12" fillId="15" borderId="0" xfId="0" applyFont="1" applyFill="1" applyAlignment="1" applyProtection="1">
      <alignment vertical="top" wrapText="1"/>
    </xf>
    <xf numFmtId="165" fontId="4" fillId="10" borderId="0" xfId="1" applyNumberFormat="1" applyFont="1" applyFill="1" applyAlignment="1" applyProtection="1">
      <alignment horizontal="center" vertical="center"/>
    </xf>
    <xf numFmtId="164" fontId="4" fillId="10" borderId="0" xfId="1" applyFont="1" applyFill="1" applyAlignment="1" applyProtection="1">
      <alignment horizontal="center" vertical="center"/>
    </xf>
    <xf numFmtId="0" fontId="4" fillId="10" borderId="0" xfId="0" applyFont="1" applyFill="1" applyAlignment="1" applyProtection="1">
      <alignment horizontal="left" vertical="center"/>
    </xf>
    <xf numFmtId="0" fontId="4" fillId="10" borderId="0" xfId="0" applyFont="1" applyFill="1" applyAlignment="1" applyProtection="1">
      <alignment horizontal="center" vertical="center"/>
    </xf>
    <xf numFmtId="168" fontId="4" fillId="10" borderId="0" xfId="0" applyNumberFormat="1" applyFont="1" applyFill="1" applyAlignment="1" applyProtection="1">
      <alignment horizontal="center" vertical="center"/>
    </xf>
    <xf numFmtId="166" fontId="4" fillId="10" borderId="0" xfId="0" applyNumberFormat="1" applyFont="1" applyFill="1" applyAlignment="1" applyProtection="1">
      <alignment horizontal="center" vertical="center"/>
    </xf>
    <xf numFmtId="169" fontId="4" fillId="10" borderId="0" xfId="0" applyNumberFormat="1" applyFont="1" applyFill="1" applyAlignment="1" applyProtection="1">
      <alignment horizontal="center" vertical="center" wrapText="1"/>
    </xf>
    <xf numFmtId="0" fontId="4" fillId="10" borderId="0" xfId="0" applyFont="1" applyFill="1" applyAlignment="1" applyProtection="1">
      <alignment vertical="center"/>
    </xf>
    <xf numFmtId="165" fontId="4" fillId="15" borderId="0" xfId="1" applyNumberFormat="1" applyFont="1" applyFill="1" applyAlignment="1" applyProtection="1">
      <alignment horizontal="center" vertical="top"/>
    </xf>
    <xf numFmtId="0" fontId="4" fillId="15" borderId="0" xfId="0" applyFont="1" applyFill="1" applyAlignment="1" applyProtection="1">
      <alignment horizontal="center" vertical="top"/>
    </xf>
    <xf numFmtId="0" fontId="4" fillId="15" borderId="0" xfId="0" applyFont="1" applyFill="1" applyAlignment="1" applyProtection="1">
      <alignment horizontal="left" vertical="center"/>
    </xf>
    <xf numFmtId="0" fontId="4" fillId="15" borderId="0" xfId="0" applyFont="1" applyFill="1" applyAlignment="1" applyProtection="1">
      <alignment horizontal="left" vertical="top"/>
    </xf>
    <xf numFmtId="0" fontId="4" fillId="15" borderId="0" xfId="0" applyFont="1" applyFill="1" applyAlignment="1" applyProtection="1">
      <alignment vertical="center"/>
    </xf>
    <xf numFmtId="0" fontId="7" fillId="10" borderId="0" xfId="0" applyFont="1" applyFill="1" applyAlignment="1" applyProtection="1">
      <alignment vertical="center"/>
    </xf>
    <xf numFmtId="0" fontId="7" fillId="10" borderId="0" xfId="0" applyFont="1" applyFill="1" applyProtection="1"/>
    <xf numFmtId="0" fontId="7" fillId="15" borderId="0" xfId="0" applyFont="1" applyFill="1" applyAlignment="1" applyProtection="1">
      <alignment vertical="top" wrapText="1"/>
    </xf>
    <xf numFmtId="0" fontId="3" fillId="15" borderId="0" xfId="0" applyFont="1" applyFill="1" applyAlignment="1" applyProtection="1">
      <alignment horizontal="center" vertical="top" wrapText="1"/>
    </xf>
    <xf numFmtId="0" fontId="7" fillId="10" borderId="0" xfId="0" applyFont="1" applyFill="1" applyAlignment="1" applyProtection="1">
      <alignment vertical="top" wrapText="1"/>
    </xf>
    <xf numFmtId="0" fontId="4" fillId="10" borderId="0" xfId="0" applyFont="1" applyFill="1" applyProtection="1"/>
    <xf numFmtId="0" fontId="4" fillId="15" borderId="0" xfId="0" applyFont="1" applyFill="1" applyAlignment="1" applyProtection="1">
      <alignment horizontal="center"/>
    </xf>
    <xf numFmtId="0" fontId="7" fillId="15" borderId="0" xfId="0" applyFont="1" applyFill="1" applyAlignment="1" applyProtection="1">
      <alignment vertical="top"/>
    </xf>
    <xf numFmtId="0" fontId="7" fillId="10" borderId="0" xfId="0" applyFont="1" applyFill="1" applyAlignment="1" applyProtection="1">
      <alignment vertical="top"/>
    </xf>
    <xf numFmtId="0" fontId="4" fillId="10" borderId="0" xfId="0" applyFont="1" applyFill="1" applyAlignment="1" applyProtection="1">
      <alignment horizontal="center"/>
    </xf>
    <xf numFmtId="0" fontId="24" fillId="0" borderId="0" xfId="0" applyFont="1" applyAlignment="1" applyProtection="1">
      <alignment vertical="center"/>
    </xf>
    <xf numFmtId="0" fontId="24" fillId="0" borderId="0" xfId="0" applyFont="1" applyProtection="1"/>
    <xf numFmtId="0" fontId="25" fillId="0" borderId="0" xfId="0" pivotButton="1" applyFont="1" applyAlignment="1" applyProtection="1">
      <alignment wrapText="1"/>
      <protection locked="0"/>
    </xf>
    <xf numFmtId="0" fontId="25" fillId="0" borderId="0" xfId="0" applyFont="1" applyAlignment="1" applyProtection="1">
      <alignment horizontal="center" wrapText="1"/>
      <protection locked="0"/>
    </xf>
    <xf numFmtId="0" fontId="25" fillId="0" borderId="0" xfId="0" applyFont="1" applyAlignment="1" applyProtection="1">
      <alignment wrapText="1"/>
      <protection locked="0"/>
    </xf>
    <xf numFmtId="0" fontId="25" fillId="0" borderId="0" xfId="0" applyFont="1" applyAlignment="1" applyProtection="1">
      <alignment horizontal="left" wrapText="1"/>
      <protection locked="0"/>
    </xf>
    <xf numFmtId="0" fontId="25" fillId="0" borderId="0" xfId="0" applyFont="1" applyAlignment="1" applyProtection="1">
      <alignment horizontal="center" vertical="top" wrapText="1"/>
      <protection locked="0"/>
    </xf>
    <xf numFmtId="0" fontId="25" fillId="0" borderId="0" xfId="0" applyFont="1" applyAlignment="1" applyProtection="1">
      <alignment vertical="top" wrapText="1"/>
      <protection locked="0"/>
    </xf>
    <xf numFmtId="0" fontId="26" fillId="0" borderId="0" xfId="0" pivotButton="1" applyFont="1" applyAlignment="1" applyProtection="1">
      <alignment vertical="top" wrapText="1"/>
      <protection locked="0"/>
    </xf>
    <xf numFmtId="0" fontId="26" fillId="0" borderId="0" xfId="0" applyFont="1" applyAlignment="1" applyProtection="1">
      <alignment horizontal="center" vertical="top" wrapText="1"/>
      <protection locked="0"/>
    </xf>
    <xf numFmtId="0" fontId="27" fillId="0" borderId="0" xfId="0" pivotButton="1" applyFont="1" applyAlignment="1" applyProtection="1">
      <alignment vertical="top" wrapText="1"/>
      <protection locked="0"/>
    </xf>
    <xf numFmtId="0" fontId="27" fillId="0" borderId="0" xfId="0" applyFont="1" applyAlignment="1" applyProtection="1">
      <alignment horizontal="center" vertical="top" wrapText="1"/>
      <protection locked="0"/>
    </xf>
    <xf numFmtId="0" fontId="27" fillId="0" borderId="0" xfId="0" applyFont="1" applyAlignment="1" applyProtection="1">
      <alignment horizontal="left" vertical="top" wrapText="1"/>
      <protection locked="0"/>
    </xf>
    <xf numFmtId="172" fontId="16" fillId="8" borderId="0" xfId="4" applyFont="1" applyFill="1"/>
    <xf numFmtId="0" fontId="16" fillId="8" borderId="0" xfId="4" applyNumberFormat="1" applyFont="1" applyFill="1" applyAlignment="1">
      <alignment horizontal="left"/>
    </xf>
    <xf numFmtId="172" fontId="16" fillId="8" borderId="0" xfId="4" applyFont="1" applyFill="1" applyAlignment="1">
      <alignment horizontal="center" vertical="center"/>
    </xf>
    <xf numFmtId="14" fontId="16" fillId="8" borderId="0" xfId="4" applyNumberFormat="1" applyFont="1" applyFill="1" applyAlignment="1">
      <alignment horizontal="center" vertical="center"/>
    </xf>
    <xf numFmtId="0" fontId="16" fillId="8" borderId="0" xfId="5" applyNumberFormat="1" applyFont="1" applyFill="1" applyAlignment="1">
      <alignment horizontal="left"/>
    </xf>
    <xf numFmtId="0" fontId="16" fillId="8" borderId="0" xfId="4" quotePrefix="1" applyNumberFormat="1" applyFont="1" applyFill="1" applyAlignment="1">
      <alignment horizontal="left"/>
    </xf>
    <xf numFmtId="14" fontId="16" fillId="8" borderId="0" xfId="4" applyNumberFormat="1" applyFont="1" applyFill="1" applyAlignment="1">
      <alignment horizontal="left"/>
    </xf>
    <xf numFmtId="14" fontId="16" fillId="8" borderId="0" xfId="4" applyNumberFormat="1" applyFont="1" applyFill="1"/>
    <xf numFmtId="173" fontId="16" fillId="8" borderId="0" xfId="5" applyFont="1" applyFill="1"/>
    <xf numFmtId="174" fontId="16" fillId="8" borderId="0" xfId="4" applyNumberFormat="1" applyFont="1" applyFill="1"/>
    <xf numFmtId="14" fontId="16" fillId="8" borderId="0" xfId="5" applyNumberFormat="1" applyFont="1" applyFill="1" applyAlignment="1">
      <alignment horizontal="center" vertical="center"/>
    </xf>
    <xf numFmtId="0" fontId="21" fillId="15" borderId="0" xfId="0" applyFont="1" applyFill="1" applyAlignment="1">
      <alignment horizontal="left" vertical="center" wrapText="1" indent="1"/>
    </xf>
    <xf numFmtId="0" fontId="15" fillId="14" borderId="0" xfId="0" applyFont="1" applyFill="1" applyAlignment="1">
      <alignment horizontal="center" vertical="center"/>
    </xf>
    <xf numFmtId="0" fontId="19" fillId="15" borderId="0" xfId="0" applyFont="1" applyFill="1" applyAlignment="1">
      <alignment horizontal="left" vertical="top" wrapText="1" indent="1"/>
    </xf>
    <xf numFmtId="0" fontId="19" fillId="15" borderId="0" xfId="0" applyFont="1" applyFill="1" applyAlignment="1">
      <alignment horizontal="left" vertical="center" wrapText="1"/>
    </xf>
  </cellXfs>
  <cellStyles count="6">
    <cellStyle name="Lien hypertexte" xfId="2" builtinId="8"/>
    <cellStyle name="Milliers" xfId="1" builtinId="3"/>
    <cellStyle name="Milliers 3" xfId="5"/>
    <cellStyle name="Normal" xfId="0" builtinId="0"/>
    <cellStyle name="Normal 2" xfId="3"/>
    <cellStyle name="Normal 6" xfId="4"/>
  </cellStyles>
  <dxfs count="319"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protection locked="0"/>
    </dxf>
    <dxf>
      <protection locked="0"/>
    </dxf>
    <dxf>
      <protection locked="0"/>
    </dxf>
    <dxf>
      <protection locked="0"/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alignment horizontal="left"/>
    </dxf>
    <dxf>
      <alignment horizontal="left"/>
    </dxf>
    <dxf>
      <alignment horizontal="left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wrapText="1" readingOrder="0"/>
    </dxf>
    <dxf>
      <alignment wrapText="1" readingOrder="0"/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wrapText="1" readingOrder="0"/>
    </dxf>
    <dxf>
      <alignment wrapText="1" readingOrder="0"/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wrapText="1" readingOrder="0"/>
    </dxf>
    <dxf>
      <alignment wrapText="1" readingOrder="0"/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alignment horizontal="left"/>
    </dxf>
    <dxf>
      <alignment horizontal="left"/>
    </dxf>
    <dxf>
      <alignment horizontal="left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font>
        <color rgb="FFE26B0A"/>
      </font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horizontal="center" readingOrder="0"/>
    </dxf>
    <dxf>
      <alignment wrapText="1" readingOrder="0"/>
    </dxf>
    <dxf>
      <alignment wrapText="1" readingOrder="0"/>
    </dxf>
    <dxf>
      <alignment wrapText="1" readingOrder="0"/>
    </dxf>
    <dxf>
      <numFmt numFmtId="1" formatCode="0"/>
    </dxf>
    <dxf>
      <alignment horizontal="left"/>
    </dxf>
    <dxf>
      <alignment horizontal="left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alignment horizontal="left"/>
    </dxf>
    <dxf>
      <alignment horizontal="left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numFmt numFmtId="1" formatCode="0"/>
    </dxf>
    <dxf>
      <alignment horizontal="left"/>
    </dxf>
    <dxf>
      <alignment horizontal="left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numFmt numFmtId="1" formatCode="0"/>
    </dxf>
    <dxf>
      <alignment horizontal="left"/>
    </dxf>
    <dxf>
      <alignment horizontal="left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alignment horizontal="left"/>
    </dxf>
    <dxf>
      <alignment horizontal="left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horizontal="center" readingOrder="0"/>
    </dxf>
    <dxf>
      <alignment wrapText="1" readingOrder="0"/>
    </dxf>
    <dxf>
      <alignment wrapText="1" readingOrder="0"/>
    </dxf>
    <dxf>
      <font>
        <color rgb="FF366092"/>
      </font>
    </dxf>
    <dxf>
      <font>
        <color rgb="FF366092"/>
      </font>
    </dxf>
    <dxf>
      <font>
        <color rgb="FFE26B0A"/>
      </font>
    </dxf>
    <dxf>
      <font>
        <color rgb="FFE26B0A"/>
      </font>
    </dxf>
    <dxf>
      <alignment wrapText="1"/>
    </dxf>
    <dxf>
      <alignment wrapText="1"/>
    </dxf>
    <dxf>
      <alignment wrapText="1"/>
    </dxf>
    <dxf>
      <alignment wrapText="1"/>
    </dxf>
    <dxf>
      <alignment vertical="top"/>
    </dxf>
    <dxf>
      <alignment vertical="top"/>
    </dxf>
    <dxf>
      <alignment vertical="top"/>
    </dxf>
    <dxf>
      <alignment vertical="top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protection locked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color theme="4" tint="-0.249977111117893"/>
      </font>
    </dxf>
    <dxf>
      <font>
        <color theme="4" tint="-0.249977111117893"/>
      </font>
    </dxf>
    <dxf>
      <alignment wrapText="1" readingOrder="0"/>
    </dxf>
    <dxf>
      <alignment wrapText="1" readingOrder="0"/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  <dxf>
      <fill>
        <patternFill>
          <fgColor indexed="64"/>
          <bgColor rgb="FFFF0000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  <mruColors>
      <color rgb="FFFDE9D9"/>
      <color rgb="FFFABF8F"/>
      <color rgb="FFE26B0A"/>
      <color rgb="FFFF99FF"/>
      <color rgb="FFFF9933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pivotCacheDefinition" Target="pivotCache/pivotCacheDefinition4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pivotCacheDefinition" Target="pivotCache/pivotCacheDefinition7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3.xml"/><Relationship Id="rId25" Type="http://schemas.openxmlformats.org/officeDocument/2006/relationships/pivotCacheDefinition" Target="pivotCache/pivotCacheDefinition11.xml"/><Relationship Id="rId2" Type="http://schemas.openxmlformats.org/officeDocument/2006/relationships/worksheet" Target="worksheets/sheet2.xml"/><Relationship Id="rId16" Type="http://schemas.openxmlformats.org/officeDocument/2006/relationships/pivotCacheDefinition" Target="pivotCache/pivotCacheDefinition2.xml"/><Relationship Id="rId20" Type="http://schemas.openxmlformats.org/officeDocument/2006/relationships/pivotCacheDefinition" Target="pivotCache/pivotCacheDefinition6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pivotCacheDefinition" Target="pivotCache/pivotCacheDefinition10.xml"/><Relationship Id="rId5" Type="http://schemas.openxmlformats.org/officeDocument/2006/relationships/worksheet" Target="worksheets/sheet5.xml"/><Relationship Id="rId15" Type="http://schemas.openxmlformats.org/officeDocument/2006/relationships/pivotCacheDefinition" Target="pivotCache/pivotCacheDefinition1.xml"/><Relationship Id="rId23" Type="http://schemas.openxmlformats.org/officeDocument/2006/relationships/pivotCacheDefinition" Target="pivotCache/pivotCacheDefinition9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Relationship Id="rId22" Type="http://schemas.openxmlformats.org/officeDocument/2006/relationships/pivotCacheDefinition" Target="pivotCache/pivotCacheDefinition8.xml"/><Relationship Id="rId27" Type="http://schemas.openxmlformats.org/officeDocument/2006/relationships/styles" Target="styles.xml"/><Relationship Id="rId30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ysClr val="windowText" lastClr="000000"/>
                </a:solidFill>
              </a:rPr>
              <a:t>Evolution des arrivées par support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Arrivées'!$C$6:$C$7</c:f>
              <c:strCache>
                <c:ptCount val="1"/>
                <c:pt idx="0">
                  <c:v>Courrier postal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Arrivées'!$A$8:$B$10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Arrivées'!$C$8:$C$10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4F6-4E84-957E-A3C5815BC52A}"/>
            </c:ext>
          </c:extLst>
        </c:ser>
        <c:ser>
          <c:idx val="1"/>
          <c:order val="1"/>
          <c:tx>
            <c:strRef>
              <c:f>'Statistiques Arrivées'!$D$6:$D$7</c:f>
              <c:strCache>
                <c:ptCount val="1"/>
                <c:pt idx="0">
                  <c:v>Recommandé AR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Arrivées'!$A$8:$B$10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Arrivées'!$D$8:$D$10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4F6-4E84-957E-A3C5815BC52A}"/>
            </c:ext>
          </c:extLst>
        </c:ser>
        <c:ser>
          <c:idx val="2"/>
          <c:order val="2"/>
          <c:tx>
            <c:strRef>
              <c:f>'Statistiques Arrivées'!$E$6:$E$7</c:f>
              <c:strCache>
                <c:ptCount val="1"/>
                <c:pt idx="0">
                  <c:v>Télécopie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Arrivées'!$A$8:$B$10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Arrivées'!$E$8:$E$10</c:f>
              <c:numCache>
                <c:formatCode>General</c:formatCode>
                <c:ptCount val="2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4F6-4E84-957E-A3C5815BC52A}"/>
            </c:ext>
          </c:extLst>
        </c:ser>
        <c:ser>
          <c:idx val="3"/>
          <c:order val="3"/>
          <c:tx>
            <c:strRef>
              <c:f>'Statistiques Arrivées'!$F$6:$F$7</c:f>
              <c:strCache>
                <c:ptCount val="1"/>
                <c:pt idx="0">
                  <c:v>Courrier électronique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Arrivées'!$A$8:$B$10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Arrivées'!$F$8:$F$10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4F6-4E84-957E-A3C5815BC52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1760268207"/>
        <c:axId val="1704638543"/>
        <c:axId val="0"/>
      </c:bar3DChart>
      <c:catAx>
        <c:axId val="176026820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4638543"/>
        <c:crosses val="autoZero"/>
        <c:auto val="1"/>
        <c:lblAlgn val="ctr"/>
        <c:lblOffset val="100"/>
        <c:noMultiLvlLbl val="0"/>
      </c:catAx>
      <c:valAx>
        <c:axId val="170463854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60268207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ysClr val="windowText" lastClr="000000"/>
                </a:solidFill>
              </a:rPr>
              <a:t>Evolution des arrivées par service</a:t>
            </a:r>
          </a:p>
        </c:rich>
      </c:tx>
      <c:overlay val="0"/>
      <c:spPr>
        <a:noFill/>
        <a:ln>
          <a:solidFill>
            <a:schemeClr val="accent1"/>
          </a:solidFill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Arrivées'!$C$27:$C$28</c:f>
              <c:strCache>
                <c:ptCount val="1"/>
                <c:pt idx="0">
                  <c:v>Voirie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Arrivées'!$A$29:$B$31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Arrivées'!$C$29:$C$31</c:f>
              <c:numCache>
                <c:formatCode>General</c:formatCode>
                <c:ptCount val="2"/>
                <c:pt idx="0">
                  <c:v>3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0FA-4D55-8717-27CE01CD35A7}"/>
            </c:ext>
          </c:extLst>
        </c:ser>
        <c:ser>
          <c:idx val="1"/>
          <c:order val="1"/>
          <c:tx>
            <c:strRef>
              <c:f>'Statistiques Arrivées'!$D$27:$D$28</c:f>
              <c:strCache>
                <c:ptCount val="1"/>
                <c:pt idx="0">
                  <c:v>...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Arrivées'!$A$29:$B$31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Arrivées'!$D$29:$D$31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0FA-4D55-8717-27CE01CD3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1702793023"/>
        <c:axId val="1956637647"/>
        <c:axId val="0"/>
      </c:bar3DChart>
      <c:catAx>
        <c:axId val="170279302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56637647"/>
        <c:crosses val="autoZero"/>
        <c:auto val="1"/>
        <c:lblAlgn val="ctr"/>
        <c:lblOffset val="100"/>
        <c:noMultiLvlLbl val="0"/>
      </c:catAx>
      <c:valAx>
        <c:axId val="195663764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279302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dynamique3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ysClr val="windowText" lastClr="000000"/>
                </a:solidFill>
              </a:rPr>
              <a:t>Evolution des arrivées par Type de délai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Arrivées'!$C$46:$C$47</c:f>
              <c:strCache>
                <c:ptCount val="1"/>
                <c:pt idx="0">
                  <c:v>...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Arrivées'!$A$48:$B$50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Arrivées'!$C$48:$C$50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25B-40D7-BF3D-0438987E5681}"/>
            </c:ext>
          </c:extLst>
        </c:ser>
        <c:ser>
          <c:idx val="1"/>
          <c:order val="1"/>
          <c:tx>
            <c:strRef>
              <c:f>'Statistiques Arrivées'!$D$46:$D$47</c:f>
              <c:strCache>
                <c:ptCount val="1"/>
                <c:pt idx="0">
                  <c:v>Autorisation d'occupation du domaine public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Arrivées'!$A$48:$B$50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Arrivées'!$D$48:$D$50</c:f>
              <c:numCache>
                <c:formatCode>General</c:formatCode>
                <c:ptCount val="2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25B-40D7-BF3D-0438987E5681}"/>
            </c:ext>
          </c:extLst>
        </c:ser>
        <c:ser>
          <c:idx val="2"/>
          <c:order val="2"/>
          <c:tx>
            <c:strRef>
              <c:f>'Statistiques Arrivées'!$E$46:$E$47</c:f>
              <c:strCache>
                <c:ptCount val="1"/>
                <c:pt idx="0">
                  <c:v>Autorisation d'occupation du domaine public routier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Arrivées'!$A$48:$B$50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Arrivées'!$E$48:$E$50</c:f>
              <c:numCache>
                <c:formatCode>General</c:formatCode>
                <c:ptCount val="2"/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25B-40D7-BF3D-0438987E5681}"/>
            </c:ext>
          </c:extLst>
        </c:ser>
        <c:ser>
          <c:idx val="3"/>
          <c:order val="3"/>
          <c:tx>
            <c:strRef>
              <c:f>'Statistiques Arrivées'!$F$46:$F$47</c:f>
              <c:strCache>
                <c:ptCount val="1"/>
                <c:pt idx="0">
                  <c:v>Demande de permission de voirie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Arrivées'!$A$48:$B$50</c:f>
              <c:multiLvlStrCache>
                <c:ptCount val="2"/>
                <c:lvl>
                  <c:pt idx="0">
                    <c:v>mars</c:v>
                  </c:pt>
                  <c:pt idx="1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Arrivées'!$F$48:$F$50</c:f>
              <c:numCache>
                <c:formatCode>General</c:formatCode>
                <c:ptCount val="2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F7-452A-B0D2-B0C6279A95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1705553871"/>
        <c:axId val="1373961535"/>
        <c:axId val="0"/>
      </c:bar3DChart>
      <c:catAx>
        <c:axId val="17055538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373961535"/>
        <c:crosses val="autoZero"/>
        <c:auto val="1"/>
        <c:lblAlgn val="ctr"/>
        <c:lblOffset val="100"/>
        <c:noMultiLvlLbl val="0"/>
      </c:catAx>
      <c:valAx>
        <c:axId val="137396153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7055538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dynamique4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>
                <a:solidFill>
                  <a:sysClr val="windowText" lastClr="000000"/>
                </a:solidFill>
              </a:rPr>
              <a:t>Répartition des arrivées par support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'Statistiques Arrivées'!$B$69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A1D8-4F4C-859B-6526A07E1FA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A1D8-4F4C-859B-6526A07E1FA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A1D8-4F4C-859B-6526A07E1FA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A1D8-4F4C-859B-6526A07E1FA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'Statistiques Arrivées'!$A$70:$A$74</c:f>
              <c:strCache>
                <c:ptCount val="4"/>
                <c:pt idx="0">
                  <c:v>Courrier postal</c:v>
                </c:pt>
                <c:pt idx="1">
                  <c:v>Recommandé AR</c:v>
                </c:pt>
                <c:pt idx="2">
                  <c:v>Télécopie</c:v>
                </c:pt>
                <c:pt idx="3">
                  <c:v>Courrier électronique</c:v>
                </c:pt>
              </c:strCache>
            </c:strRef>
          </c:cat>
          <c:val>
            <c:numRef>
              <c:f>'Statistiques Arrivées'!$B$70:$B$74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15D-4DB1-8287-41EEB4A0D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dynamique5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>
                <a:solidFill>
                  <a:sysClr val="windowText" lastClr="000000"/>
                </a:solidFill>
              </a:rPr>
              <a:t>Répartition des arrivées par service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'Statistiques Arrivées'!$B$89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E3DB-40DB-ADEA-EAD2AF6AE65B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E3DB-40DB-ADEA-EAD2AF6AE65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E3DB-40DB-ADEA-EAD2AF6AE65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'Statistiques Arrivées'!$A$90:$A$92</c:f>
              <c:strCache>
                <c:ptCount val="2"/>
                <c:pt idx="0">
                  <c:v>Voirie</c:v>
                </c:pt>
                <c:pt idx="1">
                  <c:v>...</c:v>
                </c:pt>
              </c:strCache>
            </c:strRef>
          </c:cat>
          <c:val>
            <c:numRef>
              <c:f>'Statistiques Arrivées'!$B$90:$B$92</c:f>
              <c:numCache>
                <c:formatCode>General</c:formatCode>
                <c:ptCount val="2"/>
                <c:pt idx="0">
                  <c:v>5</c:v>
                </c:pt>
                <c:pt idx="1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39-4E17-9512-F3B728E5ED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dynamique6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ysClr val="windowText" lastClr="000000"/>
                </a:solidFill>
              </a:rPr>
              <a:t>Répartition des arrivées par type de délai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6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'Statistiques Arrivées'!$B$110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CF97-44BE-98D3-51A1C89DD2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CF97-44BE-98D3-51A1C89DD2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CF97-44BE-98D3-51A1C89DD2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D44E-4973-A044-C632060A40B7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'Statistiques Arrivées'!$A$111:$A$115</c:f>
              <c:strCache>
                <c:ptCount val="4"/>
                <c:pt idx="0">
                  <c:v>...</c:v>
                </c:pt>
                <c:pt idx="1">
                  <c:v>Autorisation d'occupation du domaine public</c:v>
                </c:pt>
                <c:pt idx="2">
                  <c:v>Autorisation d'occupation du domaine public routier</c:v>
                </c:pt>
                <c:pt idx="3">
                  <c:v>Demande de permission de voirie</c:v>
                </c:pt>
              </c:strCache>
            </c:strRef>
          </c:cat>
          <c:val>
            <c:numRef>
              <c:f>'Statistiques Arrivées'!$B$111:$B$115</c:f>
              <c:numCache>
                <c:formatCode>General</c:formatCode>
                <c:ptCount val="4"/>
                <c:pt idx="0">
                  <c:v>2</c:v>
                </c:pt>
                <c:pt idx="1">
                  <c:v>2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34C-497A-9CC6-50932B1C053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dynamique7</c:name>
    <c:fmtId val="1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>
                <a:solidFill>
                  <a:sysClr val="windowText" lastClr="000000"/>
                </a:solidFill>
              </a:rPr>
              <a:t>Délai</a:t>
            </a:r>
            <a:r>
              <a:rPr lang="en-US" sz="1800" b="1" baseline="0">
                <a:solidFill>
                  <a:sysClr val="windowText" lastClr="000000"/>
                </a:solidFill>
              </a:rPr>
              <a:t> de réponse par support</a:t>
            </a:r>
            <a:endParaRPr lang="en-US" sz="1800" b="1">
              <a:solidFill>
                <a:sysClr val="windowText" lastClr="000000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Arrivées'!$B$134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'Statistiques Arrivées'!$A$135:$A$139</c:f>
              <c:strCache>
                <c:ptCount val="4"/>
                <c:pt idx="0">
                  <c:v>Courrier postal</c:v>
                </c:pt>
                <c:pt idx="1">
                  <c:v>Recommandé AR</c:v>
                </c:pt>
                <c:pt idx="2">
                  <c:v>Télécopie</c:v>
                </c:pt>
                <c:pt idx="3">
                  <c:v>Courrier électronique</c:v>
                </c:pt>
              </c:strCache>
            </c:strRef>
          </c:cat>
          <c:val>
            <c:numRef>
              <c:f>'Statistiques Arrivées'!$B$135:$B$139</c:f>
              <c:numCache>
                <c:formatCode>0</c:formatCode>
                <c:ptCount val="4"/>
                <c:pt idx="0">
                  <c:v>90.333333333333329</c:v>
                </c:pt>
                <c:pt idx="1">
                  <c:v>21</c:v>
                </c:pt>
                <c:pt idx="2">
                  <c:v>87</c:v>
                </c:pt>
                <c:pt idx="3">
                  <c:v>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57-45E2-B34B-0C3A4F4204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19837935"/>
        <c:axId val="2029615823"/>
        <c:axId val="0"/>
      </c:bar3DChart>
      <c:catAx>
        <c:axId val="211983793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615823"/>
        <c:crosses val="autoZero"/>
        <c:auto val="1"/>
        <c:lblAlgn val="ctr"/>
        <c:lblOffset val="100"/>
        <c:noMultiLvlLbl val="0"/>
      </c:catAx>
      <c:valAx>
        <c:axId val="2029615823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983793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dynamique8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>
                <a:solidFill>
                  <a:sysClr val="windowText" lastClr="000000"/>
                </a:solidFill>
              </a:rPr>
              <a:t>Délai de réponse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Arrivées'!$B$158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'Statistiques Arrivées'!$A$159:$A$161</c:f>
              <c:strCache>
                <c:ptCount val="2"/>
                <c:pt idx="0">
                  <c:v>Voirie</c:v>
                </c:pt>
                <c:pt idx="1">
                  <c:v>...</c:v>
                </c:pt>
              </c:strCache>
            </c:strRef>
          </c:cat>
          <c:val>
            <c:numRef>
              <c:f>'Statistiques Arrivées'!$B$159:$B$161</c:f>
              <c:numCache>
                <c:formatCode>0</c:formatCode>
                <c:ptCount val="2"/>
                <c:pt idx="0">
                  <c:v>75.8</c:v>
                </c:pt>
                <c:pt idx="1">
                  <c:v>97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E1-4A96-8711-0DEDD1ABC2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034086431"/>
        <c:axId val="2029616239"/>
        <c:axId val="0"/>
      </c:bar3DChart>
      <c:catAx>
        <c:axId val="203408643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616239"/>
        <c:crosses val="autoZero"/>
        <c:auto val="1"/>
        <c:lblAlgn val="ctr"/>
        <c:lblOffset val="100"/>
        <c:noMultiLvlLbl val="0"/>
      </c:catAx>
      <c:valAx>
        <c:axId val="20296162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3408643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Arrivées!Tableau croisé dynamique9</c:name>
    <c:fmtId val="2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800" b="1">
                <a:solidFill>
                  <a:sysClr val="windowText" lastClr="000000"/>
                </a:solidFill>
              </a:rPr>
              <a:t>Délai de réponse par type de délai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Arrivées'!$B$180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strRef>
              <c:f>'Statistiques Arrivées'!$A$181:$A$185</c:f>
              <c:strCache>
                <c:ptCount val="4"/>
                <c:pt idx="0">
                  <c:v>...</c:v>
                </c:pt>
                <c:pt idx="1">
                  <c:v>Autorisation d'occupation du domaine public</c:v>
                </c:pt>
                <c:pt idx="2">
                  <c:v>Autorisation d'occupation du domaine public routier</c:v>
                </c:pt>
                <c:pt idx="3">
                  <c:v>Demande de permission de voirie</c:v>
                </c:pt>
              </c:strCache>
            </c:strRef>
          </c:cat>
          <c:val>
            <c:numRef>
              <c:f>'Statistiques Arrivées'!$B$181:$B$185</c:f>
              <c:numCache>
                <c:formatCode>0</c:formatCode>
                <c:ptCount val="4"/>
                <c:pt idx="0">
                  <c:v>90</c:v>
                </c:pt>
                <c:pt idx="1">
                  <c:v>59</c:v>
                </c:pt>
                <c:pt idx="2">
                  <c:v>84</c:v>
                </c:pt>
                <c:pt idx="3">
                  <c:v>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C31-4D72-A152-806660043E0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14689871"/>
        <c:axId val="2029617071"/>
        <c:axId val="0"/>
      </c:bar3DChart>
      <c:catAx>
        <c:axId val="21146898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617071"/>
        <c:crosses val="autoZero"/>
        <c:auto val="1"/>
        <c:lblAlgn val="ctr"/>
        <c:lblOffset val="100"/>
        <c:noMultiLvlLbl val="0"/>
      </c:catAx>
      <c:valAx>
        <c:axId val="202961707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468987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/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Départs!Tableau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800" b="1">
                <a:solidFill>
                  <a:sysClr val="windowText" lastClr="000000"/>
                </a:solidFill>
              </a:rPr>
              <a:t>Evolution des départs par support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Départs'!$C$6:$C$7</c:f>
              <c:strCache>
                <c:ptCount val="1"/>
                <c:pt idx="0">
                  <c:v>Courrier postal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Départs'!$A$8:$B$9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Départs'!$C$8:$C$9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BB-4757-886B-F3F4A81B81CA}"/>
            </c:ext>
          </c:extLst>
        </c:ser>
        <c:ser>
          <c:idx val="1"/>
          <c:order val="1"/>
          <c:tx>
            <c:strRef>
              <c:f>'Statistiques Départs'!$D$6:$D$7</c:f>
              <c:strCache>
                <c:ptCount val="1"/>
                <c:pt idx="0">
                  <c:v>Recommandé AR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Départs'!$A$8:$B$9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Départs'!$D$8:$D$9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BB-4757-886B-F3F4A81B81CA}"/>
            </c:ext>
          </c:extLst>
        </c:ser>
        <c:ser>
          <c:idx val="2"/>
          <c:order val="2"/>
          <c:tx>
            <c:strRef>
              <c:f>'Statistiques Départs'!$E$6:$E$7</c:f>
              <c:strCache>
                <c:ptCount val="1"/>
                <c:pt idx="0">
                  <c:v>Télécopie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Départs'!$A$8:$B$9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Départs'!$E$8:$E$9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BB-4757-886B-F3F4A81B81CA}"/>
            </c:ext>
          </c:extLst>
        </c:ser>
        <c:ser>
          <c:idx val="3"/>
          <c:order val="3"/>
          <c:tx>
            <c:strRef>
              <c:f>'Statistiques Départs'!$F$6:$F$7</c:f>
              <c:strCache>
                <c:ptCount val="1"/>
                <c:pt idx="0">
                  <c:v>Courrier électronique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Départs'!$A$8:$B$9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Départs'!$F$8:$F$9</c:f>
              <c:numCache>
                <c:formatCode>General</c:formatCode>
                <c:ptCount val="1"/>
                <c:pt idx="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BB-4757-886B-F3F4A81B81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2114692671"/>
        <c:axId val="2029605839"/>
        <c:axId val="0"/>
      </c:bar3DChart>
      <c:catAx>
        <c:axId val="211469267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605839"/>
        <c:crosses val="autoZero"/>
        <c:auto val="1"/>
        <c:lblAlgn val="ctr"/>
        <c:lblOffset val="100"/>
        <c:noMultiLvlLbl val="0"/>
      </c:catAx>
      <c:valAx>
        <c:axId val="20296058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469267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Départs!Tableau croisé dynamique2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fr-FR" sz="1600" b="1">
                <a:solidFill>
                  <a:sysClr val="windowText" lastClr="000000"/>
                </a:solidFill>
              </a:rPr>
              <a:t>Evolution des départs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4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"/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>
            <a:noFill/>
          </a:ln>
          <a:effectLst/>
          <a:sp3d/>
        </c:spPr>
        <c:marker>
          <c:symbol val="none"/>
        </c:marker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tx>
            <c:strRef>
              <c:f>'Statistiques Départs'!$C$26:$C$27</c:f>
              <c:strCache>
                <c:ptCount val="1"/>
                <c:pt idx="0">
                  <c:v>Economie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Départs'!$A$28:$B$29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Départs'!$C$28:$C$29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E98-43DB-AC4D-257114DCEC9B}"/>
            </c:ext>
          </c:extLst>
        </c:ser>
        <c:ser>
          <c:idx val="1"/>
          <c:order val="1"/>
          <c:tx>
            <c:strRef>
              <c:f>'Statistiques Départs'!$D$26:$D$27</c:f>
              <c:strCache>
                <c:ptCount val="1"/>
                <c:pt idx="0">
                  <c:v>Urbanisme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Départs'!$A$28:$B$29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Départs'!$D$28:$D$29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E98-43DB-AC4D-257114DCEC9B}"/>
            </c:ext>
          </c:extLst>
        </c:ser>
        <c:ser>
          <c:idx val="2"/>
          <c:order val="2"/>
          <c:tx>
            <c:strRef>
              <c:f>'Statistiques Départs'!$E$26:$E$27</c:f>
              <c:strCache>
                <c:ptCount val="1"/>
                <c:pt idx="0">
                  <c:v>Voirie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  <a:sp3d/>
          </c:spPr>
          <c:invertIfNegative val="0"/>
          <c:cat>
            <c:multiLvlStrRef>
              <c:f>'Statistiques Départs'!$A$28:$B$29</c:f>
              <c:multiLvlStrCache>
                <c:ptCount val="1"/>
                <c:lvl>
                  <c:pt idx="0">
                    <c:v>avr</c:v>
                  </c:pt>
                </c:lvl>
                <c:lvl>
                  <c:pt idx="0">
                    <c:v>2019</c:v>
                  </c:pt>
                </c:lvl>
              </c:multiLvlStrCache>
            </c:multiLvlStrRef>
          </c:cat>
          <c:val>
            <c:numRef>
              <c:f>'Statistiques Départs'!$E$28:$E$29</c:f>
              <c:numCache>
                <c:formatCode>General</c:formatCode>
                <c:ptCount val="1"/>
                <c:pt idx="0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E98-43DB-AC4D-257114DCEC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gapDepth val="55"/>
        <c:shape val="box"/>
        <c:axId val="2110988495"/>
        <c:axId val="2029612495"/>
        <c:axId val="0"/>
      </c:bar3DChart>
      <c:catAx>
        <c:axId val="211098849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1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29612495"/>
        <c:crosses val="autoZero"/>
        <c:auto val="1"/>
        <c:lblAlgn val="ctr"/>
        <c:lblOffset val="100"/>
        <c:noMultiLvlLbl val="0"/>
      </c:catAx>
      <c:valAx>
        <c:axId val="202961249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10988495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1" i="0" u="none" strike="noStrike" kern="120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Départs!Tableau croisé dynamique10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ysClr val="windowText" lastClr="000000"/>
                </a:solidFill>
              </a:rPr>
              <a:t>Répartition des départs par service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'Statistiques Départs'!$B$59:$B$60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F7BA-4468-AA9E-767FB401F48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F7BA-4468-AA9E-767FB401F48F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F7BA-4468-AA9E-767FB401F48F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'Statistiques Départs'!$A$61:$A$64</c:f>
              <c:strCache>
                <c:ptCount val="3"/>
                <c:pt idx="0">
                  <c:v>Economie</c:v>
                </c:pt>
                <c:pt idx="1">
                  <c:v>Urbanisme</c:v>
                </c:pt>
                <c:pt idx="2">
                  <c:v>Voirie</c:v>
                </c:pt>
              </c:strCache>
            </c:strRef>
          </c:cat>
          <c:val>
            <c:numRef>
              <c:f>'Statistiques Départs'!$B$61:$B$64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8FE-4A5C-9A03-41BD23CC10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Registre Courrier.xlsm]Statistiques Départs!Tableau croisé dynamique11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r>
              <a:rPr lang="en-US" sz="1600" b="1">
                <a:solidFill>
                  <a:sysClr val="windowText" lastClr="000000"/>
                </a:solidFill>
              </a:rPr>
              <a:t>Répartition des départs par support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0" baseline="0">
              <a:solidFill>
                <a:sysClr val="windowText" lastClr="000000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baseline="0">
                  <a:solidFill>
                    <a:sysClr val="windowText" lastClr="000000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1"/>
          <c:showSerName val="0"/>
          <c:showPercent val="1"/>
          <c:showBubbleSize val="0"/>
          <c:separator>
</c:separator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2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3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  <c:pivotFmt>
        <c:idx val="4"/>
        <c:spPr>
          <a:solidFill>
            <a:schemeClr val="accent1"/>
          </a:solidFill>
          <a:ln w="25400">
            <a:solidFill>
              <a:schemeClr val="lt1"/>
            </a:solidFill>
          </a:ln>
          <a:effectLst/>
          <a:sp3d contourW="25400">
            <a:contourClr>
              <a:schemeClr val="lt1"/>
            </a:contourClr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4166666666666662E-2"/>
          <c:y val="0.23725393700787406"/>
          <c:w val="0.81388888888888888"/>
          <c:h val="0.65757545931758532"/>
        </c:manualLayout>
      </c:layout>
      <c:pie3DChart>
        <c:varyColors val="1"/>
        <c:ser>
          <c:idx val="0"/>
          <c:order val="0"/>
          <c:tx>
            <c:strRef>
              <c:f>'Statistiques Départs'!$B$42:$B$43</c:f>
              <c:strCache>
                <c:ptCount val="1"/>
                <c:pt idx="0">
                  <c:v>Total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1-951C-4A0E-9D38-7AAE3B9A540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3-951C-4A0E-9D38-7AAE3B9A540C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5-951C-4A0E-9D38-7AAE3B9A540C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>
              <c:ext xmlns:c16="http://schemas.microsoft.com/office/drawing/2014/chart" uri="{C3380CC4-5D6E-409C-BE32-E72D297353CC}">
                <c16:uniqueId val="{00000007-951C-4A0E-9D38-7AAE3B9A540C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1"/>
            <c:showSerName val="0"/>
            <c:showPercent val="1"/>
            <c:showBubbleSize val="0"/>
            <c:separator>
</c:separator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'Statistiques Départs'!$A$44:$A$48</c:f>
              <c:strCache>
                <c:ptCount val="4"/>
                <c:pt idx="0">
                  <c:v>Courrier postal</c:v>
                </c:pt>
                <c:pt idx="1">
                  <c:v>Recommandé AR</c:v>
                </c:pt>
                <c:pt idx="2">
                  <c:v>Télécopie</c:v>
                </c:pt>
                <c:pt idx="3">
                  <c:v>Courrier électronique</c:v>
                </c:pt>
              </c:strCache>
            </c:strRef>
          </c:cat>
          <c:val>
            <c:numRef>
              <c:f>'Statistiques Départs'!$B$44:$B$48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C2B-487B-93E7-40C40371BB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accent1">
          <a:lumMod val="50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6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8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Statistiques Arriv&#233;es'!A1"/><Relationship Id="rId2" Type="http://schemas.openxmlformats.org/officeDocument/2006/relationships/hyperlink" Target="#D&#233;parts!A1"/><Relationship Id="rId1" Type="http://schemas.openxmlformats.org/officeDocument/2006/relationships/hyperlink" Target="#Arriv&#233;es!A1"/><Relationship Id="rId6" Type="http://schemas.openxmlformats.org/officeDocument/2006/relationships/image" Target="../media/image1.jpeg"/><Relationship Id="rId5" Type="http://schemas.openxmlformats.org/officeDocument/2006/relationships/hyperlink" Target="https://www.ApplisPourPC.fr" TargetMode="External"/><Relationship Id="rId4" Type="http://schemas.openxmlformats.org/officeDocument/2006/relationships/hyperlink" Target="#'Statistiques D&#233;parts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8.xml.rels><?xml version="1.0" encoding="UTF-8" standalone="yes"?>
<Relationships xmlns="http://schemas.openxmlformats.org/package/2006/relationships"><Relationship Id="rId8" Type="http://schemas.openxmlformats.org/officeDocument/2006/relationships/chart" Target="../charts/chart7.xml"/><Relationship Id="rId3" Type="http://schemas.openxmlformats.org/officeDocument/2006/relationships/chart" Target="../charts/chart2.xml"/><Relationship Id="rId7" Type="http://schemas.openxmlformats.org/officeDocument/2006/relationships/chart" Target="../charts/chart6.xml"/><Relationship Id="rId2" Type="http://schemas.openxmlformats.org/officeDocument/2006/relationships/chart" Target="../charts/chart1.xml"/><Relationship Id="rId1" Type="http://schemas.openxmlformats.org/officeDocument/2006/relationships/hyperlink" Target="#Accueil!A1"/><Relationship Id="rId6" Type="http://schemas.openxmlformats.org/officeDocument/2006/relationships/chart" Target="../charts/chart5.xml"/><Relationship Id="rId5" Type="http://schemas.openxmlformats.org/officeDocument/2006/relationships/chart" Target="../charts/chart4.xml"/><Relationship Id="rId10" Type="http://schemas.openxmlformats.org/officeDocument/2006/relationships/chart" Target="../charts/chart9.xml"/><Relationship Id="rId4" Type="http://schemas.openxmlformats.org/officeDocument/2006/relationships/chart" Target="../charts/chart3.xml"/><Relationship Id="rId9" Type="http://schemas.openxmlformats.org/officeDocument/2006/relationships/chart" Target="../charts/chart8.xml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1.xml"/><Relationship Id="rId2" Type="http://schemas.openxmlformats.org/officeDocument/2006/relationships/chart" Target="../charts/chart10.xml"/><Relationship Id="rId1" Type="http://schemas.openxmlformats.org/officeDocument/2006/relationships/hyperlink" Target="#Accueil!A1"/><Relationship Id="rId5" Type="http://schemas.openxmlformats.org/officeDocument/2006/relationships/chart" Target="../charts/chart13.xml"/><Relationship Id="rId4" Type="http://schemas.openxmlformats.org/officeDocument/2006/relationships/chart" Target="../charts/chart12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241627</xdr:colOff>
      <xdr:row>5</xdr:row>
      <xdr:rowOff>31167</xdr:rowOff>
    </xdr:from>
    <xdr:to>
      <xdr:col>3</xdr:col>
      <xdr:colOff>1465627</xdr:colOff>
      <xdr:row>6</xdr:row>
      <xdr:rowOff>241017</xdr:rowOff>
    </xdr:to>
    <xdr:sp macro="" textlink="">
      <xdr:nvSpPr>
        <xdr:cNvPr id="6" name="Rectangle à coins arrondis 5">
          <a:hlinkClick xmlns:r="http://schemas.openxmlformats.org/officeDocument/2006/relationships" r:id="rId1" tooltip="Courrier Arrivée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2670502" y="1850442"/>
          <a:ext cx="1224000" cy="648000"/>
        </a:xfrm>
        <a:prstGeom prst="round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Arrivées</a:t>
          </a:r>
        </a:p>
      </xdr:txBody>
    </xdr:sp>
    <xdr:clientData fPrintsWithSheet="0"/>
  </xdr:twoCellAnchor>
  <xdr:twoCellAnchor editAs="absolute">
    <xdr:from>
      <xdr:col>3</xdr:col>
      <xdr:colOff>1586833</xdr:colOff>
      <xdr:row>5</xdr:row>
      <xdr:rowOff>28615</xdr:rowOff>
    </xdr:from>
    <xdr:to>
      <xdr:col>3</xdr:col>
      <xdr:colOff>2810833</xdr:colOff>
      <xdr:row>6</xdr:row>
      <xdr:rowOff>238465</xdr:rowOff>
    </xdr:to>
    <xdr:sp macro="" textlink="">
      <xdr:nvSpPr>
        <xdr:cNvPr id="8" name="Rectangle à coins arrondis 7">
          <a:hlinkClick xmlns:r="http://schemas.openxmlformats.org/officeDocument/2006/relationships" r:id="rId2" tooltip="Courrier Départ"/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4015708" y="1847890"/>
          <a:ext cx="1224000" cy="648000"/>
        </a:xfrm>
        <a:prstGeom prst="round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200" b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Départs</a:t>
          </a:r>
        </a:p>
      </xdr:txBody>
    </xdr:sp>
    <xdr:clientData fPrintsWithSheet="0"/>
  </xdr:twoCellAnchor>
  <xdr:twoCellAnchor editAs="absolute">
    <xdr:from>
      <xdr:col>6</xdr:col>
      <xdr:colOff>1337322</xdr:colOff>
      <xdr:row>5</xdr:row>
      <xdr:rowOff>25903</xdr:rowOff>
    </xdr:from>
    <xdr:to>
      <xdr:col>7</xdr:col>
      <xdr:colOff>69343</xdr:colOff>
      <xdr:row>6</xdr:row>
      <xdr:rowOff>206722</xdr:rowOff>
    </xdr:to>
    <xdr:sp macro="[0]!quitter" textlink="">
      <xdr:nvSpPr>
        <xdr:cNvPr id="20" name="Ellipse 19">
          <a:extLst>
            <a:ext uri="{FF2B5EF4-FFF2-40B4-BE49-F238E27FC236}">
              <a16:creationId xmlns:a16="http://schemas.microsoft.com/office/drawing/2014/main" id="{DD003706-E41E-445D-9B72-8AA7C7C93288}"/>
            </a:ext>
          </a:extLst>
        </xdr:cNvPr>
        <xdr:cNvSpPr/>
      </xdr:nvSpPr>
      <xdr:spPr>
        <a:xfrm>
          <a:off x="9671697" y="1845178"/>
          <a:ext cx="627496" cy="618969"/>
        </a:xfrm>
        <a:prstGeom prst="ellipse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200">
              <a:latin typeface="Arial" panose="020B0604020202020204" pitchFamily="34" charset="0"/>
              <a:cs typeface="Arial" panose="020B0604020202020204" pitchFamily="34" charset="0"/>
              <a:sym typeface="Wingdings"/>
            </a:rPr>
            <a:t></a:t>
          </a:r>
          <a:endParaRPr lang="fr-FR" sz="3200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 editAs="absolute">
    <xdr:from>
      <xdr:col>5</xdr:col>
      <xdr:colOff>1437592</xdr:colOff>
      <xdr:row>5</xdr:row>
      <xdr:rowOff>47625</xdr:rowOff>
    </xdr:from>
    <xdr:to>
      <xdr:col>6</xdr:col>
      <xdr:colOff>461163</xdr:colOff>
      <xdr:row>6</xdr:row>
      <xdr:rowOff>202715</xdr:rowOff>
    </xdr:to>
    <xdr:sp macro="[0]!Tables_Références" textlink="">
      <xdr:nvSpPr>
        <xdr:cNvPr id="21" name="Ellipse 20">
          <a:extLst>
            <a:ext uri="{FF2B5EF4-FFF2-40B4-BE49-F238E27FC236}">
              <a16:creationId xmlns:a16="http://schemas.microsoft.com/office/drawing/2014/main" id="{28F050DC-B195-4B47-A125-C7B8B5A803C8}"/>
            </a:ext>
          </a:extLst>
        </xdr:cNvPr>
        <xdr:cNvSpPr/>
      </xdr:nvSpPr>
      <xdr:spPr>
        <a:xfrm>
          <a:off x="8171767" y="1866900"/>
          <a:ext cx="623771" cy="593240"/>
        </a:xfrm>
        <a:prstGeom prst="ellipse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3200" b="1">
              <a:latin typeface="Arial" panose="020B0604020202020204" pitchFamily="34" charset="0"/>
              <a:cs typeface="Arial" panose="020B0604020202020204" pitchFamily="34" charset="0"/>
              <a:sym typeface="Wingdings"/>
            </a:rPr>
            <a:t></a:t>
          </a:r>
          <a:endParaRPr lang="fr-FR" sz="32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 editAs="absolute">
    <xdr:from>
      <xdr:col>3</xdr:col>
      <xdr:colOff>2931978</xdr:colOff>
      <xdr:row>5</xdr:row>
      <xdr:rowOff>15903</xdr:rowOff>
    </xdr:from>
    <xdr:to>
      <xdr:col>4</xdr:col>
      <xdr:colOff>1060353</xdr:colOff>
      <xdr:row>6</xdr:row>
      <xdr:rowOff>225753</xdr:rowOff>
    </xdr:to>
    <xdr:sp macro="" textlink="">
      <xdr:nvSpPr>
        <xdr:cNvPr id="22" name="Rectangle à coins arrondis 23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14F17796-BD86-4B80-AB9A-1A225ED3C2E1}"/>
            </a:ext>
          </a:extLst>
        </xdr:cNvPr>
        <xdr:cNvSpPr/>
      </xdr:nvSpPr>
      <xdr:spPr>
        <a:xfrm>
          <a:off x="5360853" y="1835178"/>
          <a:ext cx="1224000" cy="648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  <a:sym typeface="Webdings" panose="05030102010509060703" pitchFamily="18" charset="2"/>
            </a:rPr>
            <a:t></a:t>
          </a:r>
          <a:r>
            <a:rPr lang="fr-FR" sz="18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</a:t>
          </a:r>
          <a:r>
            <a:rPr lang="fr-FR" sz="120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Stats</a:t>
          </a:r>
          <a:br>
            <a:rPr lang="fr-FR" sz="120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Arrivées</a:t>
          </a:r>
        </a:p>
      </xdr:txBody>
    </xdr:sp>
    <xdr:clientData fPrintsWithSheet="0"/>
  </xdr:twoCellAnchor>
  <xdr:twoCellAnchor editAs="absolute">
    <xdr:from>
      <xdr:col>5</xdr:col>
      <xdr:colOff>32135</xdr:colOff>
      <xdr:row>5</xdr:row>
      <xdr:rowOff>28790</xdr:rowOff>
    </xdr:from>
    <xdr:to>
      <xdr:col>5</xdr:col>
      <xdr:colOff>1256135</xdr:colOff>
      <xdr:row>6</xdr:row>
      <xdr:rowOff>238640</xdr:rowOff>
    </xdr:to>
    <xdr:sp macro="" textlink="">
      <xdr:nvSpPr>
        <xdr:cNvPr id="23" name="Rectangle à coins arrondis 24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30DB277E-AF76-4AFE-A06E-1EC7D556C227}"/>
            </a:ext>
          </a:extLst>
        </xdr:cNvPr>
        <xdr:cNvSpPr/>
      </xdr:nvSpPr>
      <xdr:spPr>
        <a:xfrm>
          <a:off x="6766310" y="1848065"/>
          <a:ext cx="1224000" cy="648000"/>
        </a:xfrm>
        <a:prstGeom prst="roundRect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8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  <a:sym typeface="Webdings" panose="05030102010509060703" pitchFamily="18" charset="2"/>
            </a:rPr>
            <a:t></a:t>
          </a:r>
          <a:r>
            <a:rPr lang="fr-FR" sz="18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</a:t>
          </a:r>
          <a:r>
            <a:rPr lang="fr-FR" sz="120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Stats</a:t>
          </a:r>
          <a:br>
            <a:rPr lang="fr-FR" sz="120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</a:br>
          <a:r>
            <a:rPr lang="fr-FR" sz="120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Départs</a:t>
          </a:r>
        </a:p>
      </xdr:txBody>
    </xdr:sp>
    <xdr:clientData fPrintsWithSheet="0"/>
  </xdr:twoCellAnchor>
  <xdr:twoCellAnchor editAs="absolute">
    <xdr:from>
      <xdr:col>6</xdr:col>
      <xdr:colOff>610694</xdr:colOff>
      <xdr:row>5</xdr:row>
      <xdr:rowOff>84687</xdr:rowOff>
    </xdr:from>
    <xdr:to>
      <xdr:col>6</xdr:col>
      <xdr:colOff>1187790</xdr:colOff>
      <xdr:row>6</xdr:row>
      <xdr:rowOff>174754</xdr:rowOff>
    </xdr:to>
    <xdr:sp macro="[0]!Enregistrer" textlink="">
      <xdr:nvSpPr>
        <xdr:cNvPr id="24" name="Bouton_Accueil">
          <a:extLst>
            <a:ext uri="{FF2B5EF4-FFF2-40B4-BE49-F238E27FC236}">
              <a16:creationId xmlns:a16="http://schemas.microsoft.com/office/drawing/2014/main" id="{490CA731-A3F6-4F97-812D-F8FCE1C0FBDA}"/>
            </a:ext>
          </a:extLst>
        </xdr:cNvPr>
        <xdr:cNvSpPr/>
      </xdr:nvSpPr>
      <xdr:spPr>
        <a:xfrm>
          <a:off x="8945069" y="1903962"/>
          <a:ext cx="577096" cy="528217"/>
        </a:xfrm>
        <a:prstGeom prst="roundRect">
          <a:avLst>
            <a:gd name="adj" fmla="val 18511"/>
          </a:avLst>
        </a:prstGeom>
        <a:solidFill>
          <a:schemeClr val="bg1">
            <a:lumMod val="50000"/>
          </a:schemeClr>
        </a:solidFill>
        <a:ln w="9525"/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800" b="1">
              <a:solidFill>
                <a:schemeClr val="bg1">
                  <a:lumMod val="95000"/>
                </a:schemeClr>
              </a:solidFill>
              <a:latin typeface="Arial" panose="020B0604020202020204" pitchFamily="34" charset="0"/>
              <a:cs typeface="Arial" panose="020B0604020202020204" pitchFamily="34" charset="0"/>
              <a:sym typeface="Wingdings"/>
            </a:rPr>
            <a:t></a:t>
          </a:r>
          <a:endParaRPr lang="fr-FR" sz="1400" b="1">
            <a:solidFill>
              <a:schemeClr val="bg1">
                <a:lumMod val="95000"/>
              </a:schemeClr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 fPrintsWithSheet="0"/>
  </xdr:twoCellAnchor>
  <xdr:twoCellAnchor editAs="oneCell">
    <xdr:from>
      <xdr:col>6</xdr:col>
      <xdr:colOff>333374</xdr:colOff>
      <xdr:row>1</xdr:row>
      <xdr:rowOff>228600</xdr:rowOff>
    </xdr:from>
    <xdr:to>
      <xdr:col>7</xdr:col>
      <xdr:colOff>216098</xdr:colOff>
      <xdr:row>3</xdr:row>
      <xdr:rowOff>27014</xdr:rowOff>
    </xdr:to>
    <xdr:pic>
      <xdr:nvPicPr>
        <xdr:cNvPr id="25" name="LogoApplisPourPC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58F23A39-EB8A-4FDB-A113-6F64F32FBB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 rot="666654">
          <a:off x="8667749" y="581025"/>
          <a:ext cx="1778199" cy="50326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454593</xdr:colOff>
      <xdr:row>2</xdr:row>
      <xdr:rowOff>45554</xdr:rowOff>
    </xdr:from>
    <xdr:to>
      <xdr:col>2</xdr:col>
      <xdr:colOff>50493</xdr:colOff>
      <xdr:row>2</xdr:row>
      <xdr:rowOff>441554</xdr:rowOff>
    </xdr:to>
    <xdr:sp macro="[0]!Feuil2.Trier_Arrivées_A" textlink="">
      <xdr:nvSpPr>
        <xdr:cNvPr id="8" name="Bouton_Trier_Opération">
          <a:extLst>
            <a:ext uri="{FF2B5EF4-FFF2-40B4-BE49-F238E27FC236}">
              <a16:creationId xmlns:a16="http://schemas.microsoft.com/office/drawing/2014/main" id="{F89330E4-EDC0-49FC-8182-FC477C42B851}"/>
            </a:ext>
          </a:extLst>
        </xdr:cNvPr>
        <xdr:cNvSpPr/>
      </xdr:nvSpPr>
      <xdr:spPr>
        <a:xfrm>
          <a:off x="1035618" y="62657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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584133</xdr:colOff>
      <xdr:row>2</xdr:row>
      <xdr:rowOff>42179</xdr:rowOff>
    </xdr:from>
    <xdr:to>
      <xdr:col>2</xdr:col>
      <xdr:colOff>980133</xdr:colOff>
      <xdr:row>2</xdr:row>
      <xdr:rowOff>438179</xdr:rowOff>
    </xdr:to>
    <xdr:sp macro="[0]!Feuil2.Supprimer_Arrivées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FEB22AF6-832F-4F46-9484-EC90B65F5C72}"/>
            </a:ext>
          </a:extLst>
        </xdr:cNvPr>
        <xdr:cNvSpPr/>
      </xdr:nvSpPr>
      <xdr:spPr>
        <a:xfrm>
          <a:off x="1965258" y="623204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85725</xdr:colOff>
      <xdr:row>2</xdr:row>
      <xdr:rowOff>38100</xdr:rowOff>
    </xdr:from>
    <xdr:to>
      <xdr:col>0</xdr:col>
      <xdr:colOff>481725</xdr:colOff>
      <xdr:row>2</xdr:row>
      <xdr:rowOff>434100</xdr:rowOff>
    </xdr:to>
    <xdr:sp macro="[0]!Feuil2.Afficher_Form_Ajout_Arrivées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F82C6A3F-069B-40AB-B320-DD4E403F1B9D}"/>
            </a:ext>
          </a:extLst>
        </xdr:cNvPr>
        <xdr:cNvSpPr/>
      </xdr:nvSpPr>
      <xdr:spPr>
        <a:xfrm>
          <a:off x="85725" y="619125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558165</xdr:colOff>
      <xdr:row>2</xdr:row>
      <xdr:rowOff>38102</xdr:rowOff>
    </xdr:from>
    <xdr:to>
      <xdr:col>1</xdr:col>
      <xdr:colOff>373140</xdr:colOff>
      <xdr:row>2</xdr:row>
      <xdr:rowOff>434102</xdr:rowOff>
    </xdr:to>
    <xdr:sp macro="[0]!Feuil2.Afficher_Form_Modif_Arrivées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9916767C-9A7C-4D2D-9917-C3E9C52CF394}"/>
            </a:ext>
          </a:extLst>
        </xdr:cNvPr>
        <xdr:cNvSpPr/>
      </xdr:nvSpPr>
      <xdr:spPr>
        <a:xfrm>
          <a:off x="558165" y="619127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2</xdr:col>
      <xdr:colOff>1056573</xdr:colOff>
      <xdr:row>2</xdr:row>
      <xdr:rowOff>42613</xdr:rowOff>
    </xdr:from>
    <xdr:to>
      <xdr:col>3</xdr:col>
      <xdr:colOff>395298</xdr:colOff>
      <xdr:row>2</xdr:row>
      <xdr:rowOff>438613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F8A6407-B4CF-4D26-9CA3-6736631633FE}"/>
            </a:ext>
          </a:extLst>
        </xdr:cNvPr>
        <xdr:cNvSpPr/>
      </xdr:nvSpPr>
      <xdr:spPr>
        <a:xfrm>
          <a:off x="2437698" y="623638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466726</xdr:colOff>
      <xdr:row>2</xdr:row>
      <xdr:rowOff>42112</xdr:rowOff>
    </xdr:from>
    <xdr:to>
      <xdr:col>3</xdr:col>
      <xdr:colOff>862726</xdr:colOff>
      <xdr:row>2</xdr:row>
      <xdr:rowOff>439115</xdr:rowOff>
    </xdr:to>
    <xdr:sp macro="[0]!Enregistrer" textlink="">
      <xdr:nvSpPr>
        <xdr:cNvPr id="13" name="Bouton_Accueil">
          <a:extLst>
            <a:ext uri="{FF2B5EF4-FFF2-40B4-BE49-F238E27FC236}">
              <a16:creationId xmlns:a16="http://schemas.microsoft.com/office/drawing/2014/main" id="{34F28A7E-3064-4802-8F97-AE21780D299D}"/>
            </a:ext>
          </a:extLst>
        </xdr:cNvPr>
        <xdr:cNvSpPr/>
      </xdr:nvSpPr>
      <xdr:spPr>
        <a:xfrm>
          <a:off x="2905126" y="623137"/>
          <a:ext cx="396000" cy="397003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111693</xdr:colOff>
      <xdr:row>2</xdr:row>
      <xdr:rowOff>45554</xdr:rowOff>
    </xdr:from>
    <xdr:to>
      <xdr:col>2</xdr:col>
      <xdr:colOff>507693</xdr:colOff>
      <xdr:row>2</xdr:row>
      <xdr:rowOff>441554</xdr:rowOff>
    </xdr:to>
    <xdr:sp macro="[0]!Feuil2.Trier_Arrivées_D" textlink="">
      <xdr:nvSpPr>
        <xdr:cNvPr id="14" name="Bouton_Trier_Opération">
          <a:extLst>
            <a:ext uri="{FF2B5EF4-FFF2-40B4-BE49-F238E27FC236}">
              <a16:creationId xmlns:a16="http://schemas.microsoft.com/office/drawing/2014/main" id="{FF63E8EB-6558-4F1D-AB0B-F18A9C22A163}"/>
            </a:ext>
          </a:extLst>
        </xdr:cNvPr>
        <xdr:cNvSpPr/>
      </xdr:nvSpPr>
      <xdr:spPr>
        <a:xfrm>
          <a:off x="1492818" y="62657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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947737</xdr:colOff>
      <xdr:row>2</xdr:row>
      <xdr:rowOff>44053</xdr:rowOff>
    </xdr:from>
    <xdr:to>
      <xdr:col>3</xdr:col>
      <xdr:colOff>1343737</xdr:colOff>
      <xdr:row>2</xdr:row>
      <xdr:rowOff>440053</xdr:rowOff>
    </xdr:to>
    <xdr:sp macro="[0]!Poser_Filtre" textlink="">
      <xdr:nvSpPr>
        <xdr:cNvPr id="15" name="Bouton_Accueil">
          <a:extLst>
            <a:ext uri="{FF2B5EF4-FFF2-40B4-BE49-F238E27FC236}">
              <a16:creationId xmlns:a16="http://schemas.microsoft.com/office/drawing/2014/main" id="{F58BB8F2-1F4F-4A4B-899B-A274BC0564D4}"/>
            </a:ext>
          </a:extLst>
        </xdr:cNvPr>
        <xdr:cNvSpPr/>
      </xdr:nvSpPr>
      <xdr:spPr>
        <a:xfrm>
          <a:off x="3386137" y="625078"/>
          <a:ext cx="396000" cy="396000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sym typeface="Wingdings 3"/>
            </a:rPr>
            <a:t></a:t>
          </a:r>
          <a:endParaRPr lang="fr-FR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454593</xdr:colOff>
      <xdr:row>2</xdr:row>
      <xdr:rowOff>36029</xdr:rowOff>
    </xdr:from>
    <xdr:to>
      <xdr:col>2</xdr:col>
      <xdr:colOff>69543</xdr:colOff>
      <xdr:row>2</xdr:row>
      <xdr:rowOff>432029</xdr:rowOff>
    </xdr:to>
    <xdr:sp macro="[0]!Feuil1.Trier_Départs_A" textlink="">
      <xdr:nvSpPr>
        <xdr:cNvPr id="10" name="Bouton_Trier_Opération">
          <a:extLst>
            <a:ext uri="{FF2B5EF4-FFF2-40B4-BE49-F238E27FC236}">
              <a16:creationId xmlns:a16="http://schemas.microsoft.com/office/drawing/2014/main" id="{DC9D1BB8-42E2-414B-B9E3-367A0A99444B}"/>
            </a:ext>
          </a:extLst>
        </xdr:cNvPr>
        <xdr:cNvSpPr/>
      </xdr:nvSpPr>
      <xdr:spPr>
        <a:xfrm>
          <a:off x="1035618" y="617054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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603183</xdr:colOff>
      <xdr:row>2</xdr:row>
      <xdr:rowOff>32654</xdr:rowOff>
    </xdr:from>
    <xdr:to>
      <xdr:col>3</xdr:col>
      <xdr:colOff>46683</xdr:colOff>
      <xdr:row>2</xdr:row>
      <xdr:rowOff>428654</xdr:rowOff>
    </xdr:to>
    <xdr:sp macro="[0]!Feuil1.Supprimer_Départs" textlink="">
      <xdr:nvSpPr>
        <xdr:cNvPr id="11" name="Bouton_Supprimer_Opération">
          <a:extLst>
            <a:ext uri="{FF2B5EF4-FFF2-40B4-BE49-F238E27FC236}">
              <a16:creationId xmlns:a16="http://schemas.microsoft.com/office/drawing/2014/main" id="{3B154071-6B6E-448D-B76A-23D1514C208F}"/>
            </a:ext>
          </a:extLst>
        </xdr:cNvPr>
        <xdr:cNvSpPr/>
      </xdr:nvSpPr>
      <xdr:spPr>
        <a:xfrm>
          <a:off x="1965258" y="61367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85725</xdr:colOff>
      <xdr:row>2</xdr:row>
      <xdr:rowOff>28575</xdr:rowOff>
    </xdr:from>
    <xdr:to>
      <xdr:col>0</xdr:col>
      <xdr:colOff>481725</xdr:colOff>
      <xdr:row>2</xdr:row>
      <xdr:rowOff>424575</xdr:rowOff>
    </xdr:to>
    <xdr:sp macro="[0]!Feuil1.Afficher_Form_Ajout_Départs" textlink="">
      <xdr:nvSpPr>
        <xdr:cNvPr id="12" name="Bouton_Ajouter_Opération">
          <a:extLst>
            <a:ext uri="{FF2B5EF4-FFF2-40B4-BE49-F238E27FC236}">
              <a16:creationId xmlns:a16="http://schemas.microsoft.com/office/drawing/2014/main" id="{4F8C208C-A76C-4B9D-B417-92361AA5A34C}"/>
            </a:ext>
          </a:extLst>
        </xdr:cNvPr>
        <xdr:cNvSpPr/>
      </xdr:nvSpPr>
      <xdr:spPr>
        <a:xfrm>
          <a:off x="85725" y="609600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558165</xdr:colOff>
      <xdr:row>2</xdr:row>
      <xdr:rowOff>28577</xdr:rowOff>
    </xdr:from>
    <xdr:to>
      <xdr:col>1</xdr:col>
      <xdr:colOff>373140</xdr:colOff>
      <xdr:row>2</xdr:row>
      <xdr:rowOff>424577</xdr:rowOff>
    </xdr:to>
    <xdr:sp macro="[0]!Feuil1.Afficher_Form_Modif_Départs" textlink="">
      <xdr:nvSpPr>
        <xdr:cNvPr id="13" name="Bouton_Ajouter_Opération">
          <a:extLst>
            <a:ext uri="{FF2B5EF4-FFF2-40B4-BE49-F238E27FC236}">
              <a16:creationId xmlns:a16="http://schemas.microsoft.com/office/drawing/2014/main" id="{D43A4681-93E4-4DC9-8F1C-F8F0EC387364}"/>
            </a:ext>
          </a:extLst>
        </xdr:cNvPr>
        <xdr:cNvSpPr/>
      </xdr:nvSpPr>
      <xdr:spPr>
        <a:xfrm>
          <a:off x="558165" y="609602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3</xdr:col>
      <xdr:colOff>123123</xdr:colOff>
      <xdr:row>2</xdr:row>
      <xdr:rowOff>33088</xdr:rowOff>
    </xdr:from>
    <xdr:to>
      <xdr:col>3</xdr:col>
      <xdr:colOff>519123</xdr:colOff>
      <xdr:row>2</xdr:row>
      <xdr:rowOff>429088</xdr:rowOff>
    </xdr:to>
    <xdr:sp macro="" textlink="">
      <xdr:nvSpPr>
        <xdr:cNvPr id="14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7DEE8D4-4F32-4EB7-A6D2-9EA4D0DCEC1D}"/>
            </a:ext>
          </a:extLst>
        </xdr:cNvPr>
        <xdr:cNvSpPr/>
      </xdr:nvSpPr>
      <xdr:spPr>
        <a:xfrm>
          <a:off x="2437698" y="614113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590551</xdr:colOff>
      <xdr:row>2</xdr:row>
      <xdr:rowOff>32587</xdr:rowOff>
    </xdr:from>
    <xdr:to>
      <xdr:col>3</xdr:col>
      <xdr:colOff>986551</xdr:colOff>
      <xdr:row>2</xdr:row>
      <xdr:rowOff>429590</xdr:rowOff>
    </xdr:to>
    <xdr:sp macro="[0]!Enregistrer" textlink="">
      <xdr:nvSpPr>
        <xdr:cNvPr id="15" name="Bouton_Accueil">
          <a:extLst>
            <a:ext uri="{FF2B5EF4-FFF2-40B4-BE49-F238E27FC236}">
              <a16:creationId xmlns:a16="http://schemas.microsoft.com/office/drawing/2014/main" id="{5D08DF45-0EE5-41EF-BD69-C677AD535B1F}"/>
            </a:ext>
          </a:extLst>
        </xdr:cNvPr>
        <xdr:cNvSpPr/>
      </xdr:nvSpPr>
      <xdr:spPr>
        <a:xfrm>
          <a:off x="2905126" y="613612"/>
          <a:ext cx="396000" cy="397003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130743</xdr:colOff>
      <xdr:row>2</xdr:row>
      <xdr:rowOff>36029</xdr:rowOff>
    </xdr:from>
    <xdr:to>
      <xdr:col>2</xdr:col>
      <xdr:colOff>526743</xdr:colOff>
      <xdr:row>2</xdr:row>
      <xdr:rowOff>432029</xdr:rowOff>
    </xdr:to>
    <xdr:sp macro="[0]!Feuil1.Trier_Départs_D" textlink="">
      <xdr:nvSpPr>
        <xdr:cNvPr id="16" name="Bouton_Trier_Opération">
          <a:extLst>
            <a:ext uri="{FF2B5EF4-FFF2-40B4-BE49-F238E27FC236}">
              <a16:creationId xmlns:a16="http://schemas.microsoft.com/office/drawing/2014/main" id="{4293F0E8-3369-4B7F-9EDD-6AF70DC5D3BB}"/>
            </a:ext>
          </a:extLst>
        </xdr:cNvPr>
        <xdr:cNvSpPr/>
      </xdr:nvSpPr>
      <xdr:spPr>
        <a:xfrm>
          <a:off x="1492818" y="617054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</a:t>
          </a:r>
          <a:endParaRPr lang="fr-FR" sz="1200" b="1"/>
        </a:p>
      </xdr:txBody>
    </xdr:sp>
    <xdr:clientData fPrintsWithSheet="0"/>
  </xdr:twoCellAnchor>
  <xdr:twoCellAnchor editAs="absolute">
    <xdr:from>
      <xdr:col>3</xdr:col>
      <xdr:colOff>1071562</xdr:colOff>
      <xdr:row>2</xdr:row>
      <xdr:rowOff>34528</xdr:rowOff>
    </xdr:from>
    <xdr:to>
      <xdr:col>3</xdr:col>
      <xdr:colOff>1467562</xdr:colOff>
      <xdr:row>2</xdr:row>
      <xdr:rowOff>430528</xdr:rowOff>
    </xdr:to>
    <xdr:sp macro="[0]!Poser_Filtre" textlink="">
      <xdr:nvSpPr>
        <xdr:cNvPr id="17" name="Bouton_Accueil">
          <a:extLst>
            <a:ext uri="{FF2B5EF4-FFF2-40B4-BE49-F238E27FC236}">
              <a16:creationId xmlns:a16="http://schemas.microsoft.com/office/drawing/2014/main" id="{7E2BF10F-CFAD-4EC4-97A4-EF76F1F7A0AE}"/>
            </a:ext>
          </a:extLst>
        </xdr:cNvPr>
        <xdr:cNvSpPr/>
      </xdr:nvSpPr>
      <xdr:spPr>
        <a:xfrm>
          <a:off x="3386137" y="615553"/>
          <a:ext cx="396000" cy="396000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sym typeface="Wingdings 3"/>
            </a:rPr>
            <a:t></a:t>
          </a:r>
          <a:endParaRPr lang="fr-FR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1041002</xdr:colOff>
      <xdr:row>2</xdr:row>
      <xdr:rowOff>40585</xdr:rowOff>
    </xdr:from>
    <xdr:to>
      <xdr:col>0</xdr:col>
      <xdr:colOff>1437002</xdr:colOff>
      <xdr:row>2</xdr:row>
      <xdr:rowOff>436585</xdr:rowOff>
    </xdr:to>
    <xdr:sp macro="[0]!Feuil3.Trier_Supports_A" textlink="">
      <xdr:nvSpPr>
        <xdr:cNvPr id="9" name="Bouton_Trier_Opération">
          <a:extLst>
            <a:ext uri="{FF2B5EF4-FFF2-40B4-BE49-F238E27FC236}">
              <a16:creationId xmlns:a16="http://schemas.microsoft.com/office/drawing/2014/main" id="{47367525-877E-4367-BE74-E54157A35747}"/>
            </a:ext>
          </a:extLst>
        </xdr:cNvPr>
        <xdr:cNvSpPr/>
      </xdr:nvSpPr>
      <xdr:spPr>
        <a:xfrm>
          <a:off x="1041002" y="620368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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73925</xdr:colOff>
      <xdr:row>2</xdr:row>
      <xdr:rowOff>37210</xdr:rowOff>
    </xdr:from>
    <xdr:to>
      <xdr:col>1</xdr:col>
      <xdr:colOff>469925</xdr:colOff>
      <xdr:row>2</xdr:row>
      <xdr:rowOff>433210</xdr:rowOff>
    </xdr:to>
    <xdr:sp macro="[0]!Feuil3.Supprimer_Supports" textlink="">
      <xdr:nvSpPr>
        <xdr:cNvPr id="10" name="Bouton_Supprimer_Opération">
          <a:extLst>
            <a:ext uri="{FF2B5EF4-FFF2-40B4-BE49-F238E27FC236}">
              <a16:creationId xmlns:a16="http://schemas.microsoft.com/office/drawing/2014/main" id="{C3873E81-B020-4D1C-A3DD-9A112DE6E75B}"/>
            </a:ext>
          </a:extLst>
        </xdr:cNvPr>
        <xdr:cNvSpPr/>
      </xdr:nvSpPr>
      <xdr:spPr>
        <a:xfrm>
          <a:off x="1970642" y="616993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91109</xdr:colOff>
      <xdr:row>2</xdr:row>
      <xdr:rowOff>33131</xdr:rowOff>
    </xdr:from>
    <xdr:to>
      <xdr:col>0</xdr:col>
      <xdr:colOff>487109</xdr:colOff>
      <xdr:row>2</xdr:row>
      <xdr:rowOff>429131</xdr:rowOff>
    </xdr:to>
    <xdr:sp macro="[0]!Feuil3.Afficher_Form_Ajout_Supports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F84F97D4-B842-47EF-A420-9088D219E4F4}"/>
            </a:ext>
          </a:extLst>
        </xdr:cNvPr>
        <xdr:cNvSpPr/>
      </xdr:nvSpPr>
      <xdr:spPr>
        <a:xfrm>
          <a:off x="91109" y="612914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563549</xdr:colOff>
      <xdr:row>2</xdr:row>
      <xdr:rowOff>33133</xdr:rowOff>
    </xdr:from>
    <xdr:to>
      <xdr:col>0</xdr:col>
      <xdr:colOff>959549</xdr:colOff>
      <xdr:row>2</xdr:row>
      <xdr:rowOff>429133</xdr:rowOff>
    </xdr:to>
    <xdr:sp macro="[0]!Feuil3.Afficher_Form_Modif_Supports" textlink="">
      <xdr:nvSpPr>
        <xdr:cNvPr id="12" name="Bouton_Ajouter_Opération">
          <a:extLst>
            <a:ext uri="{FF2B5EF4-FFF2-40B4-BE49-F238E27FC236}">
              <a16:creationId xmlns:a16="http://schemas.microsoft.com/office/drawing/2014/main" id="{8EA0B3E9-3B3F-4856-B2AF-AF2070E42B22}"/>
            </a:ext>
          </a:extLst>
        </xdr:cNvPr>
        <xdr:cNvSpPr/>
      </xdr:nvSpPr>
      <xdr:spPr>
        <a:xfrm>
          <a:off x="563549" y="612916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546365</xdr:colOff>
      <xdr:row>2</xdr:row>
      <xdr:rowOff>37644</xdr:rowOff>
    </xdr:from>
    <xdr:to>
      <xdr:col>1</xdr:col>
      <xdr:colOff>942365</xdr:colOff>
      <xdr:row>2</xdr:row>
      <xdr:rowOff>433644</xdr:rowOff>
    </xdr:to>
    <xdr:sp macro="" textlink="">
      <xdr:nvSpPr>
        <xdr:cNvPr id="13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69BD1E8D-9FBF-496A-8346-7E06AB145049}"/>
            </a:ext>
          </a:extLst>
        </xdr:cNvPr>
        <xdr:cNvSpPr/>
      </xdr:nvSpPr>
      <xdr:spPr>
        <a:xfrm>
          <a:off x="2443082" y="617427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1013793</xdr:colOff>
      <xdr:row>2</xdr:row>
      <xdr:rowOff>37143</xdr:rowOff>
    </xdr:from>
    <xdr:to>
      <xdr:col>2</xdr:col>
      <xdr:colOff>374467</xdr:colOff>
      <xdr:row>2</xdr:row>
      <xdr:rowOff>434146</xdr:rowOff>
    </xdr:to>
    <xdr:sp macro="[0]!Enregistrer" textlink="">
      <xdr:nvSpPr>
        <xdr:cNvPr id="14" name="Bouton_Accueil">
          <a:extLst>
            <a:ext uri="{FF2B5EF4-FFF2-40B4-BE49-F238E27FC236}">
              <a16:creationId xmlns:a16="http://schemas.microsoft.com/office/drawing/2014/main" id="{7BE394FD-B4A1-4497-945A-F89AFCCFADF2}"/>
            </a:ext>
          </a:extLst>
        </xdr:cNvPr>
        <xdr:cNvSpPr/>
      </xdr:nvSpPr>
      <xdr:spPr>
        <a:xfrm>
          <a:off x="2910510" y="616926"/>
          <a:ext cx="396000" cy="397003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1498202</xdr:colOff>
      <xdr:row>2</xdr:row>
      <xdr:rowOff>40585</xdr:rowOff>
    </xdr:from>
    <xdr:to>
      <xdr:col>0</xdr:col>
      <xdr:colOff>1894202</xdr:colOff>
      <xdr:row>2</xdr:row>
      <xdr:rowOff>436585</xdr:rowOff>
    </xdr:to>
    <xdr:sp macro="[0]!Feuil3.Trier_Supports_D" textlink="">
      <xdr:nvSpPr>
        <xdr:cNvPr id="15" name="Bouton_Trier_Opération">
          <a:extLst>
            <a:ext uri="{FF2B5EF4-FFF2-40B4-BE49-F238E27FC236}">
              <a16:creationId xmlns:a16="http://schemas.microsoft.com/office/drawing/2014/main" id="{A6AF8BA1-CA94-4753-B77B-B62F91F036B1}"/>
            </a:ext>
          </a:extLst>
        </xdr:cNvPr>
        <xdr:cNvSpPr/>
      </xdr:nvSpPr>
      <xdr:spPr>
        <a:xfrm>
          <a:off x="1498202" y="620368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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459478</xdr:colOff>
      <xdr:row>2</xdr:row>
      <xdr:rowOff>39084</xdr:rowOff>
    </xdr:from>
    <xdr:to>
      <xdr:col>2</xdr:col>
      <xdr:colOff>855478</xdr:colOff>
      <xdr:row>2</xdr:row>
      <xdr:rowOff>435084</xdr:rowOff>
    </xdr:to>
    <xdr:sp macro="[0]!Poser_Filtre" textlink="">
      <xdr:nvSpPr>
        <xdr:cNvPr id="16" name="Bouton_Accueil">
          <a:extLst>
            <a:ext uri="{FF2B5EF4-FFF2-40B4-BE49-F238E27FC236}">
              <a16:creationId xmlns:a16="http://schemas.microsoft.com/office/drawing/2014/main" id="{33275B82-F533-4D00-B24E-7B81F09AC807}"/>
            </a:ext>
          </a:extLst>
        </xdr:cNvPr>
        <xdr:cNvSpPr/>
      </xdr:nvSpPr>
      <xdr:spPr>
        <a:xfrm>
          <a:off x="3391521" y="618867"/>
          <a:ext cx="396000" cy="396000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sym typeface="Wingdings 3"/>
            </a:rPr>
            <a:t></a:t>
          </a:r>
          <a:endParaRPr lang="fr-FR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1007871</xdr:colOff>
      <xdr:row>2</xdr:row>
      <xdr:rowOff>57149</xdr:rowOff>
    </xdr:from>
    <xdr:to>
      <xdr:col>0</xdr:col>
      <xdr:colOff>1403871</xdr:colOff>
      <xdr:row>2</xdr:row>
      <xdr:rowOff>453149</xdr:rowOff>
    </xdr:to>
    <xdr:sp macro="[0]!Feuil5.Trier_Délais_A" textlink="">
      <xdr:nvSpPr>
        <xdr:cNvPr id="8" name="Bouton_Trier_Opération">
          <a:extLst>
            <a:ext uri="{FF2B5EF4-FFF2-40B4-BE49-F238E27FC236}">
              <a16:creationId xmlns:a16="http://schemas.microsoft.com/office/drawing/2014/main" id="{8EEF5CA5-07CE-43CD-A78B-8457176ED2D2}"/>
            </a:ext>
          </a:extLst>
        </xdr:cNvPr>
        <xdr:cNvSpPr/>
      </xdr:nvSpPr>
      <xdr:spPr>
        <a:xfrm>
          <a:off x="1007871" y="636932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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1937511</xdr:colOff>
      <xdr:row>2</xdr:row>
      <xdr:rowOff>53774</xdr:rowOff>
    </xdr:from>
    <xdr:to>
      <xdr:col>0</xdr:col>
      <xdr:colOff>2333511</xdr:colOff>
      <xdr:row>2</xdr:row>
      <xdr:rowOff>449774</xdr:rowOff>
    </xdr:to>
    <xdr:sp macro="[0]!Feuil5.Supprimer_Délais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7FA8FD7B-9AA2-4211-8293-C08C687E96E4}"/>
            </a:ext>
          </a:extLst>
        </xdr:cNvPr>
        <xdr:cNvSpPr/>
      </xdr:nvSpPr>
      <xdr:spPr>
        <a:xfrm>
          <a:off x="1937511" y="633557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57978</xdr:colOff>
      <xdr:row>2</xdr:row>
      <xdr:rowOff>49695</xdr:rowOff>
    </xdr:from>
    <xdr:to>
      <xdr:col>0</xdr:col>
      <xdr:colOff>453978</xdr:colOff>
      <xdr:row>2</xdr:row>
      <xdr:rowOff>445695</xdr:rowOff>
    </xdr:to>
    <xdr:sp macro="[0]!Feuil5.Afficher_Form_Ajout_Délais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12059742-B16E-493D-B9D8-C249748B7FCA}"/>
            </a:ext>
          </a:extLst>
        </xdr:cNvPr>
        <xdr:cNvSpPr/>
      </xdr:nvSpPr>
      <xdr:spPr>
        <a:xfrm>
          <a:off x="57978" y="629478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530418</xdr:colOff>
      <xdr:row>2</xdr:row>
      <xdr:rowOff>49697</xdr:rowOff>
    </xdr:from>
    <xdr:to>
      <xdr:col>0</xdr:col>
      <xdr:colOff>926418</xdr:colOff>
      <xdr:row>2</xdr:row>
      <xdr:rowOff>445697</xdr:rowOff>
    </xdr:to>
    <xdr:sp macro="[0]!Feuil5.Afficher_Form_Modif_Délais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18233734-67F2-4FB1-A6CE-7E08C8B212C5}"/>
            </a:ext>
          </a:extLst>
        </xdr:cNvPr>
        <xdr:cNvSpPr/>
      </xdr:nvSpPr>
      <xdr:spPr>
        <a:xfrm>
          <a:off x="530418" y="629480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2409951</xdr:colOff>
      <xdr:row>2</xdr:row>
      <xdr:rowOff>54208</xdr:rowOff>
    </xdr:from>
    <xdr:to>
      <xdr:col>0</xdr:col>
      <xdr:colOff>2805951</xdr:colOff>
      <xdr:row>2</xdr:row>
      <xdr:rowOff>450208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5EB53D64-8CED-4E11-AA6E-A7E12BBD41C7}"/>
            </a:ext>
          </a:extLst>
        </xdr:cNvPr>
        <xdr:cNvSpPr/>
      </xdr:nvSpPr>
      <xdr:spPr>
        <a:xfrm>
          <a:off x="2409951" y="633991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2877379</xdr:colOff>
      <xdr:row>2</xdr:row>
      <xdr:rowOff>53707</xdr:rowOff>
    </xdr:from>
    <xdr:to>
      <xdr:col>1</xdr:col>
      <xdr:colOff>349618</xdr:colOff>
      <xdr:row>2</xdr:row>
      <xdr:rowOff>450710</xdr:rowOff>
    </xdr:to>
    <xdr:sp macro="[0]!Enregistrer" textlink="">
      <xdr:nvSpPr>
        <xdr:cNvPr id="13" name="Bouton_Accueil">
          <a:extLst>
            <a:ext uri="{FF2B5EF4-FFF2-40B4-BE49-F238E27FC236}">
              <a16:creationId xmlns:a16="http://schemas.microsoft.com/office/drawing/2014/main" id="{79990893-FBF7-470E-9A2E-33360F2252B3}"/>
            </a:ext>
          </a:extLst>
        </xdr:cNvPr>
        <xdr:cNvSpPr/>
      </xdr:nvSpPr>
      <xdr:spPr>
        <a:xfrm>
          <a:off x="2877379" y="633490"/>
          <a:ext cx="396000" cy="397003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1465071</xdr:colOff>
      <xdr:row>2</xdr:row>
      <xdr:rowOff>57149</xdr:rowOff>
    </xdr:from>
    <xdr:to>
      <xdr:col>0</xdr:col>
      <xdr:colOff>1861071</xdr:colOff>
      <xdr:row>2</xdr:row>
      <xdr:rowOff>453149</xdr:rowOff>
    </xdr:to>
    <xdr:sp macro="[0]!Feuil5.Trier_Délais_D" textlink="">
      <xdr:nvSpPr>
        <xdr:cNvPr id="14" name="Bouton_Trier_Opération">
          <a:extLst>
            <a:ext uri="{FF2B5EF4-FFF2-40B4-BE49-F238E27FC236}">
              <a16:creationId xmlns:a16="http://schemas.microsoft.com/office/drawing/2014/main" id="{43B5DAD7-AB72-4C60-A4E2-B7CEBB06F80F}"/>
            </a:ext>
          </a:extLst>
        </xdr:cNvPr>
        <xdr:cNvSpPr/>
      </xdr:nvSpPr>
      <xdr:spPr>
        <a:xfrm>
          <a:off x="1465071" y="636932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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434629</xdr:colOff>
      <xdr:row>2</xdr:row>
      <xdr:rowOff>55648</xdr:rowOff>
    </xdr:from>
    <xdr:to>
      <xdr:col>1</xdr:col>
      <xdr:colOff>830629</xdr:colOff>
      <xdr:row>2</xdr:row>
      <xdr:rowOff>451648</xdr:rowOff>
    </xdr:to>
    <xdr:sp macro="[0]!Poser_Filtre" textlink="">
      <xdr:nvSpPr>
        <xdr:cNvPr id="15" name="Bouton_Accueil">
          <a:extLst>
            <a:ext uri="{FF2B5EF4-FFF2-40B4-BE49-F238E27FC236}">
              <a16:creationId xmlns:a16="http://schemas.microsoft.com/office/drawing/2014/main" id="{8E645648-92E8-485F-B1B6-F7F69A936BE8}"/>
            </a:ext>
          </a:extLst>
        </xdr:cNvPr>
        <xdr:cNvSpPr/>
      </xdr:nvSpPr>
      <xdr:spPr>
        <a:xfrm>
          <a:off x="3358390" y="635431"/>
          <a:ext cx="396000" cy="396000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sym typeface="Wingdings 3"/>
            </a:rPr>
            <a:t></a:t>
          </a:r>
          <a:endParaRPr lang="fr-FR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1054668</xdr:colOff>
      <xdr:row>2</xdr:row>
      <xdr:rowOff>45554</xdr:rowOff>
    </xdr:from>
    <xdr:to>
      <xdr:col>0</xdr:col>
      <xdr:colOff>1450668</xdr:colOff>
      <xdr:row>2</xdr:row>
      <xdr:rowOff>441554</xdr:rowOff>
    </xdr:to>
    <xdr:sp macro="[0]!Feuil6.Trier_Services_A" textlink="">
      <xdr:nvSpPr>
        <xdr:cNvPr id="8" name="Bouton_Trier_Opération">
          <a:extLst>
            <a:ext uri="{FF2B5EF4-FFF2-40B4-BE49-F238E27FC236}">
              <a16:creationId xmlns:a16="http://schemas.microsoft.com/office/drawing/2014/main" id="{A23AE9B1-B561-46E1-899D-74D470ABAE10}"/>
            </a:ext>
          </a:extLst>
        </xdr:cNvPr>
        <xdr:cNvSpPr/>
      </xdr:nvSpPr>
      <xdr:spPr>
        <a:xfrm>
          <a:off x="1054668" y="62657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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1984308</xdr:colOff>
      <xdr:row>2</xdr:row>
      <xdr:rowOff>42179</xdr:rowOff>
    </xdr:from>
    <xdr:to>
      <xdr:col>0</xdr:col>
      <xdr:colOff>2380308</xdr:colOff>
      <xdr:row>2</xdr:row>
      <xdr:rowOff>438179</xdr:rowOff>
    </xdr:to>
    <xdr:sp macro="[0]!Feuil6.Supprimer_Services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5AB5A706-E561-48DD-9322-E2C3F64AC2C0}"/>
            </a:ext>
          </a:extLst>
        </xdr:cNvPr>
        <xdr:cNvSpPr/>
      </xdr:nvSpPr>
      <xdr:spPr>
        <a:xfrm>
          <a:off x="1984308" y="623204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104775</xdr:colOff>
      <xdr:row>2</xdr:row>
      <xdr:rowOff>38100</xdr:rowOff>
    </xdr:from>
    <xdr:to>
      <xdr:col>0</xdr:col>
      <xdr:colOff>500775</xdr:colOff>
      <xdr:row>2</xdr:row>
      <xdr:rowOff>434100</xdr:rowOff>
    </xdr:to>
    <xdr:sp macro="[0]!Feuil6.Afficher_Form_Ajout_Services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AA8064FE-DF0E-42F4-97F9-30530F6FB714}"/>
            </a:ext>
          </a:extLst>
        </xdr:cNvPr>
        <xdr:cNvSpPr/>
      </xdr:nvSpPr>
      <xdr:spPr>
        <a:xfrm>
          <a:off x="104775" y="619125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577215</xdr:colOff>
      <xdr:row>2</xdr:row>
      <xdr:rowOff>38102</xdr:rowOff>
    </xdr:from>
    <xdr:to>
      <xdr:col>0</xdr:col>
      <xdr:colOff>973215</xdr:colOff>
      <xdr:row>2</xdr:row>
      <xdr:rowOff>434102</xdr:rowOff>
    </xdr:to>
    <xdr:sp macro="[0]!Feuil6.Afficher_Form_Modif_Services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F34638EA-BF43-41C2-AF78-B1095BBC506B}"/>
            </a:ext>
          </a:extLst>
        </xdr:cNvPr>
        <xdr:cNvSpPr/>
      </xdr:nvSpPr>
      <xdr:spPr>
        <a:xfrm>
          <a:off x="577215" y="619127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2456748</xdr:colOff>
      <xdr:row>2</xdr:row>
      <xdr:rowOff>42613</xdr:rowOff>
    </xdr:from>
    <xdr:to>
      <xdr:col>0</xdr:col>
      <xdr:colOff>2852748</xdr:colOff>
      <xdr:row>2</xdr:row>
      <xdr:rowOff>438613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9F1C532-9712-420B-A585-54D2E01E127A}"/>
            </a:ext>
          </a:extLst>
        </xdr:cNvPr>
        <xdr:cNvSpPr/>
      </xdr:nvSpPr>
      <xdr:spPr>
        <a:xfrm>
          <a:off x="2456748" y="623638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1</xdr:colOff>
      <xdr:row>2</xdr:row>
      <xdr:rowOff>42112</xdr:rowOff>
    </xdr:from>
    <xdr:to>
      <xdr:col>1</xdr:col>
      <xdr:colOff>396001</xdr:colOff>
      <xdr:row>2</xdr:row>
      <xdr:rowOff>439115</xdr:rowOff>
    </xdr:to>
    <xdr:sp macro="[0]!Enregistrer" textlink="">
      <xdr:nvSpPr>
        <xdr:cNvPr id="13" name="Bouton_Accueil">
          <a:extLst>
            <a:ext uri="{FF2B5EF4-FFF2-40B4-BE49-F238E27FC236}">
              <a16:creationId xmlns:a16="http://schemas.microsoft.com/office/drawing/2014/main" id="{DE02D0D8-954F-48C5-BDD3-4E8F8A6DA3EB}"/>
            </a:ext>
          </a:extLst>
        </xdr:cNvPr>
        <xdr:cNvSpPr/>
      </xdr:nvSpPr>
      <xdr:spPr>
        <a:xfrm>
          <a:off x="2924176" y="623137"/>
          <a:ext cx="396000" cy="397003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1511868</xdr:colOff>
      <xdr:row>2</xdr:row>
      <xdr:rowOff>45554</xdr:rowOff>
    </xdr:from>
    <xdr:to>
      <xdr:col>0</xdr:col>
      <xdr:colOff>1907868</xdr:colOff>
      <xdr:row>2</xdr:row>
      <xdr:rowOff>441554</xdr:rowOff>
    </xdr:to>
    <xdr:sp macro="[0]!Feuil6.Trier_Services_D" textlink="">
      <xdr:nvSpPr>
        <xdr:cNvPr id="14" name="Bouton_Trier_Opération">
          <a:extLst>
            <a:ext uri="{FF2B5EF4-FFF2-40B4-BE49-F238E27FC236}">
              <a16:creationId xmlns:a16="http://schemas.microsoft.com/office/drawing/2014/main" id="{6C5D0814-C860-4FAC-BE87-F9B6E5D5C08C}"/>
            </a:ext>
          </a:extLst>
        </xdr:cNvPr>
        <xdr:cNvSpPr/>
      </xdr:nvSpPr>
      <xdr:spPr>
        <a:xfrm>
          <a:off x="1511868" y="62657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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481012</xdr:colOff>
      <xdr:row>2</xdr:row>
      <xdr:rowOff>44053</xdr:rowOff>
    </xdr:from>
    <xdr:to>
      <xdr:col>1</xdr:col>
      <xdr:colOff>877012</xdr:colOff>
      <xdr:row>2</xdr:row>
      <xdr:rowOff>440053</xdr:rowOff>
    </xdr:to>
    <xdr:sp macro="[0]!Poser_Filtre" textlink="">
      <xdr:nvSpPr>
        <xdr:cNvPr id="15" name="Bouton_Accueil">
          <a:extLst>
            <a:ext uri="{FF2B5EF4-FFF2-40B4-BE49-F238E27FC236}">
              <a16:creationId xmlns:a16="http://schemas.microsoft.com/office/drawing/2014/main" id="{730BCC9E-2706-4DC7-80C9-85EFCA39E9DC}"/>
            </a:ext>
          </a:extLst>
        </xdr:cNvPr>
        <xdr:cNvSpPr/>
      </xdr:nvSpPr>
      <xdr:spPr>
        <a:xfrm>
          <a:off x="3405187" y="625078"/>
          <a:ext cx="396000" cy="396000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sym typeface="Wingdings 3"/>
            </a:rPr>
            <a:t></a:t>
          </a:r>
          <a:endParaRPr lang="fr-FR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1032719</xdr:colOff>
      <xdr:row>2</xdr:row>
      <xdr:rowOff>15736</xdr:rowOff>
    </xdr:from>
    <xdr:to>
      <xdr:col>0</xdr:col>
      <xdr:colOff>1428719</xdr:colOff>
      <xdr:row>2</xdr:row>
      <xdr:rowOff>411736</xdr:rowOff>
    </xdr:to>
    <xdr:sp macro="[0]!Feuil7.Trier_Rédacteurs_A" textlink="">
      <xdr:nvSpPr>
        <xdr:cNvPr id="8" name="Bouton_Trier_Opération">
          <a:extLst>
            <a:ext uri="{FF2B5EF4-FFF2-40B4-BE49-F238E27FC236}">
              <a16:creationId xmlns:a16="http://schemas.microsoft.com/office/drawing/2014/main" id="{7E7D0BE8-F4FE-40EC-B8E9-CA1C75657B5E}"/>
            </a:ext>
          </a:extLst>
        </xdr:cNvPr>
        <xdr:cNvSpPr/>
      </xdr:nvSpPr>
      <xdr:spPr>
        <a:xfrm>
          <a:off x="1032719" y="59551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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1962359</xdr:colOff>
      <xdr:row>2</xdr:row>
      <xdr:rowOff>12361</xdr:rowOff>
    </xdr:from>
    <xdr:to>
      <xdr:col>0</xdr:col>
      <xdr:colOff>2358359</xdr:colOff>
      <xdr:row>2</xdr:row>
      <xdr:rowOff>408361</xdr:rowOff>
    </xdr:to>
    <xdr:sp macro="[0]!Feuil7.Supprimer_Rédacteurs" textlink="">
      <xdr:nvSpPr>
        <xdr:cNvPr id="9" name="Bouton_Supprimer_Opération">
          <a:extLst>
            <a:ext uri="{FF2B5EF4-FFF2-40B4-BE49-F238E27FC236}">
              <a16:creationId xmlns:a16="http://schemas.microsoft.com/office/drawing/2014/main" id="{DD07F38F-6E35-43B9-A06D-DF0C1FD070BB}"/>
            </a:ext>
          </a:extLst>
        </xdr:cNvPr>
        <xdr:cNvSpPr/>
      </xdr:nvSpPr>
      <xdr:spPr>
        <a:xfrm>
          <a:off x="1962359" y="592144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82826</xdr:colOff>
      <xdr:row>2</xdr:row>
      <xdr:rowOff>8282</xdr:rowOff>
    </xdr:from>
    <xdr:to>
      <xdr:col>0</xdr:col>
      <xdr:colOff>478826</xdr:colOff>
      <xdr:row>2</xdr:row>
      <xdr:rowOff>404282</xdr:rowOff>
    </xdr:to>
    <xdr:sp macro="[0]!Feuil7.Afficher_Form_Ajout_Rédacteurs" textlink="">
      <xdr:nvSpPr>
        <xdr:cNvPr id="10" name="Bouton_Ajouter_Opération">
          <a:extLst>
            <a:ext uri="{FF2B5EF4-FFF2-40B4-BE49-F238E27FC236}">
              <a16:creationId xmlns:a16="http://schemas.microsoft.com/office/drawing/2014/main" id="{823108C0-7005-4360-97C8-6B930E5D7DC7}"/>
            </a:ext>
          </a:extLst>
        </xdr:cNvPr>
        <xdr:cNvSpPr/>
      </xdr:nvSpPr>
      <xdr:spPr>
        <a:xfrm>
          <a:off x="82826" y="588065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555266</xdr:colOff>
      <xdr:row>2</xdr:row>
      <xdr:rowOff>8284</xdr:rowOff>
    </xdr:from>
    <xdr:to>
      <xdr:col>0</xdr:col>
      <xdr:colOff>951266</xdr:colOff>
      <xdr:row>2</xdr:row>
      <xdr:rowOff>404284</xdr:rowOff>
    </xdr:to>
    <xdr:sp macro="[0]!Feuil7.Afficher_Form_Modif_Rédacteurs" textlink="">
      <xdr:nvSpPr>
        <xdr:cNvPr id="11" name="Bouton_Ajouter_Opération">
          <a:extLst>
            <a:ext uri="{FF2B5EF4-FFF2-40B4-BE49-F238E27FC236}">
              <a16:creationId xmlns:a16="http://schemas.microsoft.com/office/drawing/2014/main" id="{503071A1-890A-4932-9E17-7C64BDE19E81}"/>
            </a:ext>
          </a:extLst>
        </xdr:cNvPr>
        <xdr:cNvSpPr/>
      </xdr:nvSpPr>
      <xdr:spPr>
        <a:xfrm>
          <a:off x="555266" y="588067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2434799</xdr:colOff>
      <xdr:row>2</xdr:row>
      <xdr:rowOff>12795</xdr:rowOff>
    </xdr:from>
    <xdr:to>
      <xdr:col>0</xdr:col>
      <xdr:colOff>2830799</xdr:colOff>
      <xdr:row>2</xdr:row>
      <xdr:rowOff>408795</xdr:rowOff>
    </xdr:to>
    <xdr:sp macro="" textlink="">
      <xdr:nvSpPr>
        <xdr:cNvPr id="12" name="Bouton_Supprimer_Opération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66824AC-83C8-411B-BCA7-24669447C63A}"/>
            </a:ext>
          </a:extLst>
        </xdr:cNvPr>
        <xdr:cNvSpPr/>
      </xdr:nvSpPr>
      <xdr:spPr>
        <a:xfrm>
          <a:off x="2434799" y="592578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2902227</xdr:colOff>
      <xdr:row>2</xdr:row>
      <xdr:rowOff>12294</xdr:rowOff>
    </xdr:from>
    <xdr:to>
      <xdr:col>1</xdr:col>
      <xdr:colOff>374466</xdr:colOff>
      <xdr:row>2</xdr:row>
      <xdr:rowOff>409297</xdr:rowOff>
    </xdr:to>
    <xdr:sp macro="[0]!Enregistrer" textlink="">
      <xdr:nvSpPr>
        <xdr:cNvPr id="13" name="Bouton_Accueil">
          <a:extLst>
            <a:ext uri="{FF2B5EF4-FFF2-40B4-BE49-F238E27FC236}">
              <a16:creationId xmlns:a16="http://schemas.microsoft.com/office/drawing/2014/main" id="{74DE11D4-2FD4-4757-9B28-C91A551CEF61}"/>
            </a:ext>
          </a:extLst>
        </xdr:cNvPr>
        <xdr:cNvSpPr/>
      </xdr:nvSpPr>
      <xdr:spPr>
        <a:xfrm>
          <a:off x="2902227" y="592077"/>
          <a:ext cx="396000" cy="397003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1489919</xdr:colOff>
      <xdr:row>2</xdr:row>
      <xdr:rowOff>15736</xdr:rowOff>
    </xdr:from>
    <xdr:to>
      <xdr:col>0</xdr:col>
      <xdr:colOff>1885919</xdr:colOff>
      <xdr:row>2</xdr:row>
      <xdr:rowOff>411736</xdr:rowOff>
    </xdr:to>
    <xdr:sp macro="[0]!Feuil7.Trier_Rédacteurs_D" textlink="">
      <xdr:nvSpPr>
        <xdr:cNvPr id="14" name="Bouton_Trier_Opération">
          <a:extLst>
            <a:ext uri="{FF2B5EF4-FFF2-40B4-BE49-F238E27FC236}">
              <a16:creationId xmlns:a16="http://schemas.microsoft.com/office/drawing/2014/main" id="{8FE24C56-16C6-45CE-8ECD-178AAC52AA1C}"/>
            </a:ext>
          </a:extLst>
        </xdr:cNvPr>
        <xdr:cNvSpPr/>
      </xdr:nvSpPr>
      <xdr:spPr>
        <a:xfrm>
          <a:off x="1489919" y="595519"/>
          <a:ext cx="396000" cy="396000"/>
        </a:xfrm>
        <a:prstGeom prst="roundRect">
          <a:avLst/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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459477</xdr:colOff>
      <xdr:row>2</xdr:row>
      <xdr:rowOff>14235</xdr:rowOff>
    </xdr:from>
    <xdr:to>
      <xdr:col>1</xdr:col>
      <xdr:colOff>855477</xdr:colOff>
      <xdr:row>2</xdr:row>
      <xdr:rowOff>410235</xdr:rowOff>
    </xdr:to>
    <xdr:sp macro="[0]!Poser_Filtre" textlink="">
      <xdr:nvSpPr>
        <xdr:cNvPr id="15" name="Bouton_Accueil">
          <a:extLst>
            <a:ext uri="{FF2B5EF4-FFF2-40B4-BE49-F238E27FC236}">
              <a16:creationId xmlns:a16="http://schemas.microsoft.com/office/drawing/2014/main" id="{275DABA6-485E-487F-95A7-475BFC606963}"/>
            </a:ext>
          </a:extLst>
        </xdr:cNvPr>
        <xdr:cNvSpPr/>
      </xdr:nvSpPr>
      <xdr:spPr>
        <a:xfrm>
          <a:off x="3383238" y="594018"/>
          <a:ext cx="396000" cy="396000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olidFill>
                <a:schemeClr val="tx1"/>
              </a:solidFill>
              <a:sym typeface="Wingdings 3"/>
            </a:rPr>
            <a:t></a:t>
          </a:r>
          <a:endParaRPr lang="fr-FR" sz="2400" b="1">
            <a:solidFill>
              <a:schemeClr val="tx1"/>
            </a:solidFill>
          </a:endParaRP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95250</xdr:colOff>
      <xdr:row>0</xdr:row>
      <xdr:rowOff>38100</xdr:rowOff>
    </xdr:from>
    <xdr:to>
      <xdr:col>5</xdr:col>
      <xdr:colOff>546052</xdr:colOff>
      <xdr:row>0</xdr:row>
      <xdr:rowOff>460435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/>
      </xdr:nvSpPr>
      <xdr:spPr>
        <a:xfrm>
          <a:off x="7029450" y="38100"/>
          <a:ext cx="450802" cy="422335"/>
        </a:xfrm>
        <a:prstGeom prst="roundRect">
          <a:avLst>
            <a:gd name="adj" fmla="val 18511"/>
          </a:avLst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5</xdr:col>
      <xdr:colOff>647700</xdr:colOff>
      <xdr:row>0</xdr:row>
      <xdr:rowOff>38100</xdr:rowOff>
    </xdr:from>
    <xdr:to>
      <xdr:col>6</xdr:col>
      <xdr:colOff>165052</xdr:colOff>
      <xdr:row>0</xdr:row>
      <xdr:rowOff>460435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/>
      </xdr:nvSpPr>
      <xdr:spPr>
        <a:xfrm>
          <a:off x="7581900" y="38100"/>
          <a:ext cx="450802" cy="422335"/>
        </a:xfrm>
        <a:prstGeom prst="roundRect">
          <a:avLst>
            <a:gd name="adj" fmla="val 18511"/>
          </a:avLst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>
    <xdr:from>
      <xdr:col>7</xdr:col>
      <xdr:colOff>76200</xdr:colOff>
      <xdr:row>4</xdr:row>
      <xdr:rowOff>114300</xdr:rowOff>
    </xdr:from>
    <xdr:to>
      <xdr:col>13</xdr:col>
      <xdr:colOff>609600</xdr:colOff>
      <xdr:row>23</xdr:row>
      <xdr:rowOff>85725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C97F10B4-3935-4B58-8DE7-E2B1FD5B1B0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4762</xdr:colOff>
      <xdr:row>25</xdr:row>
      <xdr:rowOff>66674</xdr:rowOff>
    </xdr:from>
    <xdr:to>
      <xdr:col>13</xdr:col>
      <xdr:colOff>647700</xdr:colOff>
      <xdr:row>42</xdr:row>
      <xdr:rowOff>95249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9EB5D18A-72EF-43D7-B338-32E4FE0B12E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738186</xdr:colOff>
      <xdr:row>45</xdr:row>
      <xdr:rowOff>28574</xdr:rowOff>
    </xdr:from>
    <xdr:to>
      <xdr:col>13</xdr:col>
      <xdr:colOff>704849</xdr:colOff>
      <xdr:row>60</xdr:row>
      <xdr:rowOff>152399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9B38390-4DB2-4F67-B687-2A469F564D1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</xdr:col>
      <xdr:colOff>700087</xdr:colOff>
      <xdr:row>64</xdr:row>
      <xdr:rowOff>142875</xdr:rowOff>
    </xdr:from>
    <xdr:to>
      <xdr:col>8</xdr:col>
      <xdr:colOff>14287</xdr:colOff>
      <xdr:row>80</xdr:row>
      <xdr:rowOff>66675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F1F97B7-245A-441C-BF5F-332F39A9763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728662</xdr:colOff>
      <xdr:row>84</xdr:row>
      <xdr:rowOff>133350</xdr:rowOff>
    </xdr:from>
    <xdr:to>
      <xdr:col>8</xdr:col>
      <xdr:colOff>42862</xdr:colOff>
      <xdr:row>101</xdr:row>
      <xdr:rowOff>57150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8BA1A43-EBD3-4E8E-B77A-235B360201A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2</xdr:col>
      <xdr:colOff>738187</xdr:colOff>
      <xdr:row>105</xdr:row>
      <xdr:rowOff>104775</xdr:rowOff>
    </xdr:from>
    <xdr:to>
      <xdr:col>8</xdr:col>
      <xdr:colOff>52387</xdr:colOff>
      <xdr:row>122</xdr:row>
      <xdr:rowOff>28575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B7F25452-8ECB-45F0-ABB9-8DA12F59A9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2</xdr:col>
      <xdr:colOff>647700</xdr:colOff>
      <xdr:row>128</xdr:row>
      <xdr:rowOff>104775</xdr:rowOff>
    </xdr:from>
    <xdr:to>
      <xdr:col>7</xdr:col>
      <xdr:colOff>723900</xdr:colOff>
      <xdr:row>145</xdr:row>
      <xdr:rowOff>28575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F530CA2-B31E-4EA1-9105-F65ECBF302D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2</xdr:col>
      <xdr:colOff>642937</xdr:colOff>
      <xdr:row>152</xdr:row>
      <xdr:rowOff>28575</xdr:rowOff>
    </xdr:from>
    <xdr:to>
      <xdr:col>7</xdr:col>
      <xdr:colOff>719137</xdr:colOff>
      <xdr:row>168</xdr:row>
      <xdr:rowOff>114300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7D09A09E-342D-4F68-AFCF-4FA1BC50FEE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2</xdr:col>
      <xdr:colOff>604837</xdr:colOff>
      <xdr:row>176</xdr:row>
      <xdr:rowOff>9525</xdr:rowOff>
    </xdr:from>
    <xdr:to>
      <xdr:col>7</xdr:col>
      <xdr:colOff>681037</xdr:colOff>
      <xdr:row>193</xdr:row>
      <xdr:rowOff>0</xdr:rowOff>
    </xdr:to>
    <xdr:graphicFrame macro="">
      <xdr:nvGraphicFramePr>
        <xdr:cNvPr id="12" name="Graphique 11">
          <a:extLst>
            <a:ext uri="{FF2B5EF4-FFF2-40B4-BE49-F238E27FC236}">
              <a16:creationId xmlns:a16="http://schemas.microsoft.com/office/drawing/2014/main" id="{93261474-0759-4F2A-8A1E-0926606537E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857250</xdr:colOff>
      <xdr:row>0</xdr:row>
      <xdr:rowOff>38100</xdr:rowOff>
    </xdr:from>
    <xdr:to>
      <xdr:col>6</xdr:col>
      <xdr:colOff>374602</xdr:colOff>
      <xdr:row>0</xdr:row>
      <xdr:rowOff>460435</xdr:rowOff>
    </xdr:to>
    <xdr:sp macro="" textlink="">
      <xdr:nvSpPr>
        <xdr:cNvPr id="2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00000000-0008-0000-0800-000002000000}"/>
            </a:ext>
          </a:extLst>
        </xdr:cNvPr>
        <xdr:cNvSpPr/>
      </xdr:nvSpPr>
      <xdr:spPr>
        <a:xfrm>
          <a:off x="7029450" y="38100"/>
          <a:ext cx="450802" cy="422335"/>
        </a:xfrm>
        <a:prstGeom prst="roundRect">
          <a:avLst>
            <a:gd name="adj" fmla="val 18511"/>
          </a:avLst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6</xdr:col>
      <xdr:colOff>476250</xdr:colOff>
      <xdr:row>0</xdr:row>
      <xdr:rowOff>38100</xdr:rowOff>
    </xdr:from>
    <xdr:to>
      <xdr:col>7</xdr:col>
      <xdr:colOff>165052</xdr:colOff>
      <xdr:row>0</xdr:row>
      <xdr:rowOff>460435</xdr:rowOff>
    </xdr:to>
    <xdr:sp macro="[0]!Enregistrer" textlink="">
      <xdr:nvSpPr>
        <xdr:cNvPr id="3" name="Bouton_Accueil">
          <a:extLst>
            <a:ext uri="{FF2B5EF4-FFF2-40B4-BE49-F238E27FC236}">
              <a16:creationId xmlns:a16="http://schemas.microsoft.com/office/drawing/2014/main" id="{00000000-0008-0000-0800-000003000000}"/>
            </a:ext>
          </a:extLst>
        </xdr:cNvPr>
        <xdr:cNvSpPr/>
      </xdr:nvSpPr>
      <xdr:spPr>
        <a:xfrm>
          <a:off x="7581900" y="38100"/>
          <a:ext cx="450802" cy="422335"/>
        </a:xfrm>
        <a:prstGeom prst="roundRect">
          <a:avLst>
            <a:gd name="adj" fmla="val 18511"/>
          </a:avLst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>
    <xdr:from>
      <xdr:col>7</xdr:col>
      <xdr:colOff>90487</xdr:colOff>
      <xdr:row>4</xdr:row>
      <xdr:rowOff>123825</xdr:rowOff>
    </xdr:from>
    <xdr:to>
      <xdr:col>13</xdr:col>
      <xdr:colOff>90487</xdr:colOff>
      <xdr:row>20</xdr:row>
      <xdr:rowOff>114300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658FAAE3-E6DC-4B98-B60E-966BB4ABE24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33337</xdr:colOff>
      <xdr:row>24</xdr:row>
      <xdr:rowOff>85725</xdr:rowOff>
    </xdr:from>
    <xdr:to>
      <xdr:col>13</xdr:col>
      <xdr:colOff>85725</xdr:colOff>
      <xdr:row>35</xdr:row>
      <xdr:rowOff>390525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CBF68C15-4649-45A2-A106-AE92F438CDD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</xdr:col>
      <xdr:colOff>166687</xdr:colOff>
      <xdr:row>54</xdr:row>
      <xdr:rowOff>76200</xdr:rowOff>
    </xdr:from>
    <xdr:to>
      <xdr:col>8</xdr:col>
      <xdr:colOff>414337</xdr:colOff>
      <xdr:row>71</xdr:row>
      <xdr:rowOff>28575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BFC08D0E-0942-4161-9DE9-5F2AF36E744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</xdr:col>
      <xdr:colOff>147637</xdr:colOff>
      <xdr:row>36</xdr:row>
      <xdr:rowOff>142875</xdr:rowOff>
    </xdr:from>
    <xdr:to>
      <xdr:col>8</xdr:col>
      <xdr:colOff>395287</xdr:colOff>
      <xdr:row>53</xdr:row>
      <xdr:rowOff>95250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61014D74-C592-4129-9C96-8C0AE847702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7</xdr:col>
      <xdr:colOff>112533</xdr:colOff>
      <xdr:row>1</xdr:row>
      <xdr:rowOff>28611</xdr:rowOff>
    </xdr:from>
    <xdr:to>
      <xdr:col>7</xdr:col>
      <xdr:colOff>508533</xdr:colOff>
      <xdr:row>3</xdr:row>
      <xdr:rowOff>97498</xdr:rowOff>
    </xdr:to>
    <xdr:sp macro="[0]!Couleurs" textlink="">
      <xdr:nvSpPr>
        <xdr:cNvPr id="7" name="Bouton_Accueil">
          <a:extLst>
            <a:ext uri="{FF2B5EF4-FFF2-40B4-BE49-F238E27FC236}">
              <a16:creationId xmlns:a16="http://schemas.microsoft.com/office/drawing/2014/main" id="{D408A188-7B8E-4BFE-B095-A9162EC78C4D}"/>
            </a:ext>
          </a:extLst>
        </xdr:cNvPr>
        <xdr:cNvSpPr/>
      </xdr:nvSpPr>
      <xdr:spPr>
        <a:xfrm>
          <a:off x="10581750" y="194263"/>
          <a:ext cx="396000" cy="400192"/>
        </a:xfrm>
        <a:prstGeom prst="roundRect">
          <a:avLst>
            <a:gd name="adj" fmla="val 18511"/>
          </a:avLst>
        </a:prstGeom>
        <a:solidFill>
          <a:schemeClr val="lt1"/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800" b="1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ebdings"/>
            </a:rPr>
            <a:t></a:t>
          </a:r>
          <a:endParaRPr lang="fr-FR" sz="2400">
            <a:effectLst/>
          </a:endParaRPr>
        </a:p>
      </xdr:txBody>
    </xdr:sp>
    <xdr:clientData fPrintsWithSheet="0"/>
  </xdr:twoCellAnchor>
  <xdr:twoCellAnchor editAs="absolute">
    <xdr:from>
      <xdr:col>2</xdr:col>
      <xdr:colOff>91486</xdr:colOff>
      <xdr:row>0</xdr:row>
      <xdr:rowOff>161005</xdr:rowOff>
    </xdr:from>
    <xdr:to>
      <xdr:col>2</xdr:col>
      <xdr:colOff>487486</xdr:colOff>
      <xdr:row>3</xdr:row>
      <xdr:rowOff>53294</xdr:rowOff>
    </xdr:to>
    <xdr:sp macro="" textlink="">
      <xdr:nvSpPr>
        <xdr:cNvPr id="8" name="Bouton_Accueil">
          <a:hlinkClick xmlns:r="http://schemas.openxmlformats.org/officeDocument/2006/relationships" r:id="rId1" tooltip="Accueil"/>
          <a:extLst>
            <a:ext uri="{FF2B5EF4-FFF2-40B4-BE49-F238E27FC236}">
              <a16:creationId xmlns:a16="http://schemas.microsoft.com/office/drawing/2014/main" id="{6DBE3E52-0E02-476D-831D-2E6157FE5F44}"/>
            </a:ext>
          </a:extLst>
        </xdr:cNvPr>
        <xdr:cNvSpPr/>
      </xdr:nvSpPr>
      <xdr:spPr>
        <a:xfrm>
          <a:off x="5914160" y="161005"/>
          <a:ext cx="396000" cy="389246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537112</xdr:colOff>
      <xdr:row>0</xdr:row>
      <xdr:rowOff>159273</xdr:rowOff>
    </xdr:from>
    <xdr:to>
      <xdr:col>2</xdr:col>
      <xdr:colOff>933112</xdr:colOff>
      <xdr:row>3</xdr:row>
      <xdr:rowOff>51562</xdr:rowOff>
    </xdr:to>
    <xdr:sp macro="[0]!Enregistrer" textlink="">
      <xdr:nvSpPr>
        <xdr:cNvPr id="9" name="Bouton_Accueil">
          <a:extLst>
            <a:ext uri="{FF2B5EF4-FFF2-40B4-BE49-F238E27FC236}">
              <a16:creationId xmlns:a16="http://schemas.microsoft.com/office/drawing/2014/main" id="{DDEA17F6-6F06-4FB4-B017-8EACEF0B1E59}"/>
            </a:ext>
          </a:extLst>
        </xdr:cNvPr>
        <xdr:cNvSpPr/>
      </xdr:nvSpPr>
      <xdr:spPr>
        <a:xfrm>
          <a:off x="6359786" y="159273"/>
          <a:ext cx="396000" cy="389246"/>
        </a:xfrm>
        <a:prstGeom prst="roundRect">
          <a:avLst>
            <a:gd name="adj" fmla="val 18511"/>
          </a:avLst>
        </a:prstGeom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</a:t>
          </a:r>
          <a:endParaRPr lang="fr-FR" sz="1200" b="1"/>
        </a:p>
      </xdr:txBody>
    </xdr:sp>
    <xdr:clientData fPrintsWithSheet="0"/>
  </xdr:twoCellAnchor>
  <xdr:twoCellAnchor editAs="absolute">
    <xdr:from>
      <xdr:col>2</xdr:col>
      <xdr:colOff>198784</xdr:colOff>
      <xdr:row>17</xdr:row>
      <xdr:rowOff>97883</xdr:rowOff>
    </xdr:from>
    <xdr:to>
      <xdr:col>2</xdr:col>
      <xdr:colOff>597102</xdr:colOff>
      <xdr:row>19</xdr:row>
      <xdr:rowOff>137099</xdr:rowOff>
    </xdr:to>
    <xdr:sp macro="[0]!Réglages" textlink="">
      <xdr:nvSpPr>
        <xdr:cNvPr id="10" name="Bouton_Accueil">
          <a:extLst>
            <a:ext uri="{FF2B5EF4-FFF2-40B4-BE49-F238E27FC236}">
              <a16:creationId xmlns:a16="http://schemas.microsoft.com/office/drawing/2014/main" id="{7DE5DE6A-A196-4277-B35B-EC9918EF2DB3}"/>
            </a:ext>
          </a:extLst>
        </xdr:cNvPr>
        <xdr:cNvSpPr/>
      </xdr:nvSpPr>
      <xdr:spPr>
        <a:xfrm>
          <a:off x="6018559" y="3174458"/>
          <a:ext cx="398318" cy="363066"/>
        </a:xfrm>
        <a:prstGeom prst="roundRect">
          <a:avLst>
            <a:gd name="adj" fmla="val 18511"/>
          </a:avLst>
        </a:prstGeom>
        <a:solidFill>
          <a:schemeClr val="lt1"/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</a:t>
          </a:r>
          <a:endParaRPr lang="fr-FR" sz="2800" b="1"/>
        </a:p>
      </xdr:txBody>
    </xdr:sp>
    <xdr:clientData fPrintsWithSheet="0"/>
  </xdr:twoCellAnchor>
  <xdr:twoCellAnchor editAs="absolute">
    <xdr:from>
      <xdr:col>2</xdr:col>
      <xdr:colOff>993410</xdr:colOff>
      <xdr:row>0</xdr:row>
      <xdr:rowOff>149087</xdr:rowOff>
    </xdr:from>
    <xdr:to>
      <xdr:col>3</xdr:col>
      <xdr:colOff>264707</xdr:colOff>
      <xdr:row>3</xdr:row>
      <xdr:rowOff>56616</xdr:rowOff>
    </xdr:to>
    <xdr:sp macro="[0]!Bouton_Licence_Cliquer" textlink="">
      <xdr:nvSpPr>
        <xdr:cNvPr id="11" name="Bouton_Licence">
          <a:extLst>
            <a:ext uri="{FF2B5EF4-FFF2-40B4-BE49-F238E27FC236}">
              <a16:creationId xmlns:a16="http://schemas.microsoft.com/office/drawing/2014/main" id="{31BB06A8-69D8-4D70-BF9A-C8758023EDD3}"/>
            </a:ext>
          </a:extLst>
        </xdr:cNvPr>
        <xdr:cNvSpPr/>
      </xdr:nvSpPr>
      <xdr:spPr>
        <a:xfrm>
          <a:off x="6816084" y="149087"/>
          <a:ext cx="397732" cy="404486"/>
        </a:xfrm>
        <a:prstGeom prst="roundRect">
          <a:avLst/>
        </a:prstGeom>
        <a:solidFill>
          <a:schemeClr val="lt1"/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28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/>
              <a:ea typeface="+mn-ea"/>
              <a:cs typeface="+mn-cs"/>
              <a:sym typeface="Webdings" panose="05030102010509060703" pitchFamily="18" charset="2"/>
            </a:rPr>
            <a:t></a:t>
          </a:r>
          <a:endParaRPr kumimoji="0" lang="fr-FR" sz="28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/>
            <a:ea typeface="+mn-ea"/>
            <a:cs typeface="+mn-cs"/>
          </a:endParaRPr>
        </a:p>
      </xdr:txBody>
    </xdr:sp>
    <xdr:clientData fPrintsWithSheet="0"/>
  </xdr:twoCellAnchor>
  <xdr:twoCellAnchor editAs="absolute">
    <xdr:from>
      <xdr:col>3</xdr:col>
      <xdr:colOff>323024</xdr:colOff>
      <xdr:row>0</xdr:row>
      <xdr:rowOff>140803</xdr:rowOff>
    </xdr:from>
    <xdr:to>
      <xdr:col>3</xdr:col>
      <xdr:colOff>712306</xdr:colOff>
      <xdr:row>3</xdr:row>
      <xdr:rowOff>51666</xdr:rowOff>
    </xdr:to>
    <xdr:sp macro="[0]!Insérer_Logo" textlink="">
      <xdr:nvSpPr>
        <xdr:cNvPr id="12" name="Rectangle à coins arrondis 7">
          <a:extLst>
            <a:ext uri="{FF2B5EF4-FFF2-40B4-BE49-F238E27FC236}">
              <a16:creationId xmlns:a16="http://schemas.microsoft.com/office/drawing/2014/main" id="{122B66F2-8393-4050-B9CA-4D9D741981A5}"/>
            </a:ext>
          </a:extLst>
        </xdr:cNvPr>
        <xdr:cNvSpPr/>
      </xdr:nvSpPr>
      <xdr:spPr>
        <a:xfrm>
          <a:off x="7272133" y="140803"/>
          <a:ext cx="389282" cy="407820"/>
        </a:xfrm>
        <a:prstGeom prst="roundRect">
          <a:avLst/>
        </a:prstGeom>
        <a:solidFill>
          <a:schemeClr val="lt1"/>
        </a:solidFill>
        <a:ln w="9525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 eaLnBrk="1" fontAlgn="auto" latinLnBrk="0" hangingPunct="1"/>
          <a:r>
            <a:rPr lang="fr-FR" sz="2800" b="0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  <a:sym typeface="Webdings"/>
            </a:rPr>
            <a:t></a:t>
          </a:r>
          <a:endParaRPr lang="fr-FR" sz="1100" b="0" i="0" baseline="0">
            <a:solidFill>
              <a:schemeClr val="dk1"/>
            </a:solidFill>
            <a:effectLst/>
            <a:latin typeface="Arial Narrow" panose="020B0606020202030204" pitchFamily="34" charset="0"/>
            <a:ea typeface="+mn-ea"/>
            <a:cs typeface="+mn-cs"/>
          </a:endParaRP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n/ApplisPourPC/Applications/Gestion%20des%20Associations/Gestion%20Association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dev/AppData/Roaming/Microsoft/Excel/Registre%20Courrier%20Cadre%20de%20Vie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estion Associations"/>
      <sheetName val="Accueil"/>
      <sheetName val="Fiche Association"/>
      <sheetName val="Associations"/>
      <sheetName val="Contacts"/>
      <sheetName val="Subventions"/>
      <sheetName val="Conventions"/>
      <sheetName val="Avantages"/>
      <sheetName val="Tarifications"/>
      <sheetName val="Eléments de patrimoine"/>
      <sheetName val="Fonctions"/>
      <sheetName val="Statistiques Associations"/>
      <sheetName val="Statistiques Subventions"/>
      <sheetName val="Statistiques Avantages Nature"/>
      <sheetName val="Catégories"/>
      <sheetName val="Villes"/>
      <sheetName val="Types de subventions"/>
      <sheetName val="Types de Conventions"/>
      <sheetName val="Types Avantages Nature"/>
      <sheetName val="Imputations"/>
      <sheetName val="Etats des Subventions"/>
      <sheetName val="Paramètres"/>
      <sheetName val="Listes Saisie Auto"/>
      <sheetName val="Sécurités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>
        <row r="3">
          <cell r="B3" t="str">
            <v>Ville d'Excel-les-Bains</v>
          </cell>
        </row>
        <row r="4">
          <cell r="B4" t="str">
            <v>Direction Générale</v>
          </cell>
        </row>
      </sheetData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rrivée"/>
      <sheetName val="Départ"/>
      <sheetName val="Délais"/>
      <sheetName val="Supports"/>
      <sheetName val="Services"/>
      <sheetName val="Rédacteurs"/>
      <sheetName val="Statistiques Arrivée"/>
      <sheetName val="Statistiques Départ"/>
      <sheetName val="Paramètres"/>
      <sheetName val="Listes Saisie Auto"/>
      <sheetName val="Registre Courrier Cadre de Vie "/>
    </sheetNames>
    <sheetDataSet>
      <sheetData sheetId="0"/>
      <sheetData sheetId="1"/>
      <sheetData sheetId="2">
        <row r="4">
          <cell r="E4" t="str">
            <v>Correspondant</v>
          </cell>
          <cell r="F4" t="str">
            <v>Adresse</v>
          </cell>
        </row>
        <row r="5">
          <cell r="E5" t="str">
            <v>Service de la Publicité Foncière</v>
          </cell>
          <cell r="F5" t="str">
            <v>3 place du Champ-de-Foire 42328 ROANNE Cedex</v>
          </cell>
        </row>
        <row r="6">
          <cell r="E6" t="str">
            <v>Service de la Publicité Foncière</v>
          </cell>
          <cell r="F6" t="str">
            <v>3 place du Champ-de-Foire 42328 ROANNE Cedex</v>
          </cell>
        </row>
        <row r="7">
          <cell r="E7" t="str">
            <v>Direction Départemental des Finances Publiques</v>
          </cell>
          <cell r="F7" t="str">
            <v>Pôle Gestion Publique-Division Missions Domaniales  11 rue Mi-Carême 42007 SAINT ETIENNE Cedex 1</v>
          </cell>
        </row>
        <row r="8">
          <cell r="E8" t="str">
            <v>IGLOBAL</v>
          </cell>
          <cell r="F8" t="str">
            <v>6 rue de Molina 42000 SAINT ETIENNE</v>
          </cell>
        </row>
        <row r="9">
          <cell r="E9" t="str">
            <v>Aux entreprises en activité et qui possèdent un mail (fichier des entreprises)</v>
          </cell>
        </row>
        <row r="10">
          <cell r="E10" t="str">
            <v>GRELIN Odette</v>
          </cell>
          <cell r="F10" t="str">
            <v>odette.grelin@riorges.fr</v>
          </cell>
        </row>
        <row r="11">
          <cell r="E11" t="str">
            <v>Me RAQUIN Philippe</v>
          </cell>
          <cell r="F11" t="str">
            <v>13 bd Eugénie Guinault 42190 CHARLIEU</v>
          </cell>
        </row>
        <row r="12">
          <cell r="E12" t="str">
            <v>Crédit Agricole</v>
          </cell>
          <cell r="F12" t="str">
            <v>Le Floréal_x000D_
76 place de la République</v>
          </cell>
        </row>
        <row r="13">
          <cell r="E13" t="str">
            <v>Crédit Agricole Loire Haute Loire</v>
          </cell>
          <cell r="F13" t="str">
            <v>94 rue Bergson_x000D_
42000 Saint-Etienne</v>
          </cell>
        </row>
        <row r="14">
          <cell r="E14" t="str">
            <v>Me GERBAY</v>
          </cell>
          <cell r="F14" t="str">
            <v>71 route Nationale 7 42470 SAINT SYMPHORIEN DE LAY</v>
          </cell>
        </row>
        <row r="15">
          <cell r="E15" t="str">
            <v>SANCHEZ Sarah</v>
          </cell>
          <cell r="F15" t="str">
            <v>sarah.sanchez@riorges.fr</v>
          </cell>
        </row>
        <row r="16">
          <cell r="E16" t="str">
            <v>PCSI</v>
          </cell>
          <cell r="F16" t="str">
            <v>41 rue Barthélémy Villemagne 42340 VEAUCHE</v>
          </cell>
        </row>
        <row r="17">
          <cell r="E17" t="str">
            <v>PCSI</v>
          </cell>
          <cell r="F17" t="str">
            <v>41 rue Barthélémy Villemagne 42340 VEAUCHE</v>
          </cell>
        </row>
        <row r="18">
          <cell r="E18" t="str">
            <v>ALexandre-Associés (huissier de justice)²</v>
          </cell>
          <cell r="F18" t="str">
            <v>4 rue Jean Taransaud CS 50255 16112 COGNAC cedex</v>
          </cell>
        </row>
        <row r="19">
          <cell r="E19" t="str">
            <v>Monsieur BUCHET Vincent</v>
          </cell>
          <cell r="F19" t="str">
            <v>109 rue Léon Blum 42153 RIORGES</v>
          </cell>
        </row>
        <row r="20">
          <cell r="E20" t="str">
            <v xml:space="preserve">Roannais Agglomération Président </v>
          </cell>
          <cell r="F20" t="str">
            <v>63 rue Jean-Jaurès - CS 70005 - 42311 ROANNE CEDEX</v>
          </cell>
        </row>
        <row r="21">
          <cell r="E21" t="str">
            <v>SEKHER Francis</v>
          </cell>
          <cell r="F21" t="str">
            <v>109 rue Léon Blum</v>
          </cell>
        </row>
        <row r="22">
          <cell r="E22" t="str">
            <v>BURNICHON Jean-Jacques</v>
          </cell>
          <cell r="F22" t="str">
            <v>626 route de Nobile</v>
          </cell>
        </row>
        <row r="23">
          <cell r="E23" t="str">
            <v>Roannais Agglomération - service ordures ménagères</v>
          </cell>
          <cell r="F23" t="str">
            <v>63 rue Jean Jaurès_x000D_
BP 5_x000D_
42311 ROANNE Cedex</v>
          </cell>
        </row>
        <row r="24">
          <cell r="E24" t="str">
            <v>SDIS - Antenne de Roanne</v>
          </cell>
          <cell r="F24" t="str">
            <v>1 place Thiodet_x000D_
42300 ROANNE</v>
          </cell>
        </row>
        <row r="25">
          <cell r="E25" t="str">
            <v>Commissariat de Police</v>
          </cell>
          <cell r="F25" t="str">
            <v>Hôtel de Police _x000D_
5 rue Raoul Follereau_x000D_
42300 ROANNE</v>
          </cell>
        </row>
        <row r="26">
          <cell r="E26" t="str">
            <v>OUTIROR</v>
          </cell>
          <cell r="F26" t="str">
            <v>Parc d'Activités Equatop 37540 ST-CYR-SUR-LOIRE</v>
          </cell>
        </row>
        <row r="27">
          <cell r="E27" t="str">
            <v>OUTIROR</v>
          </cell>
          <cell r="F27" t="str">
            <v>Parc d'Activités Equatop 37540 ST-CYR-SUR-LOIRE</v>
          </cell>
        </row>
        <row r="28">
          <cell r="E28" t="str">
            <v>GRDF</v>
          </cell>
          <cell r="F28" t="str">
            <v>42 rue de la Tour 42000 SAINT-ETIENNE Cedex 1</v>
          </cell>
        </row>
        <row r="29">
          <cell r="E29" t="str">
            <v>DEVAUX Béatrice</v>
          </cell>
          <cell r="F29" t="str">
            <v>bdevaux@roannais-agglomeration.fr</v>
          </cell>
        </row>
        <row r="30">
          <cell r="E30" t="str">
            <v>MOULIN Aude</v>
          </cell>
          <cell r="F30" t="str">
            <v>aude.moulin@riorges.fr</v>
          </cell>
        </row>
        <row r="31">
          <cell r="E31" t="str">
            <v>Conservation des Hypothèques d'ISSOIRE</v>
          </cell>
          <cell r="F31" t="str">
            <v>3 boulevard Léon Blum 63506 ISSOIRE Cedex</v>
          </cell>
        </row>
        <row r="32">
          <cell r="E32" t="str">
            <v>Service de la Publicité Foncière</v>
          </cell>
          <cell r="F32" t="str">
            <v>3 place du Champ-de-Foire 42328 ROANNE Cedex</v>
          </cell>
        </row>
        <row r="33">
          <cell r="E33" t="str">
            <v>Service de la Publicité Foncière</v>
          </cell>
          <cell r="F33" t="str">
            <v>3 place du Champ-de-Foire 42328 ROANNE Cedex</v>
          </cell>
        </row>
        <row r="34">
          <cell r="E34" t="str">
            <v>Service de la Publicité Foncière</v>
          </cell>
          <cell r="F34" t="str">
            <v>3 place du Champ-de-Foire 42328 ROANNE Cedex</v>
          </cell>
        </row>
        <row r="35">
          <cell r="E35" t="str">
            <v>Service de la Publicité Foncière</v>
          </cell>
          <cell r="F35" t="str">
            <v>3 place du Champ-de-Foire 42328 ROANNE Cedex</v>
          </cell>
        </row>
        <row r="36">
          <cell r="E36" t="str">
            <v>THEVENOUX Daniel_x000D_
Président du comité des fêtes de Riorges</v>
          </cell>
          <cell r="F36" t="str">
            <v>daniel.thevenoux@wanadoo.fr</v>
          </cell>
        </row>
        <row r="37">
          <cell r="E37" t="str">
            <v>Département de la Loire Délégation au développement durable</v>
          </cell>
          <cell r="F37" t="str">
            <v>Quai de l'Ile 42300 ROANNE</v>
          </cell>
        </row>
        <row r="38">
          <cell r="E38" t="str">
            <v>Sous Préfecture de Roanne</v>
          </cell>
          <cell r="F38" t="str">
            <v>Rue Joseph Déchelette 42300 ROANNE</v>
          </cell>
        </row>
        <row r="39">
          <cell r="E39" t="str">
            <v>BAR CAFE 365_x000D_
Monsieur Yanfeng FAN</v>
          </cell>
          <cell r="F39" t="str">
            <v>192 avenue Charles de Gaulle</v>
          </cell>
        </row>
        <row r="40">
          <cell r="E40" t="str">
            <v>CABINET GINET SA</v>
          </cell>
          <cell r="F40" t="str">
            <v>16 rue Brison B.P. 263 42301 Roanne</v>
          </cell>
        </row>
        <row r="41">
          <cell r="E41" t="str">
            <v>BORIE Rolland</v>
          </cell>
          <cell r="F41" t="str">
            <v>79 allée du Lieutenant Vagneron</v>
          </cell>
        </row>
        <row r="42">
          <cell r="E42" t="str">
            <v>Monsieur René EXBRAYAT</v>
          </cell>
          <cell r="F42" t="str">
            <v>522 rue Georges Clémenceau 42153 RIORGES</v>
          </cell>
        </row>
        <row r="43">
          <cell r="E43" t="str">
            <v>SDIS - Antenne de Roanne</v>
          </cell>
          <cell r="F43" t="str">
            <v>1 place Thiodet_x000D_
42300 ROANNE</v>
          </cell>
        </row>
        <row r="44">
          <cell r="E44" t="str">
            <v>Sous Préfecture de Roanne</v>
          </cell>
          <cell r="F44" t="str">
            <v>Rue Joseph Déchelette 42300 ROANNE</v>
          </cell>
        </row>
        <row r="45">
          <cell r="E45" t="str">
            <v>JAULT (M.)</v>
          </cell>
          <cell r="F45" t="str">
            <v>19 rue Louis Aragon</v>
          </cell>
        </row>
        <row r="46">
          <cell r="E46" t="str">
            <v>Association Syndicale du Clos saint-Alban, M. CHAIZE</v>
          </cell>
          <cell r="F46" t="str">
            <v>341 rue Pierre Mendès France</v>
          </cell>
        </row>
        <row r="47">
          <cell r="E47" t="str">
            <v>Direction Générale des Finances Publiques - Centre des Impôts Foncier de Roanne</v>
          </cell>
          <cell r="F47" t="str">
            <v>3 place du Champ de Foire - CS 52803 - 42328 ROANNE CEDEX</v>
          </cell>
        </row>
        <row r="48">
          <cell r="E48" t="str">
            <v>GUIDETTI Patrice</v>
          </cell>
          <cell r="F48" t="str">
            <v>742 rue Pierre Dubreuil</v>
          </cell>
        </row>
        <row r="49">
          <cell r="E49" t="str">
            <v xml:space="preserve">BAR CAFE 365 </v>
          </cell>
          <cell r="F49" t="str">
            <v>192 avenue Charles de Gaulle</v>
          </cell>
        </row>
        <row r="50">
          <cell r="E50" t="str">
            <v>SARL KAPJPC - Le Kiosque à pizzas</v>
          </cell>
          <cell r="F50" t="str">
            <v>480 avenue Charles de Gaulle</v>
          </cell>
        </row>
        <row r="51">
          <cell r="E51" t="str">
            <v>CLARISSOU Jean-François</v>
          </cell>
          <cell r="F51" t="str">
            <v>LA Croix des Ardilliers - Rue Jules Vallet - 69240 THIZY-LES-BOURGS</v>
          </cell>
        </row>
        <row r="52">
          <cell r="E52" t="str">
            <v>CLARISSOU Alain Henri</v>
          </cell>
          <cell r="F52" t="str">
            <v xml:space="preserve">19 rue Anatole france - 42300 ROANNE </v>
          </cell>
        </row>
        <row r="53">
          <cell r="E53" t="str">
            <v>CLARISSOU Robert Gérard</v>
          </cell>
          <cell r="F53" t="str">
            <v>28 Clos Bel Air - 42120 COMMELLE - VERNAY</v>
          </cell>
        </row>
        <row r="54">
          <cell r="E54" t="str">
            <v>CLARISSOU Georges Albert</v>
          </cell>
          <cell r="F54" t="str">
            <v>Les Bachelard - 42370 RENAISON</v>
          </cell>
        </row>
        <row r="55">
          <cell r="E55" t="str">
            <v>MELLERAY Françoise</v>
          </cell>
          <cell r="F55" t="str">
            <v>483 rue Jules Faron</v>
          </cell>
        </row>
        <row r="56">
          <cell r="E56" t="str">
            <v>AUGEROLLE (Madame)</v>
          </cell>
          <cell r="F56" t="str">
            <v>668 rue Antoine Burellier</v>
          </cell>
        </row>
        <row r="57">
          <cell r="E57" t="str">
            <v>SOCOTEC</v>
          </cell>
          <cell r="F57" t="str">
            <v>53 rue Albert Thomas 42300 ROANNE</v>
          </cell>
        </row>
        <row r="58">
          <cell r="E58" t="str">
            <v>Monsieur BLONDEAU Patrick</v>
          </cell>
          <cell r="F58" t="str">
            <v>15 impasse Frédéric Mistral 85810 CHATEAU D'OLONNE</v>
          </cell>
        </row>
        <row r="59">
          <cell r="E59" t="str">
            <v>Monsieur ROIDOT Jérémy</v>
          </cell>
          <cell r="F59" t="str">
            <v>170 rue Lavoisier 42153 RIORGES</v>
          </cell>
        </row>
        <row r="60">
          <cell r="E60" t="str">
            <v>Monsieur OLIVIER Jacky</v>
          </cell>
          <cell r="F60" t="str">
            <v>Les Germains 42260 BUSSY ALBIEUX</v>
          </cell>
        </row>
        <row r="61">
          <cell r="E61" t="str">
            <v>SARL ACHAS Architecture</v>
          </cell>
          <cell r="F61" t="str">
            <v>21 bd de l'Europe 63600 AMBERT</v>
          </cell>
        </row>
        <row r="62">
          <cell r="E62" t="str">
            <v>SODAM</v>
          </cell>
          <cell r="F62" t="str">
            <v>15 rue Basse Ville - 42700 FIRMINY</v>
          </cell>
        </row>
        <row r="63">
          <cell r="E63" t="str">
            <v>ERDF - BERGER Laurent</v>
          </cell>
          <cell r="F63" t="str">
            <v>2 rue lamartine - 42000 SAINT-ETIENNE</v>
          </cell>
        </row>
        <row r="64">
          <cell r="E64" t="str">
            <v>Sous Préfecture de Roanne</v>
          </cell>
          <cell r="F64" t="str">
            <v>Rue Joseph Déchelette 42300 ROANNE</v>
          </cell>
        </row>
        <row r="65">
          <cell r="E65" t="str">
            <v>SDIS - Antenne de Roanne</v>
          </cell>
          <cell r="F65" t="str">
            <v>1 place Thiodet_x000D_
42300 ROANNE</v>
          </cell>
        </row>
        <row r="66">
          <cell r="E66" t="str">
            <v>Me MASQUIDA-PONS</v>
          </cell>
          <cell r="F66" t="str">
            <v>Place du Petit Louvre 42310 LA PACAUDIERE</v>
          </cell>
        </row>
        <row r="67">
          <cell r="E67" t="str">
            <v>DDT de la Loire Monsieur MORIN</v>
          </cell>
          <cell r="F67" t="str">
            <v>22 rue Mulsant 42300 ROANNE</v>
          </cell>
        </row>
        <row r="68">
          <cell r="E68" t="str">
            <v>DDT de la Loire Monsieur MORIN</v>
          </cell>
          <cell r="F68" t="str">
            <v>22 rue Mulsant 42300 ROANNE</v>
          </cell>
        </row>
        <row r="69">
          <cell r="E69" t="str">
            <v>Conservation des Hypothèques d'ISSOIRE</v>
          </cell>
          <cell r="F69" t="str">
            <v>3 boulevard Léon Blum 63506 ISSOIRE Cedex</v>
          </cell>
        </row>
        <row r="70">
          <cell r="E70" t="str">
            <v>Direction Générale des Finances Publiques - Centre des Impôts Foncier de Roanne</v>
          </cell>
          <cell r="F70" t="str">
            <v>3 place du Champ de Foire - CS 52803 - 42328 ROANNE CEDEX</v>
          </cell>
        </row>
        <row r="71">
          <cell r="E71" t="str">
            <v>Cabinet André Souchko</v>
          </cell>
          <cell r="F71" t="str">
            <v>5 Place du marché 42300 ROANNE</v>
          </cell>
        </row>
        <row r="72">
          <cell r="E72" t="str">
            <v>Mme SIMON Céline</v>
          </cell>
          <cell r="F72" t="str">
            <v>6 bd Jules Ferry 42153 RIORGES</v>
          </cell>
        </row>
        <row r="73">
          <cell r="E73" t="str">
            <v>SCI LES DALTONS Monsieur AMOYAL</v>
          </cell>
          <cell r="F73" t="str">
            <v>58 rue Montgolfier 69006 LYON</v>
          </cell>
        </row>
        <row r="74">
          <cell r="E74" t="str">
            <v>Riorges Football Club</v>
          </cell>
          <cell r="F74" t="str">
            <v>439 avenue Galliéni</v>
          </cell>
        </row>
        <row r="75">
          <cell r="E75" t="str">
            <v>Ligue Rhône Alpes de Football</v>
          </cell>
          <cell r="F75" t="str">
            <v>237 rue Léon Blum - 69100 VILLEURBANNE</v>
          </cell>
        </row>
        <row r="76">
          <cell r="E76" t="str">
            <v>FEDERATION FRANCAISE DE FOOTBALL - DROUVROY Christophe</v>
          </cell>
          <cell r="F76" t="str">
            <v>87 boulevard de Grenelle - 75738 PARIS CEDEX 15</v>
          </cell>
        </row>
        <row r="77">
          <cell r="E77" t="str">
            <v>BOSTANCI Nuri</v>
          </cell>
          <cell r="F77" t="str">
            <v>Impasse du Champ de Foire - 42300 ROANNE</v>
          </cell>
        </row>
        <row r="78">
          <cell r="E78" t="str">
            <v>SARL MANTOUT ARCHITECTURE</v>
          </cell>
          <cell r="F78" t="str">
            <v>12 rue Plantevin 42000 SAINT ETIENNE</v>
          </cell>
        </row>
        <row r="79">
          <cell r="E79" t="str">
            <v>ADAPEI DE LA LOIRE</v>
          </cell>
          <cell r="F79" t="str">
            <v>11-13 rue Grangeneuve 42000 SAINT ETIENNE</v>
          </cell>
        </row>
        <row r="80">
          <cell r="E80" t="str">
            <v>Monsieur BUCHET Vincent</v>
          </cell>
          <cell r="F80" t="str">
            <v>109 rue Léon Blum 42153 RIORGES</v>
          </cell>
        </row>
        <row r="81">
          <cell r="E81" t="str">
            <v xml:space="preserve">IGLOBAL </v>
          </cell>
          <cell r="F81" t="str">
            <v>6 rue de Molina 42000 SAINT ETIENNE</v>
          </cell>
        </row>
        <row r="82">
          <cell r="E82" t="str">
            <v>SELAS COAVOUX-PEREY</v>
          </cell>
          <cell r="F82" t="str">
            <v>362 Chemin de la Pépinière 42153 RIORGES</v>
          </cell>
        </row>
        <row r="83">
          <cell r="E83" t="str">
            <v xml:space="preserve">Roannais Agglomération Président </v>
          </cell>
          <cell r="F83" t="str">
            <v>63 rue Jean-Jaurès - CS 70005 - 42311 ROANNE CEDEX</v>
          </cell>
        </row>
        <row r="84">
          <cell r="E84" t="str">
            <v>SDIS</v>
          </cell>
          <cell r="F84" t="str">
            <v>8 rue Chanoine Ploton BP 541 42007 SAINT-ETIENNE Cedex 1</v>
          </cell>
        </row>
        <row r="85">
          <cell r="E85" t="str">
            <v>SDIS</v>
          </cell>
          <cell r="F85" t="str">
            <v>8 rue Chanoine Ploton BP 541 42007 SAINT-ETIENNE Cedex 1</v>
          </cell>
        </row>
        <row r="86">
          <cell r="E86" t="str">
            <v>Service de la Publicité Foncière</v>
          </cell>
          <cell r="F86" t="str">
            <v>3 place du Champ-de-Foire 42328 ROANNE Cedex</v>
          </cell>
        </row>
        <row r="87">
          <cell r="E87" t="str">
            <v>Françoise EXBRAYAT</v>
          </cell>
          <cell r="F87" t="str">
            <v>2 rue Poincaré 68 400 RIEDISHEIM</v>
          </cell>
        </row>
        <row r="88">
          <cell r="E88" t="str">
            <v>GRELIN Odette</v>
          </cell>
          <cell r="F88" t="str">
            <v>odette.grelin@riorges.fr</v>
          </cell>
        </row>
        <row r="89">
          <cell r="E89" t="str">
            <v>Sous-préfecture de Roanne</v>
          </cell>
          <cell r="F89" t="str">
            <v>Rue Joseph Déchelette 42328 Roanne Cedex</v>
          </cell>
        </row>
        <row r="90">
          <cell r="E90" t="str">
            <v>Sous Préfecture de Roanne</v>
          </cell>
          <cell r="F90" t="str">
            <v>Rue Joseph Déchelette 42300 ROANNE</v>
          </cell>
        </row>
        <row r="91">
          <cell r="E91" t="str">
            <v>CHARTRE Yvan</v>
          </cell>
          <cell r="F91" t="str">
            <v>184 rue du Château d'Eau</v>
          </cell>
        </row>
        <row r="92">
          <cell r="E92" t="str">
            <v>Direction Générale des Finances Publiques - Centre des Impôts Foncier de Roanne</v>
          </cell>
          <cell r="F92" t="str">
            <v>3 place du Champ de Foire - CS 52803 - 42328 ROANNE CEDEX</v>
          </cell>
        </row>
        <row r="93">
          <cell r="E93" t="str">
            <v>Monsieur René EXBRAYAT</v>
          </cell>
          <cell r="F93" t="str">
            <v>522 rue Georges Clémenceau 42153 RIORGES</v>
          </cell>
        </row>
        <row r="94">
          <cell r="E94" t="str">
            <v>SANCHEZ (M. et Mme)</v>
          </cell>
          <cell r="F94" t="str">
            <v>464 rue Jules Faron</v>
          </cell>
        </row>
        <row r="95">
          <cell r="E95" t="str">
            <v>CADORIN Paul</v>
          </cell>
          <cell r="F95" t="str">
            <v>paul@cadorin.com</v>
          </cell>
        </row>
        <row r="96">
          <cell r="E96" t="str">
            <v>SIEL</v>
          </cell>
          <cell r="F96" t="str">
            <v>5 rue Charles de Gaulle - 42021 SAINT-ETIENNE CEDEX 1</v>
          </cell>
        </row>
        <row r="97">
          <cell r="E97" t="str">
            <v xml:space="preserve">FAVRE MONNET - ALLAINCE MJ </v>
          </cell>
          <cell r="F97" t="str">
            <v>3 rue Molière -69006 LYON</v>
          </cell>
        </row>
        <row r="98">
          <cell r="E98" t="str">
            <v>Société SPACOM_x000D_
Monsieur Germain JORGE</v>
          </cell>
          <cell r="F98" t="str">
            <v>47 rue Saint-Alban</v>
          </cell>
        </row>
        <row r="99">
          <cell r="E99" t="str">
            <v>Société SPACOM_x000D_
Monsieur Germain JORGE</v>
          </cell>
          <cell r="F99" t="str">
            <v>47 rue Saint-Alban</v>
          </cell>
        </row>
        <row r="100">
          <cell r="E100" t="str">
            <v>Société AXIFORM_x000D_
Chez APLP</v>
          </cell>
          <cell r="F100" t="str">
            <v>602 rue Michel Rondet</v>
          </cell>
        </row>
        <row r="101">
          <cell r="E101" t="str">
            <v xml:space="preserve">COSSIAUX Jean-Philippe_x000D_
</v>
          </cell>
          <cell r="F101" t="str">
            <v>207 résidence la Charvotte_x000D_
Impasse de la Charvotte</v>
          </cell>
        </row>
        <row r="102">
          <cell r="E102" t="str">
            <v>GRELIN Odette</v>
          </cell>
          <cell r="F102" t="str">
            <v>odette.grelin@riorges.fr</v>
          </cell>
        </row>
        <row r="103">
          <cell r="E103" t="str">
            <v>Monsieur Roger GAILLET</v>
          </cell>
          <cell r="F103" t="str">
            <v>253 impasse Jean Jaurès 42153 RIORGES</v>
          </cell>
        </row>
        <row r="104">
          <cell r="E104" t="str">
            <v>Monsieur René GAILLET</v>
          </cell>
          <cell r="F104" t="str">
            <v>197 impasse Jean Jaurès 42153 RIORGES</v>
          </cell>
        </row>
        <row r="105">
          <cell r="E105" t="str">
            <v>Madame et Monsieur SEROLE</v>
          </cell>
          <cell r="F105" t="str">
            <v>204 impasse Jean Jaurès</v>
          </cell>
        </row>
        <row r="106">
          <cell r="E106" t="str">
            <v>Monsieur FAN Yanfeng</v>
          </cell>
          <cell r="F106" t="str">
            <v>10 boulevard Edgard Quinet 42300 ROANNE</v>
          </cell>
        </row>
        <row r="107">
          <cell r="E107" t="str">
            <v>MAIRIE DE ROANNE - Monsieur le Maire</v>
          </cell>
          <cell r="F107" t="str">
            <v>Centre administratif Paul PIllet - BP 90512 - 42328 ROANNE CEDEX</v>
          </cell>
        </row>
        <row r="108">
          <cell r="E108" t="str">
            <v>Marie Munoz</v>
          </cell>
          <cell r="F108" t="str">
            <v>137 rue Parmentier 42153 RIORGES</v>
          </cell>
        </row>
        <row r="109">
          <cell r="E109" t="str">
            <v>Miguel Munoz</v>
          </cell>
          <cell r="F109" t="str">
            <v>163 chemin Bel Air 42155 OUCHES</v>
          </cell>
        </row>
        <row r="110">
          <cell r="E110" t="str">
            <v>Direction Générale des Finances Publiques - Centre des Impôts Foncier de Roanne</v>
          </cell>
          <cell r="F110" t="str">
            <v>3 place du Champ de Foire - CS 52803 - 42328 ROANNE CEDEX</v>
          </cell>
        </row>
        <row r="111">
          <cell r="E111" t="str">
            <v>Service de la Publicité Foncière</v>
          </cell>
          <cell r="F111" t="str">
            <v>3 place du Champ-de-Foire 42328 ROANNE Cedex</v>
          </cell>
        </row>
        <row r="112">
          <cell r="E112" t="str">
            <v>Monsieur HADJ SALEM Amor</v>
          </cell>
          <cell r="F112" t="str">
            <v>902 rue Denis Papin 42153 RIORGES</v>
          </cell>
        </row>
        <row r="113">
          <cell r="E113" t="str">
            <v>Madame VENUTO Marie-Ange</v>
          </cell>
          <cell r="F113" t="str">
            <v>21 rue Desire Bolleret 77620 EGREVILLE</v>
          </cell>
        </row>
        <row r="114">
          <cell r="E114" t="str">
            <v>Monsieur DUMAS Ludovic</v>
          </cell>
          <cell r="F114" t="str">
            <v>93 rue du Maréchal Leclerc 42153 RIORGES</v>
          </cell>
        </row>
        <row r="115">
          <cell r="E115" t="str">
            <v>Monsieur MITTON Frédéric</v>
          </cell>
          <cell r="F115" t="str">
            <v>152 rue Albert Thomas 42300 ROANNE</v>
          </cell>
        </row>
        <row r="116">
          <cell r="E116" t="str">
            <v>Monsieur BLANCHARD Jacky</v>
          </cell>
          <cell r="F116" t="str">
            <v>94 rue Maurice Tête 42153 RIORGES</v>
          </cell>
        </row>
        <row r="117">
          <cell r="E117" t="str">
            <v>Commissariat de Police</v>
          </cell>
          <cell r="F117" t="str">
            <v>Hôtel de Police _x000D_
5 rue Raoul Follereau_x000D_
42300 ROANNE</v>
          </cell>
        </row>
        <row r="118">
          <cell r="E118" t="str">
            <v xml:space="preserve">Crédit Mutuel_x000D_
</v>
          </cell>
          <cell r="F118" t="str">
            <v>315 avenue Charles de Gaulle</v>
          </cell>
        </row>
        <row r="119">
          <cell r="E119" t="str">
            <v>Sous Préfecture de Roanne</v>
          </cell>
          <cell r="F119" t="str">
            <v>Rue Joseph Déchelette 42300 ROANNE</v>
          </cell>
        </row>
        <row r="120">
          <cell r="E120" t="str">
            <v>CVO MOTORS_x000D_
Monsieur CHALTON</v>
          </cell>
          <cell r="F120" t="str">
            <v>410 rue Michel Rondet</v>
          </cell>
        </row>
        <row r="121">
          <cell r="E121" t="str">
            <v>CVO MOTORS_x000D_
Monsieur CHALTON</v>
          </cell>
          <cell r="F121" t="str">
            <v>410 rue Michel Rondet</v>
          </cell>
        </row>
        <row r="122">
          <cell r="E122" t="str">
            <v>LAVAL Ghislaine</v>
          </cell>
          <cell r="F122" t="str">
            <v xml:space="preserve">297 rue Pasteur </v>
          </cell>
        </row>
        <row r="123">
          <cell r="E123" t="str">
            <v>SARL KAPJPC_x000D_
Monsieur Jean-Philippe COSSIAUX</v>
          </cell>
          <cell r="F123" t="str">
            <v>207 résidence La Charvotte_x000D_
Impasse de la Charvotte</v>
          </cell>
        </row>
        <row r="124">
          <cell r="E124" t="str">
            <v>COSSIAUX Jean-Philippe</v>
          </cell>
          <cell r="F124" t="str">
            <v>207 résidence la Charvotte_x000D_
Impasse de la Charvotte</v>
          </cell>
        </row>
        <row r="125">
          <cell r="E125" t="str">
            <v>SA Immobilière  ACL PME</v>
          </cell>
          <cell r="F125" t="str">
            <v>Chez CILGERE 176 rue Montmartre Paris</v>
          </cell>
        </row>
        <row r="126">
          <cell r="E126" t="str">
            <v>Monsieur LAVERGNE Yvon</v>
          </cell>
          <cell r="F126" t="str">
            <v>13 boulevard Blanqui 42300 ROANNE</v>
          </cell>
        </row>
        <row r="127">
          <cell r="E127" t="str">
            <v>TEYSSOT Sébastien</v>
          </cell>
          <cell r="F127" t="str">
            <v>1001 chemin du Lac 42560 BOISSET SAINT PRIEST</v>
          </cell>
        </row>
        <row r="128">
          <cell r="E128" t="str">
            <v>THEVENET M. Mme</v>
          </cell>
          <cell r="F128" t="str">
            <v>18 rue du Professeur Guérin</v>
          </cell>
        </row>
        <row r="129">
          <cell r="E129" t="str">
            <v>VILASIS Jorge</v>
          </cell>
          <cell r="F129" t="str">
            <v>25 avenue Jean Reboul</v>
          </cell>
        </row>
        <row r="130">
          <cell r="E130" t="str">
            <v>ERDF</v>
          </cell>
          <cell r="F130" t="str">
            <v>3-5 rue raoul Follereau BP 256 - 42301 ROANNE CEDEX 01</v>
          </cell>
        </row>
        <row r="131">
          <cell r="E131" t="str">
            <v>Bernard GOUTORBE</v>
          </cell>
          <cell r="F131" t="str">
            <v>7 impasse Victor Hugo 42300 ROANNE ...</v>
          </cell>
        </row>
        <row r="132">
          <cell r="E132" t="str">
            <v>Didier GOUTORBE</v>
          </cell>
          <cell r="F132" t="str">
            <v>138 rue Pierre Mendès France 42153 RIORGES</v>
          </cell>
        </row>
        <row r="133">
          <cell r="E133" t="str">
            <v>Myriam NEVEUX</v>
          </cell>
          <cell r="F133" t="str">
            <v>3 avenue Rodin 75116 PARIS 16e</v>
          </cell>
        </row>
        <row r="134">
          <cell r="E134" t="str">
            <v>Rolland GROSSE</v>
          </cell>
          <cell r="F134" t="str">
            <v>54 boulevard Suchet 75016 PARIS 16e</v>
          </cell>
        </row>
        <row r="135">
          <cell r="E135" t="str">
            <v>Chambre d'Agriculture de la Loire</v>
          </cell>
          <cell r="F135" t="str">
            <v>43 Avenue Albert Raimond BP 40050 42272 SAINT PRIEST EN JAREZ Cedex</v>
          </cell>
        </row>
        <row r="136">
          <cell r="E136" t="str">
            <v>Monsieur BAPTISTE Didier</v>
          </cell>
          <cell r="F136" t="str">
            <v>331 rue Pierre Brossolette 42153 RIORGES</v>
          </cell>
        </row>
        <row r="137">
          <cell r="E137" t="str">
            <v xml:space="preserve">M.Mme GUILARD-BAPTISTE </v>
          </cell>
          <cell r="F137" t="str">
            <v>26 Allée du Docteur Charcot 42153 RIORGES</v>
          </cell>
        </row>
        <row r="138">
          <cell r="E138" t="str">
            <v>Roger MATHELIN</v>
          </cell>
          <cell r="F138" t="str">
            <v>1404, rue du Maréchal Foch 42153 RIORGES</v>
          </cell>
        </row>
        <row r="139">
          <cell r="E139" t="str">
            <v>SOUS-PREFECTURE DE ROANNE - M. Louis MARCEL</v>
          </cell>
          <cell r="F139" t="str">
            <v>Rue Joseph Déchelette - 42328 ROANNE CEDEX 1</v>
          </cell>
        </row>
        <row r="140">
          <cell r="E140" t="str">
            <v>GRELIN Odette</v>
          </cell>
          <cell r="F140" t="str">
            <v>odette.grelin@riorges.fr</v>
          </cell>
        </row>
        <row r="141">
          <cell r="E141" t="str">
            <v>CABINET GINET SA</v>
          </cell>
          <cell r="F141" t="str">
            <v>16 rue Brison B.P. 263 42301 Roanne</v>
          </cell>
        </row>
        <row r="142">
          <cell r="E142" t="str">
            <v>CHATELAINE M. Mme</v>
          </cell>
          <cell r="F142" t="str">
            <v>680 rue Antoine Burellier</v>
          </cell>
        </row>
        <row r="143">
          <cell r="E143" t="str">
            <v>SELAS COAVOUX-PEREY</v>
          </cell>
          <cell r="F143" t="str">
            <v>362 Chemin de la Pépinière 42153 RIORGES</v>
          </cell>
        </row>
        <row r="144">
          <cell r="E144" t="str">
            <v>INTERMARCHE_x000D_
Monsieur Grégory RITZ</v>
          </cell>
          <cell r="F144" t="str">
            <v>480 avenue Charles de Gaulle</v>
          </cell>
        </row>
        <row r="145">
          <cell r="E145" t="str">
            <v>GOMEZ Morgan (Monsieur)_x000D_
MG Studio Music Prod</v>
          </cell>
          <cell r="F145" t="str">
            <v>449 rue Jean Moulin</v>
          </cell>
        </row>
        <row r="146">
          <cell r="E146" t="str">
            <v>COSSIAUX Jean-Philippe</v>
          </cell>
          <cell r="F146" t="str">
            <v>207 résidence la Charvotte_x000D_
Impasse de la Charvotte</v>
          </cell>
        </row>
        <row r="147">
          <cell r="E147" t="str">
            <v>IGLOBAL M.BONNARD Jean Francis</v>
          </cell>
          <cell r="F147" t="str">
            <v>6 rue de Molina 42000 SAINT ETIENNE</v>
          </cell>
        </row>
        <row r="148">
          <cell r="E148" t="str">
            <v>Crédit Agricole Loire Haute-Loire</v>
          </cell>
          <cell r="F148" t="str">
            <v>94 rue bergson BP 524 42007 SAINT ETIENNE Cedex 1</v>
          </cell>
        </row>
        <row r="149">
          <cell r="E149" t="str">
            <v>CREDIT AGRICOLE Loire Haute Loire_x000D_
Madame Christine DIPROSPERO</v>
          </cell>
          <cell r="F149" t="str">
            <v>christine.diprospero@ca-loirehauteloire.fr</v>
          </cell>
        </row>
        <row r="150">
          <cell r="E150" t="str">
            <v>Direction Départemental des Finances Publiques de la Loire</v>
          </cell>
          <cell r="F150" t="str">
            <v>11 Rue Mi-Carême 42007 SAINT ETIENNE Cedex 1</v>
          </cell>
        </row>
        <row r="151">
          <cell r="E151" t="str">
            <v>Monsieur CHAPARD Olivier</v>
          </cell>
          <cell r="F151" t="str">
            <v>30 rue Anne Franck 42153 RIORGES</v>
          </cell>
        </row>
        <row r="152">
          <cell r="E152" t="str">
            <v>GOMEZ Morgan (Monsieur)_x000D_
MG Studio Music Prod</v>
          </cell>
          <cell r="F152" t="str">
            <v>449 rue Jean Moulin</v>
          </cell>
        </row>
        <row r="153">
          <cell r="E153" t="str">
            <v>Service de la Publicité Foncière</v>
          </cell>
          <cell r="F153" t="str">
            <v>3 place du Champ-de-Foire 42328 ROANNE Cedex</v>
          </cell>
        </row>
        <row r="154">
          <cell r="E154" t="str">
            <v>Stéphanie DUMAS</v>
          </cell>
          <cell r="F154" t="str">
            <v>Les Moines 71340 FLEURY-LA-MONTAGNE</v>
          </cell>
        </row>
        <row r="155">
          <cell r="E155" t="str">
            <v>Céline DUMAS</v>
          </cell>
          <cell r="F155" t="str">
            <v>123 avenue de Paris 42300 ROANNE</v>
          </cell>
        </row>
        <row r="156">
          <cell r="E156" t="str">
            <v>Marcelle DEPALLE</v>
          </cell>
          <cell r="F156" t="str">
            <v>8 rue Pernetty 42300 ROANNE</v>
          </cell>
        </row>
        <row r="157">
          <cell r="E157" t="str">
            <v>Sous-préfecture de Roanne</v>
          </cell>
          <cell r="F157" t="str">
            <v>Rue Joseph Déchelette 42328 Roanne Cedex</v>
          </cell>
        </row>
        <row r="158">
          <cell r="E158" t="str">
            <v>Monsieur JAYOL</v>
          </cell>
          <cell r="F158" t="str">
            <v>bernard.jayol@riorges.fr</v>
          </cell>
        </row>
        <row r="159">
          <cell r="E159" t="str">
            <v>CHERVIN Jean-Luc_x000D_
Maire</v>
          </cell>
          <cell r="F159" t="str">
            <v>jean.luc.chervin@riorges.fr</v>
          </cell>
        </row>
        <row r="160">
          <cell r="E160" t="str">
            <v>CVO MOTORS_x000D_
Monsieur CHALTON</v>
          </cell>
          <cell r="F160" t="str">
            <v>410 rue Michel Rondet</v>
          </cell>
        </row>
        <row r="161">
          <cell r="E161" t="str">
            <v>Monsieur BUSSELIER_x000D_
Comptable DB Concept</v>
          </cell>
          <cell r="F161" t="str">
            <v>c.busselier@db-concept.fr</v>
          </cell>
        </row>
        <row r="162">
          <cell r="E162" t="str">
            <v>SCI LE HERISSON, Madame Nadine ROG, Monsieur Jean-Claude SCuittly</v>
          </cell>
          <cell r="F162" t="str">
            <v>Clos de la Chapelle, 172 rue Jules Ferry à Riorges</v>
          </cell>
        </row>
        <row r="163">
          <cell r="E163" t="str">
            <v>CABINET GINET SA</v>
          </cell>
          <cell r="F163" t="str">
            <v>16 rue Brison B.P. 263 42301 Roanne</v>
          </cell>
        </row>
        <row r="164">
          <cell r="E164" t="str">
            <v>Monsieur Léopold LAVIGNE</v>
          </cell>
          <cell r="F164" t="str">
            <v>Impasse des Lilas 42153 Riorges</v>
          </cell>
        </row>
        <row r="165">
          <cell r="E165" t="str">
            <v>Direction Générale des Finances Publiques Service Impôt Particulier</v>
          </cell>
          <cell r="F165" t="str">
            <v>3 place du Champ de Foire 42300 Roanne</v>
          </cell>
        </row>
        <row r="166">
          <cell r="E166" t="str">
            <v>KEOPS ARCHITECTURE</v>
          </cell>
          <cell r="F166" t="str">
            <v>88 boulevard Baron du Marais 42300 ROANNE</v>
          </cell>
        </row>
        <row r="167">
          <cell r="E167" t="str">
            <v>Monbsieur GARRET Michel</v>
          </cell>
          <cell r="F167" t="str">
            <v>54 rue Saint Alban 42300 ROANNE</v>
          </cell>
        </row>
        <row r="168">
          <cell r="E168" t="str">
            <v>SELAS COAVOUX-PEREY</v>
          </cell>
          <cell r="F168" t="str">
            <v>362 Chemin de la Pépinière 42153 RIORGES</v>
          </cell>
        </row>
        <row r="169">
          <cell r="E169" t="str">
            <v>Syndicat des Copropriétaires de la résidence "Soleil Levant"</v>
          </cell>
          <cell r="F169" t="str">
            <v>534 rue de Saint Romain 42153 RIORGES</v>
          </cell>
        </row>
        <row r="170">
          <cell r="E170" t="str">
            <v>CVO MOTORS_x000D_
Monsieur CHALTON</v>
          </cell>
          <cell r="F170" t="str">
            <v>410 rue Michel Rondet</v>
          </cell>
        </row>
        <row r="171">
          <cell r="E171" t="str">
            <v>BLAIN Jean-François_x000D_
Mairie de Roanne</v>
          </cell>
          <cell r="F171" t="str">
            <v>jfblain@ville-roanne.fr</v>
          </cell>
        </row>
        <row r="172">
          <cell r="E172" t="str">
            <v>Monsieur RITZ_x000D_
Directeur Intermarché</v>
          </cell>
          <cell r="F172" t="str">
            <v>pdv02768@mousquetaires.com</v>
          </cell>
        </row>
        <row r="173">
          <cell r="E173" t="str">
            <v>Monsieur le Président Commission Consultative Départementale de la Protection Civile</v>
          </cell>
          <cell r="F173" t="str">
            <v>8 rue du Chanoine ploton BP 541 42007 SAINT ETIENNE Cedex 1</v>
          </cell>
        </row>
        <row r="174">
          <cell r="E174" t="str">
            <v>ROANNAISE DE L'EAU</v>
          </cell>
          <cell r="F174" t="str">
            <v>63 rue Jean Jaurès 42300 ROANNE</v>
          </cell>
        </row>
        <row r="175">
          <cell r="E175" t="str">
            <v>SOUCHON Jean-Pierre</v>
          </cell>
          <cell r="F175" t="str">
            <v>725 rue Pierre Dubreuil</v>
          </cell>
        </row>
        <row r="176">
          <cell r="E176" t="str">
            <v>SIEL</v>
          </cell>
          <cell r="F176" t="str">
            <v>4 avenue Albert Raimond CS 80019 42271 SAINT-PRIEST-EN-JAREZ</v>
          </cell>
        </row>
        <row r="177">
          <cell r="E177" t="str">
            <v>Service de la Publicité Foncière</v>
          </cell>
          <cell r="F177" t="str">
            <v>3 place du Champ-de-Foire 42328 ROANNE Cedex</v>
          </cell>
        </row>
        <row r="178">
          <cell r="E178" t="str">
            <v>Service de la Publicité Foncière</v>
          </cell>
          <cell r="F178" t="str">
            <v>3 place du Champ-de-Foire 42328 ROANNE Cedex</v>
          </cell>
        </row>
        <row r="179">
          <cell r="E179" t="str">
            <v>Mme ALONSO Erlinda</v>
          </cell>
          <cell r="F179" t="str">
            <v>94 rue des Noyers</v>
          </cell>
        </row>
        <row r="180">
          <cell r="E180" t="str">
            <v>Maison Cécile Robin</v>
          </cell>
          <cell r="F180" t="str">
            <v>8 rue Mezelle 69170 TARARE</v>
          </cell>
        </row>
        <row r="181">
          <cell r="E181" t="str">
            <v>BOUVRAIS Gilbert</v>
          </cell>
          <cell r="F181" t="str">
            <v>165 rue Marcel Paul 42153 Riorges</v>
          </cell>
        </row>
        <row r="182">
          <cell r="E182" t="str">
            <v>Me SOL DOURDIN</v>
          </cell>
          <cell r="F182" t="str">
            <v>3 bis rue Emile Noirot</v>
          </cell>
        </row>
        <row r="183">
          <cell r="E183" t="str">
            <v>GRDF</v>
          </cell>
          <cell r="F183" t="str">
            <v>42 rue de la Tour 42000 SAINT-ETIENNE Cedex 1</v>
          </cell>
        </row>
        <row r="184">
          <cell r="E184" t="str">
            <v>SDIS - Antenne de Roanne</v>
          </cell>
          <cell r="F184" t="str">
            <v>1 place Thiodet_x000D_
42300 ROANNE</v>
          </cell>
        </row>
        <row r="185">
          <cell r="E185" t="str">
            <v>Sous-préfecture de Roanne</v>
          </cell>
          <cell r="F185" t="str">
            <v>Rue Joseph Déchelette 42328 Roanne Cedex</v>
          </cell>
        </row>
        <row r="186">
          <cell r="E186" t="str">
            <v>CVO MOTORS_x000D_
Monsieur CHALTON</v>
          </cell>
          <cell r="F186" t="str">
            <v>410 rue Michel Rondet</v>
          </cell>
        </row>
        <row r="187">
          <cell r="E187" t="str">
            <v>GRELIN Odette</v>
          </cell>
          <cell r="F187" t="str">
            <v>odette.grelin@riorges.fr</v>
          </cell>
        </row>
        <row r="188">
          <cell r="E188" t="str">
            <v>Agence Gerbay_x000D_
Cyril Drajnudel</v>
          </cell>
          <cell r="F188" t="str">
            <v>cyril.drajnudel@gerbay.fr</v>
          </cell>
        </row>
        <row r="189">
          <cell r="E189" t="str">
            <v>Agence Immobilière DUGOURG ET GAME</v>
          </cell>
          <cell r="F189" t="str">
            <v>47 COURS DE LA République 42300 Roanne</v>
          </cell>
        </row>
        <row r="190">
          <cell r="E190" t="str">
            <v>Sous Préfecture de Roanne</v>
          </cell>
          <cell r="F190" t="str">
            <v>Rue Joseph Déchelette 42300 ROANNE</v>
          </cell>
        </row>
        <row r="191">
          <cell r="E191" t="str">
            <v>Chambre d'Agriculture de la Loire-Service DPF</v>
          </cell>
          <cell r="F191" t="str">
            <v>43 avenue Albert Raimond-BP 40050 42272 Saint PRIEST EN JAREZ Cédex</v>
          </cell>
        </row>
        <row r="192">
          <cell r="E192" t="str">
            <v>GOMEZ Morgan (Monsieur)_x000D_
MG Studio Music Prod</v>
          </cell>
          <cell r="F192" t="str">
            <v>449 rue Jean Moulin</v>
          </cell>
        </row>
        <row r="193">
          <cell r="E193" t="str">
            <v>GAZ ELECTRICITE DE GRENOBLE - GEG</v>
          </cell>
          <cell r="F193" t="str">
            <v>8 place Robert Schuman - Europole - BP 183 - 38042 GRENOBLE 9</v>
          </cell>
        </row>
        <row r="194">
          <cell r="E194" t="str">
            <v>GARAGE DOURDEIN</v>
          </cell>
          <cell r="F194" t="str">
            <v>82 rue Auguste Dourdein 42300 Roanne</v>
          </cell>
        </row>
        <row r="195">
          <cell r="E195" t="str">
            <v xml:space="preserve">CARREFOUR Market_x000D_
</v>
          </cell>
          <cell r="F195" t="str">
            <v xml:space="preserve">53 rue Jules Faron  </v>
          </cell>
        </row>
        <row r="196">
          <cell r="E196" t="str">
            <v>Ecole Maternelle Beaucueil - Mme Dominique Mazzella, directrice</v>
          </cell>
          <cell r="F196" t="str">
            <v>26 rue Brossolette</v>
          </cell>
        </row>
        <row r="197">
          <cell r="E197" t="str">
            <v>Ecole Elémentaire Beaucueil - M. Chrisitan Richard, directeur</v>
          </cell>
          <cell r="F197" t="str">
            <v>469 rue Pierre Dubreuil</v>
          </cell>
        </row>
        <row r="198">
          <cell r="E198" t="str">
            <v>GOMEZ Morgan (Monsieur)_x000D_
MG Studio Music Prod</v>
          </cell>
          <cell r="F198" t="str">
            <v>449 rue Jean Moulin</v>
          </cell>
        </row>
        <row r="199">
          <cell r="E199" t="str">
            <v>VERBÉ_x000D_
Monsieur et Madame MARCHAND</v>
          </cell>
          <cell r="F199" t="str">
            <v>1081 rue Pierre Semard</v>
          </cell>
        </row>
        <row r="200">
          <cell r="E200" t="str">
            <v>Mc Donald's France SAS</v>
          </cell>
          <cell r="F200" t="str">
            <v>274 avenue Galliéni</v>
          </cell>
        </row>
        <row r="201">
          <cell r="E201" t="str">
            <v>Commissariat de Police</v>
          </cell>
          <cell r="F201" t="str">
            <v>Hôtel de Police _x000D_
5 rue Raoul Follereau_x000D_
42300 ROANNE</v>
          </cell>
        </row>
        <row r="202">
          <cell r="E202" t="str">
            <v>erdf</v>
          </cell>
          <cell r="F202" t="str">
            <v>2 rue Lamartine Saint-Etienne</v>
          </cell>
        </row>
        <row r="203">
          <cell r="E203" t="str">
            <v xml:space="preserve">Roannais Agglomération Président </v>
          </cell>
          <cell r="F203" t="str">
            <v>63 rue Jean-Jaurès</v>
          </cell>
        </row>
        <row r="204">
          <cell r="E204" t="str">
            <v>CARRONDO David</v>
          </cell>
          <cell r="F204" t="str">
            <v>54 rue Hector Berlioz</v>
          </cell>
        </row>
        <row r="205">
          <cell r="E205" t="str">
            <v>PERRIN Hélène</v>
          </cell>
          <cell r="F205" t="str">
            <v>844 route de Commelle 42120 COMMELLE-VERNAY</v>
          </cell>
        </row>
        <row r="206">
          <cell r="E206" t="str">
            <v>Service de la Publicité Foncière</v>
          </cell>
          <cell r="F206" t="str">
            <v>3 place du Champ-de-Foire 42328 ROANNE Cedex</v>
          </cell>
        </row>
        <row r="207">
          <cell r="E207" t="str">
            <v>Service de la Publicité Foncière</v>
          </cell>
          <cell r="F207" t="str">
            <v>3 place du Champ-de-Foire 42328 ROANNE Cedex</v>
          </cell>
        </row>
        <row r="208">
          <cell r="E208" t="str">
            <v>Service de la Publicité Foncière</v>
          </cell>
          <cell r="F208" t="str">
            <v>3 place du Champ-de-Foire 42328 ROANNE Cedex</v>
          </cell>
        </row>
        <row r="209">
          <cell r="E209" t="str">
            <v>Service de la Publicité Foncière</v>
          </cell>
          <cell r="F209" t="str">
            <v>3 place du Champ-de-Foire 42328 ROANNE Cedex</v>
          </cell>
        </row>
        <row r="210">
          <cell r="E210" t="str">
            <v>Crédit Agricole_x000D_
Monsieur David FERLAY</v>
          </cell>
          <cell r="F210" t="str">
            <v>76 place de la République</v>
          </cell>
        </row>
        <row r="211">
          <cell r="E211" t="str">
            <v>L'OMBRE SUD_x000D_
Monsieur TAS Ertugrul</v>
          </cell>
          <cell r="F211" t="str">
            <v>1521 rue Pierre Semard</v>
          </cell>
        </row>
        <row r="212">
          <cell r="E212" t="str">
            <v>MITTON Frédéric</v>
          </cell>
          <cell r="F212" t="str">
            <v>152 rue Albert Thomas 42300 ROANNE</v>
          </cell>
        </row>
        <row r="213">
          <cell r="E213" t="str">
            <v>THINARD M. Mme</v>
          </cell>
          <cell r="F213" t="str">
            <v>254 rue Saint-Alban</v>
          </cell>
        </row>
        <row r="214">
          <cell r="E214" t="str">
            <v>LEGTA</v>
          </cell>
          <cell r="F214" t="str">
            <v>Chervé 42120 PERREUX</v>
          </cell>
        </row>
        <row r="215">
          <cell r="E215" t="str">
            <v>LES SERRES DE COMMIERES</v>
          </cell>
          <cell r="F215" t="str">
            <v>Aiguilly 42720 VOUGY</v>
          </cell>
        </row>
        <row r="216">
          <cell r="E216" t="str">
            <v>JARDINERIE DU COTEAU</v>
          </cell>
          <cell r="F216" t="str">
            <v>24-26 bd Charles de Gaulle 42120 LE COTEAU</v>
          </cell>
        </row>
        <row r="217">
          <cell r="E217" t="str">
            <v xml:space="preserve">ADAGE </v>
          </cell>
          <cell r="F217" t="str">
            <v>24 place du Maréchal de Lattre de Tassigny BP 70086  42300 ROANNE</v>
          </cell>
        </row>
        <row r="218">
          <cell r="E218" t="str">
            <v>Conseil Départemental de la Loire Président (M.)</v>
          </cell>
          <cell r="F218" t="str">
            <v>Hôtel du Département 2 et 3 rue Charles de Gaulle 42022 SAINT-ETIENNE Cedex 1</v>
          </cell>
        </row>
        <row r="219">
          <cell r="E219" t="str">
            <v>RUBIO DE SANTIAGO Carlos</v>
          </cell>
          <cell r="F219" t="str">
            <v>carlosrubiodesantiago@gmail.com</v>
          </cell>
        </row>
        <row r="220">
          <cell r="E220" t="str">
            <v xml:space="preserve">Roannais Agglomération Président </v>
          </cell>
          <cell r="F220" t="str">
            <v>63 rue Jean-Jaurès</v>
          </cell>
        </row>
        <row r="221">
          <cell r="E221" t="str">
            <v>L'OMBRE SUD_x000D_
Monsieur TAS Ertugrul</v>
          </cell>
          <cell r="F221" t="str">
            <v>1521 rue Pierre Semard</v>
          </cell>
        </row>
        <row r="222">
          <cell r="E222" t="str">
            <v>Monsieur FAN Yanfeng</v>
          </cell>
          <cell r="F222" t="str">
            <v>10 boulevard Edgard Quinet 42300 ROANNE</v>
          </cell>
        </row>
        <row r="223">
          <cell r="E223" t="str">
            <v>ART VISION_x000D_
Le service Patrimoine</v>
          </cell>
          <cell r="F223" t="str">
            <v>949 rue Denis Papin_x000D_
73290 LA MOTTE SERVOLEX</v>
          </cell>
        </row>
        <row r="224">
          <cell r="E224" t="str">
            <v>INITIUM_x000D_
Alicia CELARIER</v>
          </cell>
          <cell r="F224" t="str">
            <v>acelarier@igroup.fr</v>
          </cell>
        </row>
        <row r="225">
          <cell r="E225" t="str">
            <v>VAISSAUX Anouchka (Mme)_x000D_
Assistante commerciale</v>
          </cell>
          <cell r="F225" t="str">
            <v>a.vaissaux@db-concept.fr</v>
          </cell>
        </row>
        <row r="226">
          <cell r="E226" t="str">
            <v>VANDERMARCQ Jérôme</v>
          </cell>
          <cell r="F226" t="str">
            <v>j.vandermarcq@db-concept.fr</v>
          </cell>
        </row>
        <row r="227">
          <cell r="E227" t="str">
            <v>VANDERMARCQ Jérôme</v>
          </cell>
          <cell r="F227" t="str">
            <v>j.vandermarcq@db-concept.fr</v>
          </cell>
        </row>
        <row r="228">
          <cell r="E228" t="str">
            <v>SANCHEZ Sarah</v>
          </cell>
          <cell r="F228" t="str">
            <v>sarah.sanchez@riorges.fr</v>
          </cell>
        </row>
        <row r="229">
          <cell r="E229" t="str">
            <v>MEANT Nicole</v>
          </cell>
          <cell r="F229" t="str">
            <v>76 rue du Onze Novembre</v>
          </cell>
        </row>
        <row r="230">
          <cell r="E230" t="str">
            <v>SARL DURAND NUTRITION ANIMALE</v>
          </cell>
          <cell r="F230" t="str">
            <v>91 rue de la Rotonde</v>
          </cell>
        </row>
        <row r="231">
          <cell r="E231" t="str">
            <v>DEPARTEMENT DE LA LOIRE - STD Ouest Roannais</v>
          </cell>
          <cell r="F231" t="str">
            <v xml:space="preserve">Quai de l'Ile - 42300 Roanne </v>
          </cell>
        </row>
        <row r="232">
          <cell r="E232" t="str">
            <v>VANDERMARCQ Jérôme</v>
          </cell>
          <cell r="F232" t="str">
            <v>j.vandermarcq@db-concept.fr</v>
          </cell>
        </row>
        <row r="233">
          <cell r="E233" t="str">
            <v>GRELIN Odette</v>
          </cell>
          <cell r="F233" t="str">
            <v>odette.grelin@riorges.fr</v>
          </cell>
        </row>
        <row r="234">
          <cell r="E234" t="str">
            <v>FERNANDEZ José</v>
          </cell>
          <cell r="F234" t="str">
            <v>jose.fernandez313@orange.fr</v>
          </cell>
        </row>
        <row r="235">
          <cell r="E235" t="str">
            <v>Service de la Publicité Foncière</v>
          </cell>
          <cell r="F235" t="str">
            <v>3 place du Champ-de-Foire 42328 ROANNE Cedex</v>
          </cell>
        </row>
        <row r="236">
          <cell r="E236" t="str">
            <v>INITIUM_x000D_
Alicia CELARIER</v>
          </cell>
          <cell r="F236" t="str">
            <v>acelarier@igroup.fr</v>
          </cell>
        </row>
        <row r="237">
          <cell r="E237" t="str">
            <v>Maître MASQUIDA-PONS</v>
          </cell>
          <cell r="F237" t="str">
            <v>Place du Petit Louvre 42310 LA PACAUDIERE</v>
          </cell>
        </row>
        <row r="238">
          <cell r="E238" t="str">
            <v>Me MASQUIDA-PONS</v>
          </cell>
          <cell r="F238" t="str">
            <v>Place du Petit Louvre 42310 LA PACAUDIERE</v>
          </cell>
        </row>
        <row r="239">
          <cell r="E239" t="str">
            <v>Sous Préfecture de Roanne</v>
          </cell>
          <cell r="F239" t="str">
            <v>Rue Joseph Déchelette 42300 ROANNE</v>
          </cell>
        </row>
        <row r="240">
          <cell r="E240" t="str">
            <v>ROANNAISE DE L'EAU</v>
          </cell>
          <cell r="F240" t="str">
            <v>63 rue Jean Jaurès 42300 ROANNE</v>
          </cell>
        </row>
        <row r="241">
          <cell r="E241" t="str">
            <v>Vlimant Thierry</v>
          </cell>
          <cell r="F241" t="str">
            <v>thierry.vlimant@wanadoo.fr</v>
          </cell>
        </row>
        <row r="242">
          <cell r="E242" t="str">
            <v>Roannais Agglomération - service ordures ménagères</v>
          </cell>
          <cell r="F242" t="str">
            <v>63 rue Jean Jaurès_x000D_
BP 5_x000D_
42311 ROANNE Cedex</v>
          </cell>
        </row>
        <row r="243">
          <cell r="E243" t="str">
            <v>SDIS - Antenne de Roanne</v>
          </cell>
          <cell r="F243" t="str">
            <v>1 place Thiodet_x000D_
42300 ROANNE</v>
          </cell>
        </row>
        <row r="244">
          <cell r="E244" t="str">
            <v>Commissariat de Police</v>
          </cell>
          <cell r="F244" t="str">
            <v>Hôtel de Police _x000D_
5 rue Raoul Follereau_x000D_
42300 ROANNE</v>
          </cell>
        </row>
        <row r="245">
          <cell r="E245" t="str">
            <v>CARIEN Angelina OUTIROR</v>
          </cell>
          <cell r="F245" t="str">
            <v>Parc d'Activités Equatop 37540 ST-CYR-SUR-LOIRE</v>
          </cell>
        </row>
        <row r="246">
          <cell r="E246" t="str">
            <v>CARIEN Angelina OUTIROR</v>
          </cell>
          <cell r="F246" t="str">
            <v>Parc d'Activités Equatop 37540 ST-CYR-SUR-LOIRE</v>
          </cell>
        </row>
        <row r="247">
          <cell r="E247" t="str">
            <v>VANDERMARCQ Jérôme</v>
          </cell>
          <cell r="F247" t="str">
            <v>j.vandermarcq@db-concept.fr</v>
          </cell>
        </row>
        <row r="248">
          <cell r="E248" t="str">
            <v>Service de la Publicité Foncière</v>
          </cell>
          <cell r="F248" t="str">
            <v>3 place du Champ-de-Foire 42328 ROANNE Cedex</v>
          </cell>
        </row>
        <row r="249">
          <cell r="E249" t="str">
            <v>Renée Blondel ép. GIRARD</v>
          </cell>
          <cell r="F249" t="str">
            <v>104 rue du Professeur Guérin 42153 RIORGES</v>
          </cell>
        </row>
        <row r="250">
          <cell r="E250" t="str">
            <v>Bernard GOUTORBE</v>
          </cell>
          <cell r="F250" t="str">
            <v>7 impasse Victor Hugo 42300 ROANNE</v>
          </cell>
        </row>
        <row r="251">
          <cell r="E251" t="str">
            <v>Didier GOUTORBE</v>
          </cell>
          <cell r="F251" t="str">
            <v>138 rue Pierre Mendès France 42153 RIORGES</v>
          </cell>
        </row>
        <row r="252">
          <cell r="E252" t="str">
            <v>Agence Nationale des Fréquences</v>
          </cell>
          <cell r="F252" t="str">
            <v>522 route de Neuville - 01390 Saint-André de Corcy</v>
          </cell>
        </row>
        <row r="253">
          <cell r="E253" t="str">
            <v>GRELIN Odette</v>
          </cell>
          <cell r="F253" t="str">
            <v>odette.grelin@riorges.fr</v>
          </cell>
        </row>
        <row r="254">
          <cell r="E254" t="str">
            <v>Monsieur FAN Yanfeng</v>
          </cell>
          <cell r="F254" t="str">
            <v>10 boulevard Edgard Quinet 42300 ROANNE</v>
          </cell>
        </row>
        <row r="255">
          <cell r="E255" t="str">
            <v xml:space="preserve">Pétitionnaires des DP 2013_x000D_
</v>
          </cell>
        </row>
        <row r="256">
          <cell r="E256" t="str">
            <v>Sous Préfecture de Roanne</v>
          </cell>
          <cell r="F256" t="str">
            <v>Rue Joseph Déchelette 42300 ROANNE</v>
          </cell>
        </row>
        <row r="257">
          <cell r="E257" t="str">
            <v>Maître RAQUIN Philippe</v>
          </cell>
          <cell r="F257" t="str">
            <v>13 Bd Eugénie Guinault 42190 CHARLIEU</v>
          </cell>
        </row>
        <row r="258">
          <cell r="E258" t="str">
            <v xml:space="preserve">Roannais Agglomération Président </v>
          </cell>
          <cell r="F258" t="str">
            <v>63 rue Jean-Jaurès</v>
          </cell>
        </row>
        <row r="259">
          <cell r="E259" t="str">
            <v>CHAPARD Julien</v>
          </cell>
          <cell r="F259" t="str">
            <v>chaps42720@gmail.com</v>
          </cell>
        </row>
        <row r="260">
          <cell r="E260" t="str">
            <v>MAIRIE DE ROANNE - Monsieur le Maire</v>
          </cell>
          <cell r="F260" t="str">
            <v>Centre administratif Paul PIllet - BP 90512 - 42328 RAONNE CEDEX</v>
          </cell>
        </row>
        <row r="261">
          <cell r="E261" t="str">
            <v>THINARD_x000D_
Au fil du vin</v>
          </cell>
          <cell r="F261" t="str">
            <v>aufilduvin@orange.fr</v>
          </cell>
        </row>
        <row r="262">
          <cell r="E262" t="str">
            <v>GUISSANI Sofia_x000D_
ExterioMedia</v>
          </cell>
          <cell r="F262" t="str">
            <v>sofia.guissani@exterionmedia.fr</v>
          </cell>
        </row>
        <row r="263">
          <cell r="E263" t="str">
            <v>ERDF</v>
          </cell>
          <cell r="F263" t="str">
            <v>2 rue Lamartine Saint-Etienne</v>
          </cell>
        </row>
        <row r="264">
          <cell r="E264" t="str">
            <v>DB CONCEPT_x000D_
Messieurs VENDERMARCQ et DE BARROS</v>
          </cell>
          <cell r="F264" t="str">
            <v>32 rue de la Rotonde</v>
          </cell>
        </row>
        <row r="265">
          <cell r="E265" t="str">
            <v>Sous Préfecture de Roanne</v>
          </cell>
          <cell r="F265" t="str">
            <v>Rue Joseph Déchelette 42300 ROANNE</v>
          </cell>
        </row>
        <row r="266">
          <cell r="E266" t="str">
            <v>Pétitionnaires des DP 2012</v>
          </cell>
        </row>
        <row r="267">
          <cell r="E267" t="str">
            <v>GRELIN Odette</v>
          </cell>
          <cell r="F267" t="str">
            <v>odette.grelin@riorges.fr</v>
          </cell>
        </row>
        <row r="268">
          <cell r="E268" t="str">
            <v>Maison Cécile Robin</v>
          </cell>
          <cell r="F268" t="str">
            <v>8 rue Mezelle 69170 TARARE</v>
          </cell>
        </row>
        <row r="269">
          <cell r="E269" t="str">
            <v>M.Mme OSSEDAT-BILLARD</v>
          </cell>
          <cell r="F269" t="str">
            <v>1427 rue de saint Romain 42153 RIORGES</v>
          </cell>
        </row>
        <row r="270">
          <cell r="E270" t="str">
            <v>VAP 2000 - Corinne</v>
          </cell>
          <cell r="F270" t="str">
            <v>vap2000@hotmail.fr</v>
          </cell>
        </row>
        <row r="271">
          <cell r="E271" t="str">
            <v>Pétitionnaires des DP 2012</v>
          </cell>
        </row>
        <row r="272">
          <cell r="E272" t="str">
            <v>Petitionnaires des DP 2011</v>
          </cell>
        </row>
        <row r="273">
          <cell r="E273" t="str">
            <v>L'OMBRE SUD_x000D_
Monsieur TAS Ertugrul</v>
          </cell>
          <cell r="F273" t="str">
            <v>1521 rue Pierre Semard</v>
          </cell>
        </row>
        <row r="274">
          <cell r="E274" t="str">
            <v>VANDERMARCQ Jérôme</v>
          </cell>
          <cell r="F274" t="str">
            <v>j.vandermarcq@db-concept.fr</v>
          </cell>
        </row>
        <row r="275">
          <cell r="E275" t="str">
            <v>VANDERMARCQ Jérôme</v>
          </cell>
          <cell r="F275" t="str">
            <v>j.vandermarcq@db-concept.fr</v>
          </cell>
        </row>
        <row r="276">
          <cell r="E276" t="str">
            <v>SIEL</v>
          </cell>
          <cell r="F276" t="str">
            <v>4 avenue Albert Raimond CS 80019 42271 SAINT-PRIEST-EN-JAREZ</v>
          </cell>
        </row>
        <row r="277">
          <cell r="E277" t="str">
            <v>Direction Générale des Finances Publiques - Centre des Impôts Foncier de Roanne</v>
          </cell>
          <cell r="F277" t="str">
            <v>3 place du Champ de Foire - CS 52803 - 42328 ROANNE CEDEX</v>
          </cell>
        </row>
        <row r="278">
          <cell r="E278" t="str">
            <v>Service de la Publicité Foncière</v>
          </cell>
          <cell r="F278" t="str">
            <v>3 place du Champ-de-Foire 42328 ROANNE Cedex</v>
          </cell>
        </row>
        <row r="279">
          <cell r="E279" t="str">
            <v>Maître CAUVEL</v>
          </cell>
          <cell r="F279" t="str">
            <v>12 rue de Verdun 71170 CHAUFAILLES</v>
          </cell>
        </row>
        <row r="280">
          <cell r="E280" t="str">
            <v>BATTERIE MATERIEL 42</v>
          </cell>
          <cell r="F280" t="str">
            <v>504 rue Maurice Ravel</v>
          </cell>
        </row>
        <row r="281">
          <cell r="E281" t="str">
            <v>Mme Joëlle CHEFDEVILLE</v>
          </cell>
          <cell r="F281" t="str">
            <v>Clos des Gentons_x000D_
38570 THEYS</v>
          </cell>
        </row>
        <row r="282">
          <cell r="E282" t="str">
            <v>THERMI INDUSTRIE_x000D_
Monsieur Jean-Louis TACHON</v>
          </cell>
          <cell r="F282" t="str">
            <v>20 rue du Mayollet</v>
          </cell>
        </row>
        <row r="283">
          <cell r="E283" t="str">
            <v>CHERVIN Jean-Luc_x000D_
Maire</v>
          </cell>
        </row>
        <row r="284">
          <cell r="E284" t="str">
            <v>Mme CHEFDEVILLE</v>
          </cell>
          <cell r="F284" t="str">
            <v>bernardjoelle38@gmail.com</v>
          </cell>
        </row>
        <row r="285">
          <cell r="E285" t="str">
            <v>GRELIN Odette</v>
          </cell>
          <cell r="F285" t="str">
            <v>odette.grelin@riorges.fr</v>
          </cell>
        </row>
        <row r="286">
          <cell r="E286" t="str">
            <v>VAGINAY Pierre</v>
          </cell>
          <cell r="F286" t="str">
            <v>547 rue Pierre Semard</v>
          </cell>
        </row>
        <row r="287">
          <cell r="E287" t="str">
            <v>SNCF Réseaux M. DREUX</v>
          </cell>
          <cell r="F287" t="str">
            <v>7 rue Nicolas Cugnot 42300 ROANNE</v>
          </cell>
        </row>
        <row r="288">
          <cell r="E288" t="str">
            <v>MOREL-MUGUET Valérie</v>
          </cell>
          <cell r="F288" t="str">
            <v>53 rue Eugène Bichon 42300 ROANNE</v>
          </cell>
        </row>
        <row r="289">
          <cell r="E289" t="str">
            <v>VAP 2000 - Corinne</v>
          </cell>
          <cell r="F289" t="str">
            <v>vap2000@hotmail.fr</v>
          </cell>
        </row>
        <row r="290">
          <cell r="E290" t="str">
            <v>Monsieur GAMAURY Jean Paul</v>
          </cell>
          <cell r="F290" t="str">
            <v>432 rue Maurice Ravel 42153 RIORGES</v>
          </cell>
        </row>
        <row r="291">
          <cell r="E291" t="str">
            <v>Monsieur TRAVARD Chritian</v>
          </cell>
          <cell r="F291" t="str">
            <v>408 rue Maurice Ravel 42153 RIORGES</v>
          </cell>
        </row>
        <row r="292">
          <cell r="E292" t="str">
            <v>Madame GOBBA Reine</v>
          </cell>
          <cell r="F292" t="str">
            <v>2299 rue Maréchal Foch 42153 RIORGES</v>
          </cell>
        </row>
        <row r="293">
          <cell r="E293" t="str">
            <v>A.A.P.P.M.A. FAYARD Jean</v>
          </cell>
          <cell r="F293" t="str">
            <v xml:space="preserve"> 9 rue Balavoine 42300 VILLEREST</v>
          </cell>
        </row>
        <row r="294">
          <cell r="E294" t="str">
            <v>DS Plomberie</v>
          </cell>
          <cell r="F294" t="str">
            <v>156 place Chateaubriand</v>
          </cell>
        </row>
        <row r="295">
          <cell r="E295" t="str">
            <v>PARAPUGNA Salvatore_x000D_
Plombier</v>
          </cell>
          <cell r="F295" t="str">
            <v>107 rue du Château d'Eau</v>
          </cell>
        </row>
        <row r="296">
          <cell r="E296" t="str">
            <v>HEROLD Philippe_x000D_
Plombier</v>
          </cell>
          <cell r="F296" t="str">
            <v>250 impasse Jean Jaurès</v>
          </cell>
        </row>
        <row r="297">
          <cell r="E297" t="str">
            <v>ROANNAIS AGGLOMERATION</v>
          </cell>
          <cell r="F297" t="str">
            <v>63 rue Jean Jaurès - BP 70005 - 42311 ROANNE CEDEX</v>
          </cell>
        </row>
        <row r="298">
          <cell r="E298" t="str">
            <v>CM - CIC Services - Madame Agnès SCAGLIONE</v>
          </cell>
          <cell r="F298" t="str">
            <v>14 rue Gorge de Loup - 69009 LYON</v>
          </cell>
        </row>
        <row r="299">
          <cell r="E299" t="str">
            <v>VAP 2000 - Corinne</v>
          </cell>
          <cell r="F299" t="str">
            <v>vap2000@hotmail.fr</v>
          </cell>
        </row>
        <row r="300">
          <cell r="E300" t="str">
            <v>VAP 2000 - Corinne</v>
          </cell>
          <cell r="F300" t="str">
            <v>vap2000@hotmail.fr</v>
          </cell>
        </row>
        <row r="301">
          <cell r="E301" t="str">
            <v>EUROVIA Agence de Roanne</v>
          </cell>
          <cell r="F301" t="str">
            <v xml:space="preserve">348 avenue Charles de Gaulle </v>
          </cell>
        </row>
        <row r="302">
          <cell r="E302" t="str">
            <v>Ets SANGLAR LESPINASSE</v>
          </cell>
          <cell r="F302" t="str">
            <v>Les Etangs - 42190 SAINT HILAIRE SOUS CHARLIEU</v>
          </cell>
        </row>
        <row r="303">
          <cell r="E303" t="str">
            <v>SDIS - Lieutenant David CHARTIER</v>
          </cell>
          <cell r="F303" t="str">
            <v>8 rue du Chanoine Ploton - 42007 Saint-Etienne cedex 01</v>
          </cell>
        </row>
        <row r="304">
          <cell r="E304" t="str">
            <v>LEVEQUE Samuel_x000D_
Espace Urbain</v>
          </cell>
          <cell r="F304" t="str">
            <v>rhone-saone-media@orange.fr</v>
          </cell>
        </row>
        <row r="305">
          <cell r="E305" t="str">
            <v>Monsieur BRAT Bruno</v>
          </cell>
          <cell r="F305" t="str">
            <v>2388 rue Maréchal Foch</v>
          </cell>
        </row>
        <row r="306">
          <cell r="E306" t="str">
            <v>IN-EDIT COMMUNICATION_x000D_
Monsieur Philippe TALLANDIER</v>
          </cell>
          <cell r="F306" t="str">
            <v>213 route d'Ouches</v>
          </cell>
        </row>
        <row r="307">
          <cell r="E307" t="str">
            <v>Sous Préfecture de Roanne</v>
          </cell>
          <cell r="F307" t="str">
            <v>Rue Joseph Déchelette 42300 ROANNE</v>
          </cell>
        </row>
        <row r="308">
          <cell r="E308" t="str">
            <v>SOUS-PREFECTURE DE ROANNE - M. Louis MARCEL</v>
          </cell>
          <cell r="F308" t="str">
            <v>Rue Joseph Déchelette - 42328 ROANNE CEDEX 1</v>
          </cell>
        </row>
        <row r="309">
          <cell r="E309" t="str">
            <v>SOUS-PREFECTURE DE ROANNE - M. Louis MARCEL</v>
          </cell>
          <cell r="F309" t="str">
            <v>Rue Joseph Déchelette - 42328 ROANNE CEDEX 1</v>
          </cell>
        </row>
        <row r="310">
          <cell r="E310" t="str">
            <v>VAP 2000 - Corinne</v>
          </cell>
          <cell r="F310" t="str">
            <v>vap2000@hotmail.fr</v>
          </cell>
        </row>
        <row r="311">
          <cell r="E311" t="str">
            <v>POSINERGY - Loire Energie Mobile</v>
          </cell>
          <cell r="F311" t="str">
            <v>504 rue Maurice Ravel</v>
          </cell>
        </row>
        <row r="312">
          <cell r="E312" t="str">
            <v>RESTAURANT ROYAL RIORGES SARL</v>
          </cell>
          <cell r="F312" t="str">
            <v>704 avenue Charles de Gaulle</v>
          </cell>
        </row>
        <row r="313">
          <cell r="E313" t="str">
            <v>SARL NEOFIT - SALLE KEEP COOL</v>
          </cell>
          <cell r="F313" t="str">
            <v>41 allée Charles de Gaulle</v>
          </cell>
        </row>
        <row r="314">
          <cell r="E314" t="str">
            <v>PREFECTURE DE LA LOIRE - Direction des Collectivités et du Développement Local - Bureau du Développement et de l'Economie - Mme Raymonde TOURON</v>
          </cell>
          <cell r="F314" t="str">
            <v>2 rue Charles de Gaulle - CS 12241  - 42022 SAINT-ETIENNE CEDEX 1</v>
          </cell>
        </row>
        <row r="315">
          <cell r="E315" t="str">
            <v>ROANNAISE DE L'EAu</v>
          </cell>
          <cell r="F315" t="str">
            <v>63 rue Jean Jaurès 42300 ROANNE</v>
          </cell>
        </row>
        <row r="316">
          <cell r="E316" t="str">
            <v>Direction Départementale des Territoires de la Loire - Service Eau et Environnement - Pôle Eau - Cellule Politiques et Police de l'Eau</v>
          </cell>
          <cell r="F316" t="str">
            <v>2 avenue Grüner - CS 90509 - 42007 saint-etienne cedex 1</v>
          </cell>
        </row>
        <row r="317">
          <cell r="E317" t="str">
            <v>Agence Nationale des Fréquences</v>
          </cell>
          <cell r="F317" t="str">
            <v>522 route de Neuville - 01390 Saint-André de Corcy</v>
          </cell>
        </row>
        <row r="318">
          <cell r="E318" t="str">
            <v>Monsieur le Président Commission Consultative Départementale de la Protection Civile</v>
          </cell>
          <cell r="F318" t="str">
            <v>8 rue du Chanoine ploton BP 541 42007 SAINT ETIENNE Cedex 1</v>
          </cell>
        </row>
        <row r="319">
          <cell r="E319" t="str">
            <v>Monsieur GIROUDON Eric</v>
          </cell>
          <cell r="F319" t="str">
            <v>1451 rue Maréchal Foch 42153 RIORGES</v>
          </cell>
        </row>
        <row r="320">
          <cell r="E320" t="str">
            <v>Mme BARRAUD Sandrine</v>
          </cell>
          <cell r="F320" t="str">
            <v>14B rue Brue Annie Girardot 31100 TOULOUSE</v>
          </cell>
        </row>
        <row r="321">
          <cell r="E321" t="str">
            <v>CECILE ROBIN</v>
          </cell>
          <cell r="F321" t="str">
            <v>8 rue Mezelle 69170 TARARE</v>
          </cell>
        </row>
        <row r="322">
          <cell r="E322" t="str">
            <v>Monsieur OSSEDAT Julien</v>
          </cell>
          <cell r="F322" t="str">
            <v>1427 rue de Saint Romain 42153 RIORGES</v>
          </cell>
        </row>
        <row r="323">
          <cell r="E323" t="str">
            <v>COLLONGE Charlène</v>
          </cell>
          <cell r="F323" t="str">
            <v>39 rue Louise Jacobson</v>
          </cell>
        </row>
        <row r="324">
          <cell r="E324" t="str">
            <v>VAP 2000 - Corinne</v>
          </cell>
          <cell r="F324" t="str">
            <v>vap2000@hotmail.fr</v>
          </cell>
        </row>
        <row r="325">
          <cell r="E325" t="str">
            <v>POSINERGY - Loire Energie Mobile</v>
          </cell>
          <cell r="F325" t="str">
            <v>504 rue Maurice Ravel</v>
          </cell>
        </row>
        <row r="326">
          <cell r="E326" t="str">
            <v>POSINERGY - Loire Energie Mobile</v>
          </cell>
          <cell r="F326" t="str">
            <v>504 rue Maurice Ravel</v>
          </cell>
        </row>
        <row r="327">
          <cell r="E327" t="str">
            <v>DEVAUX Béatrice</v>
          </cell>
          <cell r="F327" t="str">
            <v>bdevaux@roannais-agglomeration.fr</v>
          </cell>
        </row>
        <row r="328">
          <cell r="E328" t="str">
            <v>GODWYN Jean-Claude</v>
          </cell>
          <cell r="F328" t="str">
            <v>133 rue Pierre Semard</v>
          </cell>
        </row>
        <row r="329">
          <cell r="E329" t="str">
            <v>POSINERGY - Loire Energie Mobile</v>
          </cell>
          <cell r="F329" t="str">
            <v>504 rue Maurice Ravel</v>
          </cell>
        </row>
        <row r="330">
          <cell r="E330" t="str">
            <v>DEAL (M. et Mme)</v>
          </cell>
          <cell r="F330" t="str">
            <v>1819 rue de Saint-Romain</v>
          </cell>
        </row>
        <row r="331">
          <cell r="E331" t="str">
            <v>WELDING Entreprise</v>
          </cell>
          <cell r="F331" t="str">
            <v>weldingmt@orange.fr</v>
          </cell>
        </row>
        <row r="332">
          <cell r="E332" t="str">
            <v>SCI LES NENELS</v>
          </cell>
          <cell r="F332" t="str">
            <v>20 rue des Acacias 69360 COMMUNAY</v>
          </cell>
        </row>
        <row r="333">
          <cell r="E333" t="str">
            <v>Monsieur PERROUX Paul</v>
          </cell>
          <cell r="F333" t="str">
            <v>1904 rue Maréchal Foch 42153 RIORGES</v>
          </cell>
        </row>
        <row r="334">
          <cell r="E334" t="str">
            <v>VAP 2000 - Corinne</v>
          </cell>
          <cell r="F334" t="str">
            <v>vap2000@hotmail.fr</v>
          </cell>
        </row>
        <row r="335">
          <cell r="E335" t="str">
            <v>FOURNIER Christophe_x000D_
Directeur</v>
          </cell>
          <cell r="F335" t="str">
            <v>bailariorges@bailapizza.com</v>
          </cell>
        </row>
        <row r="336">
          <cell r="E336" t="str">
            <v>IN-EDIT COMMUNICATION_x000D_
Monsieur Philippe TALLANDIER</v>
          </cell>
          <cell r="F336" t="str">
            <v>213 route d'Ouches</v>
          </cell>
        </row>
        <row r="337">
          <cell r="E337" t="str">
            <v>Sous-préfecture de Roanne</v>
          </cell>
          <cell r="F337" t="str">
            <v>Rue Joseph Déchelette 42328 Roanne Cedex</v>
          </cell>
        </row>
        <row r="338">
          <cell r="E338" t="str">
            <v>Mme CHEFDEVILLE</v>
          </cell>
          <cell r="F338" t="str">
            <v>bernardjoelle38@gmail.com</v>
          </cell>
        </row>
        <row r="339">
          <cell r="E339" t="str">
            <v>LEGTA</v>
          </cell>
          <cell r="F339" t="str">
            <v>Chervé 42120 PERREUX</v>
          </cell>
        </row>
        <row r="340">
          <cell r="E340" t="str">
            <v>LES SERRES DE COMMIERES</v>
          </cell>
          <cell r="F340" t="str">
            <v>Aiguilly 42720 VOUGY</v>
          </cell>
        </row>
        <row r="341">
          <cell r="E341" t="str">
            <v>JARDINERIE DU COTEAU</v>
          </cell>
          <cell r="F341" t="str">
            <v>24-26 bd Charles de Gaulle 42120 LE COTEAU</v>
          </cell>
        </row>
        <row r="342">
          <cell r="E342" t="str">
            <v>La Bastide Confort Médical_x000D_
Madame Fabienne GUYOT</v>
          </cell>
          <cell r="F342" t="str">
            <v>759 avenue Charles de Gaulle</v>
          </cell>
        </row>
        <row r="343">
          <cell r="E343" t="str">
            <v>BOWLING Espace Loisirs_x000D_
Madame Isabelle BARTHELEMY</v>
          </cell>
          <cell r="F343" t="str">
            <v>125 allée Charles de Gaulle</v>
          </cell>
        </row>
        <row r="344">
          <cell r="E344" t="str">
            <v>SILIGOM MAZOYON PNEUS_x000D_
Monsieur Sylvain MAZOYON</v>
          </cell>
          <cell r="F344" t="str">
            <v>192 rue Michel Rondet</v>
          </cell>
        </row>
        <row r="345">
          <cell r="E345" t="str">
            <v>Crédit Agricole de la Loire_x000D_
Monsieur David FERLAY</v>
          </cell>
          <cell r="F345" t="str">
            <v>76 place de la République-</v>
          </cell>
        </row>
        <row r="346">
          <cell r="E346" t="str">
            <v>100 % DISCOUNT_x000D_
Monsieur Christophe BERTHIER</v>
          </cell>
          <cell r="F346" t="str">
            <v>117 rue Michel Rondet</v>
          </cell>
        </row>
        <row r="347">
          <cell r="E347" t="str">
            <v>PUBLIPRINT PROVINCE N°1</v>
          </cell>
          <cell r="F347" t="str">
            <v>4 rue Montrochet 69286 LYON Cedex 2</v>
          </cell>
        </row>
        <row r="348">
          <cell r="E348" t="str">
            <v>LE PAYS ROANNAIS</v>
          </cell>
          <cell r="F348" t="str">
            <v>12 rue Sully 42300 ROANNE</v>
          </cell>
        </row>
        <row r="349">
          <cell r="E349" t="str">
            <v>LE CIRQUE DE MONTREAL - M. BAYARD Jean-Claude</v>
          </cell>
          <cell r="F349" t="str">
            <v>PR - 71530 SASSENAY</v>
          </cell>
        </row>
        <row r="350">
          <cell r="E350" t="str">
            <v>DUGOURD &amp; GAME</v>
          </cell>
          <cell r="F350" t="str">
            <v>47 cours de la République BP 156 42303 ROANNE Cedex</v>
          </cell>
        </row>
        <row r="351">
          <cell r="E351" t="str">
            <v>AOURIR (M. et Mme)</v>
          </cell>
          <cell r="F351" t="str">
            <v>1694 rue de Saint-Romain</v>
          </cell>
        </row>
        <row r="352">
          <cell r="E352" t="str">
            <v>DDT de la Loire Service Aménagement Planification Cellule Risques</v>
          </cell>
          <cell r="F352" t="str">
            <v>2 rue Grüner 42007 SAINT ETIENNE Cedex 1</v>
          </cell>
        </row>
        <row r="353">
          <cell r="E353" t="str">
            <v>SCAGLIONE Agnès (Mme)_x000D_
Crédit Mutuel</v>
          </cell>
          <cell r="F353" t="str">
            <v xml:space="preserve">14 rue Gorge de Loup_x000D_
69009 LYON </v>
          </cell>
        </row>
        <row r="354">
          <cell r="E354" t="str">
            <v>ERDF-GRDF Agence Ingénierie Loire</v>
          </cell>
          <cell r="F354" t="str">
            <v>24 quai Général Leclerc 42120 LE COTEAU</v>
          </cell>
        </row>
        <row r="355">
          <cell r="E355" t="str">
            <v>Cohen Benjamin</v>
          </cell>
          <cell r="F355" t="str">
            <v>benjamin.cohen@winlight.fr</v>
          </cell>
        </row>
        <row r="356">
          <cell r="E356" t="str">
            <v>POUILLE (M. et Mme)</v>
          </cell>
          <cell r="F356" t="str">
            <v>1694 rue de Saint-Romain</v>
          </cell>
        </row>
        <row r="357">
          <cell r="E357" t="str">
            <v>THUEL (M. et Mme)</v>
          </cell>
          <cell r="F357" t="str">
            <v>1694 rue de Saint-Romain</v>
          </cell>
        </row>
        <row r="358">
          <cell r="E358" t="str">
            <v>BONNETON (M. et Mme)</v>
          </cell>
          <cell r="F358" t="str">
            <v>1694 rue de Saint-Romain</v>
          </cell>
        </row>
        <row r="359">
          <cell r="E359" t="str">
            <v>PAUZE Suzanne</v>
          </cell>
          <cell r="F359" t="str">
            <v>1694 rue de Saint-Romain</v>
          </cell>
        </row>
        <row r="360">
          <cell r="E360" t="str">
            <v>AUCOURT (M. et Mme)</v>
          </cell>
          <cell r="F360" t="str">
            <v>1694 rue de Saint-Romain</v>
          </cell>
        </row>
        <row r="361">
          <cell r="E361" t="str">
            <v>SCHIAVAZZI (M. et Mme)</v>
          </cell>
          <cell r="F361" t="str">
            <v>1694 rue de Saint-Romain</v>
          </cell>
        </row>
        <row r="362">
          <cell r="E362" t="str">
            <v>BURELLIER (M. et Mme)</v>
          </cell>
          <cell r="F362" t="str">
            <v>1694 rue de Saint-Romain</v>
          </cell>
        </row>
        <row r="363">
          <cell r="E363" t="str">
            <v>DUPUIS (M. et Mme)</v>
          </cell>
          <cell r="F363" t="str">
            <v>1694 rue de Saint-Romain</v>
          </cell>
        </row>
        <row r="364">
          <cell r="E364" t="str">
            <v>RODIER Jean-Claude</v>
          </cell>
          <cell r="F364" t="str">
            <v>1694 rue de Saint-Romain</v>
          </cell>
        </row>
        <row r="365">
          <cell r="E365" t="str">
            <v>PILLIE Chantal</v>
          </cell>
          <cell r="F365" t="str">
            <v>1694 rue de Saint-Romain</v>
          </cell>
        </row>
        <row r="366">
          <cell r="E366" t="str">
            <v>Bochu Henri</v>
          </cell>
          <cell r="F366" t="str">
            <v>lavages.riorges@orange.fr</v>
          </cell>
        </row>
        <row r="367">
          <cell r="E367" t="str">
            <v xml:space="preserve">SELAS COAVOUX-PEREY </v>
          </cell>
          <cell r="F367" t="str">
            <v>362 Chemin de la Pépinière 42153 RIORGES</v>
          </cell>
        </row>
        <row r="368">
          <cell r="E368" t="str">
            <v>Madame VILLENEUVE Anne-Marie UDAF De la Loire</v>
          </cell>
          <cell r="F368" t="str">
            <v>BP 90170 42004 SAINT ETIENNE Cedex 1</v>
          </cell>
        </row>
        <row r="369">
          <cell r="E369" t="str">
            <v>Cohen Benjamin</v>
          </cell>
          <cell r="F369" t="str">
            <v>benjamin.cohen@winlight.fr</v>
          </cell>
        </row>
        <row r="370">
          <cell r="E370" t="str">
            <v>MOREL-MUGUET Valérie</v>
          </cell>
          <cell r="F370" t="str">
            <v>53 rue Eugène Bichon 42300 ROANNE</v>
          </cell>
        </row>
        <row r="371">
          <cell r="E371" t="str">
            <v>FROMION Jean-Yves</v>
          </cell>
          <cell r="F371" t="str">
            <v>82 allée de la Libération</v>
          </cell>
        </row>
        <row r="372">
          <cell r="E372" t="str">
            <v>SONMEZ Kenan</v>
          </cell>
          <cell r="F372" t="str">
            <v>10 rue Benoît Malon 42300 ROANNE</v>
          </cell>
        </row>
        <row r="373">
          <cell r="E373" t="str">
            <v>MUGUET Franck</v>
          </cell>
          <cell r="F373" t="str">
            <v>53 rue Eugène Bichon 42300 ROANNE</v>
          </cell>
        </row>
        <row r="374">
          <cell r="E374" t="str">
            <v>SCI PEPINIERE DAMARIN Caroline</v>
          </cell>
          <cell r="F374" t="str">
            <v>10 chemin Martin</v>
          </cell>
        </row>
        <row r="375">
          <cell r="E375" t="str">
            <v>Roannais Agglomération - service ordures ménagères</v>
          </cell>
          <cell r="F375" t="str">
            <v>63 rue Jean Jaurès_x000D_
BP 5_x000D_
42311 ROANNE Cedex</v>
          </cell>
        </row>
        <row r="376">
          <cell r="E376" t="str">
            <v>SDIS - Antenne de Roanne</v>
          </cell>
          <cell r="F376" t="str">
            <v>1 place Thiodet_x000D_
42300 ROANNE</v>
          </cell>
        </row>
        <row r="377">
          <cell r="E377" t="str">
            <v>Commissariat de Police</v>
          </cell>
          <cell r="F377" t="str">
            <v>Hôtel de Police _x000D_
5 rue Raoul Follereau_x000D_
42300 ROANNE</v>
          </cell>
        </row>
        <row r="378">
          <cell r="E378" t="str">
            <v>CARIEN Angelina OUTIROR</v>
          </cell>
          <cell r="F378" t="str">
            <v>Parc d'Activités Equatop 37540 ST-CYR-SUR-LOIRE</v>
          </cell>
        </row>
        <row r="379">
          <cell r="E379" t="str">
            <v>CARIEN Angelina OUTIROR</v>
          </cell>
          <cell r="F379" t="str">
            <v>Parc d'Activités Equatop 37540 ST-CYR-SUR-LOIRE</v>
          </cell>
        </row>
        <row r="380">
          <cell r="E380" t="str">
            <v xml:space="preserve">SANCHEZ Marc_x000D_
</v>
          </cell>
          <cell r="F380" t="str">
            <v>11 rue de Commières_x000D_
42300 ROANNE</v>
          </cell>
        </row>
        <row r="381">
          <cell r="E381" t="str">
            <v>GRDF</v>
          </cell>
          <cell r="F381" t="str">
            <v>42 rue de la Tour 42000 SAINT-ETIENNE Cedex 1</v>
          </cell>
        </row>
        <row r="382">
          <cell r="E382" t="str">
            <v>Direction Générale des Finances Publiques - Centre des Impôts Foncier de Roanne</v>
          </cell>
          <cell r="F382" t="str">
            <v>3 place du Champ de Foire - CS 52803 - 42328 ROANNE CEDEX</v>
          </cell>
        </row>
        <row r="383">
          <cell r="E383" t="str">
            <v>Monsieur DARTIGUELONGUE Christophe</v>
          </cell>
          <cell r="F383" t="str">
            <v>109 impasse Julien Vachet 42153 RIORGES</v>
          </cell>
        </row>
        <row r="384">
          <cell r="E384" t="str">
            <v>VILLE DE SAINT-LEGER SUR ROANNE - M. le Maire Jean-Louis LAGARDE</v>
          </cell>
          <cell r="F384" t="str">
            <v xml:space="preserve">140 Grande Rue - 42155  Saint-Léger sur Roanne </v>
          </cell>
        </row>
        <row r="385">
          <cell r="E385" t="str">
            <v>ROSE POMME_x000D_
Monsieur Marc JAKUBOWICZ</v>
          </cell>
          <cell r="F385" t="str">
            <v>65 rue Julien Vachet</v>
          </cell>
        </row>
        <row r="386">
          <cell r="E386" t="str">
            <v>Maître MERLE</v>
          </cell>
          <cell r="F386" t="str">
            <v>Hôtel Jehan Pelletier 42370 SAINT HAON LE CHATEL</v>
          </cell>
        </row>
        <row r="387">
          <cell r="E387" t="str">
            <v>RIOLLET Chrsitian</v>
          </cell>
          <cell r="F387" t="str">
            <v>247 avenue Jean Reboul</v>
          </cell>
        </row>
        <row r="388">
          <cell r="E388" t="str">
            <v xml:space="preserve">Roannais Agglomération Président </v>
          </cell>
          <cell r="F388" t="str">
            <v>63 rue Jean-Jaurès</v>
          </cell>
        </row>
        <row r="389">
          <cell r="E389" t="str">
            <v>LE CIRQUE DE L'ILE DE BEAUTE - CIRQUE CORSICA</v>
          </cell>
          <cell r="F389" t="str">
            <v>BP 12 - 84240 LA BASTIDE DES JOURDANS</v>
          </cell>
        </row>
        <row r="390">
          <cell r="E390" t="str">
            <v>Conseil départemental de l'Ain - DGAI - sERVICE DES AFFAIRES FONCIERES</v>
          </cell>
          <cell r="F390" t="str">
            <v>45 avenue Alsace Lorraine - 01003 BOURG EN BRESSE CEDEX</v>
          </cell>
        </row>
        <row r="391">
          <cell r="E391" t="str">
            <v>EUROFRUIT_x000D_
Mme GUITTON Delphine</v>
          </cell>
          <cell r="F391" t="str">
            <v>704 avenue Charles de Gaulle</v>
          </cell>
        </row>
        <row r="392">
          <cell r="E392" t="str">
            <v xml:space="preserve">MENARD Sandrine_x000D_
</v>
          </cell>
          <cell r="F392" t="str">
            <v>655 allée de la Libération</v>
          </cell>
        </row>
        <row r="393">
          <cell r="E393" t="str">
            <v>Agence Gerbay_x000D_
Cyril Drajnudel</v>
          </cell>
          <cell r="F393" t="str">
            <v>cyril.drajnudel@gerbay.fr</v>
          </cell>
        </row>
        <row r="394">
          <cell r="E394" t="str">
            <v>Monsieur BUCHET Vincent</v>
          </cell>
          <cell r="F394" t="str">
            <v>109 rue Léon Blum 42153 RIORGES</v>
          </cell>
        </row>
        <row r="395">
          <cell r="E395" t="str">
            <v>SCP Labarrière-Raquin</v>
          </cell>
          <cell r="F395" t="str">
            <v>13 boulevard Eugénie Guinault 42190 CHARLIEU</v>
          </cell>
        </row>
        <row r="396">
          <cell r="E396" t="str">
            <v>SELAS Coavoux-Perey</v>
          </cell>
          <cell r="F396" t="str">
            <v>362 Chemin de la Pépinière 42153 RIORGES</v>
          </cell>
        </row>
        <row r="397">
          <cell r="E397" t="str">
            <v>VAP 2000 - Corinne</v>
          </cell>
          <cell r="F397" t="str">
            <v>vap2000@hotmail.fr</v>
          </cell>
        </row>
        <row r="398">
          <cell r="E398" t="str">
            <v>Monsieur DRIDI Fethi</v>
          </cell>
          <cell r="F398" t="str">
            <v>65 chemin de la Plaine 42153 RIORGES</v>
          </cell>
        </row>
        <row r="399">
          <cell r="E399" t="str">
            <v>Monsieur MATHIEU Philibert</v>
          </cell>
          <cell r="F399" t="str">
            <v>590 rue Maréchal Foch 42153 RIORGES</v>
          </cell>
        </row>
        <row r="400">
          <cell r="E400" t="str">
            <v>Monsieur BUCHET Vincent</v>
          </cell>
          <cell r="F400" t="str">
            <v>109 rue Léon Blum 42153 RIORGES</v>
          </cell>
        </row>
        <row r="401">
          <cell r="E401" t="str">
            <v>IMMO MOUSQUETAIRES CENTRE EST</v>
          </cell>
          <cell r="F401" t="str">
            <v>836 route de Tramoyes 01706 MIRIBEL Cedex</v>
          </cell>
        </row>
        <row r="402">
          <cell r="E402" t="str">
            <v>IMMO MOUSQUETAIRES CENTRE EST</v>
          </cell>
          <cell r="F402" t="str">
            <v>836 route de Tramoyes 01706 MIRIBEL Cedex</v>
          </cell>
        </row>
        <row r="403">
          <cell r="E403" t="str">
            <v>Monsieur ALSAAD Danial</v>
          </cell>
          <cell r="F403" t="str">
            <v>7 Allée de la Méditerrannée 42300 ROANNE</v>
          </cell>
        </row>
        <row r="404">
          <cell r="E404" t="str">
            <v>Monsieur PEUVRELLE Hugues</v>
          </cell>
          <cell r="F404" t="str">
            <v>5 rue du Cher 42120 COMMELLE VERNAY</v>
          </cell>
        </row>
        <row r="405">
          <cell r="E405" t="str">
            <v>Monsieur CHAPARD Olivier</v>
          </cell>
          <cell r="F405" t="str">
            <v>30 rue Anne Franck 42153 RIORGES</v>
          </cell>
        </row>
        <row r="406">
          <cell r="E406" t="str">
            <v>Mc Donald's France SAS</v>
          </cell>
          <cell r="F406" t="str">
            <v>1 rue Gustave Eiffel 78045 GUYANCOURT Cedex</v>
          </cell>
        </row>
        <row r="407">
          <cell r="E407" t="str">
            <v>Monsieur FAN Yanfeng</v>
          </cell>
          <cell r="F407" t="str">
            <v>10 boulevard Edgard Quinet 42300 ROANNE</v>
          </cell>
        </row>
        <row r="408">
          <cell r="E408" t="str">
            <v>Cohen Benjamin</v>
          </cell>
          <cell r="F408" t="str">
            <v>benjamin.cohen@winlight.fr</v>
          </cell>
        </row>
        <row r="409">
          <cell r="E409" t="str">
            <v>Bochu Henri</v>
          </cell>
          <cell r="F409" t="str">
            <v>lavages.riorges@orange.fr</v>
          </cell>
        </row>
        <row r="410">
          <cell r="E410" t="str">
            <v>PREFECTURE DE LA LOIRE</v>
          </cell>
          <cell r="F410" t="str">
            <v>2 rue Charles de Gaulle CS 12241 42002 SAINT-ETIENNE Cedex 1</v>
          </cell>
        </row>
        <row r="411">
          <cell r="E411" t="str">
            <v>CIRCÉ_x000D_
Monsieur Mathieu BRESCH</v>
          </cell>
          <cell r="F411" t="str">
            <v>28 rue des Lilas</v>
          </cell>
        </row>
        <row r="412">
          <cell r="E412" t="str">
            <v>CIRCÉ_x000D_
Monsieur EPINAG Eddy (Directeur)</v>
          </cell>
          <cell r="F412" t="str">
            <v>28 rue des Lilas_x000D_
21000 DIJON</v>
          </cell>
        </row>
        <row r="413">
          <cell r="E413" t="str">
            <v>GRELIN Odette</v>
          </cell>
          <cell r="F413" t="str">
            <v>odette.grelin@riorges.fr</v>
          </cell>
        </row>
        <row r="414">
          <cell r="E414" t="str">
            <v>Bochu Henri</v>
          </cell>
          <cell r="F414" t="str">
            <v>lavages.riorges@orange.fr</v>
          </cell>
        </row>
        <row r="415">
          <cell r="E415" t="str">
            <v>Philippe HEROLD et Anne BIGAY</v>
          </cell>
          <cell r="F415" t="str">
            <v>250 impasse Jean Jaurès 42153 Riorges</v>
          </cell>
        </row>
        <row r="416">
          <cell r="E416" t="str">
            <v>René GUYOT</v>
          </cell>
          <cell r="F416" t="str">
            <v>289 impasse Jean Jaurès 42153 Riorges</v>
          </cell>
        </row>
        <row r="417">
          <cell r="E417" t="str">
            <v>TOUT BATIR</v>
          </cell>
          <cell r="F417" t="str">
            <v>60 bd de belgique 42300 ROANNE</v>
          </cell>
        </row>
        <row r="418">
          <cell r="E418" t="str">
            <v>Monsieur PEYRON</v>
          </cell>
          <cell r="F418" t="str">
            <v>29 rue des Gentianes 42570 SAINT HEAND</v>
          </cell>
        </row>
        <row r="419">
          <cell r="E419" t="str">
            <v>GRELIN Odette</v>
          </cell>
          <cell r="F419" t="str">
            <v>odette.grelin@riorges.fr</v>
          </cell>
        </row>
        <row r="420">
          <cell r="E420" t="str">
            <v>CHASSAGNARD Philippe</v>
          </cell>
          <cell r="F420" t="str">
            <v>104-107 Impasse Chamussy_x000D_
BP 41</v>
          </cell>
        </row>
        <row r="421">
          <cell r="E421" t="str">
            <v>Monsieur BOUGUENEC Joël</v>
          </cell>
          <cell r="F421" t="str">
            <v>27 chemin des Guénaudins 03000 BRESSOLLES</v>
          </cell>
        </row>
        <row r="422">
          <cell r="E422" t="str">
            <v>Monsieur ALMARCHA Jean-Claude</v>
          </cell>
          <cell r="F422" t="str">
            <v>775 rue de Saint André 42153 RIORGES</v>
          </cell>
        </row>
        <row r="423">
          <cell r="E423" t="str">
            <v>Service de la Publicité Foncière</v>
          </cell>
          <cell r="F423" t="str">
            <v>3 place du Champ-de-Foire 42328 ROANNE Cedex</v>
          </cell>
        </row>
        <row r="424">
          <cell r="E424" t="str">
            <v>HECKEL Daniel Jean</v>
          </cell>
          <cell r="F424" t="str">
            <v>836 montée de Boucharin - 38440 MEYRIEU LES ETANGS</v>
          </cell>
        </row>
        <row r="425">
          <cell r="E425" t="str">
            <v>GRIFFON Colette Jeannine</v>
          </cell>
          <cell r="F425" t="str">
            <v>Résidence Irénée - 28 rue Saint-Irénée - 69690 BESSENAY</v>
          </cell>
        </row>
        <row r="426">
          <cell r="E426" t="str">
            <v>DUGOURD &amp; GAME</v>
          </cell>
          <cell r="F426" t="str">
            <v>47 cours de la République BP 156 42303 ROANNE Cedex</v>
          </cell>
        </row>
        <row r="427">
          <cell r="E427" t="str">
            <v xml:space="preserve">Roannais Agglomération Président </v>
          </cell>
          <cell r="F427" t="str">
            <v>63 rue Jean-Jaurès</v>
          </cell>
        </row>
        <row r="428">
          <cell r="E428" t="str">
            <v>MOUSTAUD Jean</v>
          </cell>
          <cell r="F428" t="str">
            <v>43 rue Maurice Tête</v>
          </cell>
        </row>
        <row r="429">
          <cell r="E429" t="str">
            <v>SCHIAVAZZI Virginie</v>
          </cell>
          <cell r="F429" t="str">
            <v>1694 rue de Saint-Romain</v>
          </cell>
        </row>
        <row r="430">
          <cell r="E430" t="str">
            <v xml:space="preserve">Roannais Agglomération Président </v>
          </cell>
          <cell r="F430" t="str">
            <v>63 rue Jean-Jaurès</v>
          </cell>
        </row>
        <row r="431">
          <cell r="E431" t="str">
            <v>ROANNAISE DE L'EAu</v>
          </cell>
          <cell r="F431" t="str">
            <v>63 rue Jean Jaurès 42300 ROANNE</v>
          </cell>
        </row>
        <row r="432">
          <cell r="E432" t="str">
            <v xml:space="preserve">DDT de la Loire </v>
          </cell>
          <cell r="F432" t="str">
            <v>22 rue Mulsant BP 502 42328 ROANNE cedex</v>
          </cell>
        </row>
        <row r="433">
          <cell r="E433" t="str">
            <v>Monsieur BOUDAUD Christophe</v>
          </cell>
          <cell r="F433" t="str">
            <v>1854 rue de Saint Romain 42153 RIORGES</v>
          </cell>
        </row>
        <row r="434">
          <cell r="E434" t="str">
            <v>Président Roannaise Eau</v>
          </cell>
          <cell r="F434" t="str">
            <v>63 rue Jean-Jaurès Roanne</v>
          </cell>
        </row>
        <row r="435">
          <cell r="E435" t="str">
            <v>Président Roannaise Eau</v>
          </cell>
          <cell r="F435" t="str">
            <v>63 rue Jean-Jaurès Roanne</v>
          </cell>
        </row>
        <row r="436">
          <cell r="E436" t="str">
            <v xml:space="preserve">COIFFIDIS_x000D_
</v>
          </cell>
          <cell r="F436" t="str">
            <v>elvira.marquez@coiffidis.fr</v>
          </cell>
        </row>
        <row r="437">
          <cell r="E437" t="str">
            <v>DDT de la Loire</v>
          </cell>
          <cell r="F437" t="str">
            <v>22 rue Mulsant 42300 ROANNE</v>
          </cell>
        </row>
        <row r="438">
          <cell r="E438" t="str">
            <v>CAP Afficheur</v>
          </cell>
          <cell r="F438" t="str">
            <v>Zone de l'Hermitage_x000D_
88131 CHARMES Cedex</v>
          </cell>
        </row>
        <row r="439">
          <cell r="E439" t="str">
            <v>GAZ ELECTRICITE DE GRENOBLE - GEG</v>
          </cell>
          <cell r="F439" t="str">
            <v>8 place Robert Schuman - Europole - BP 183 - 38042 GRENOBLE 9</v>
          </cell>
        </row>
        <row r="440">
          <cell r="E440" t="str">
            <v>Maire Saint-Romain-la-Motte</v>
          </cell>
          <cell r="F440" t="str">
            <v>358 rue de Trébande 42640 Saint-Romain-la-Motte</v>
          </cell>
        </row>
        <row r="441">
          <cell r="E441" t="str">
            <v>OISEAU CLUB DE RIORGES - CREPIN Franck, Président</v>
          </cell>
          <cell r="F441" t="str">
            <v>63 rue Diderot - 42300 ROANNE</v>
          </cell>
        </row>
        <row r="442">
          <cell r="E442" t="str">
            <v>N3C PERSIGNY_x000D_
ALBERT-REYNARD Cédric</v>
          </cell>
          <cell r="F442" t="str">
            <v>532 rue MIchel Rondet</v>
          </cell>
        </row>
        <row r="443">
          <cell r="E443" t="str">
            <v>CDP Mobilier Urbain_x000D_
Monsieur le Directeur</v>
          </cell>
          <cell r="F443" t="str">
            <v>2 rue Artisanale_x000D_
BP 56_x000D_
67318 WASSELONNE Cedex</v>
          </cell>
        </row>
        <row r="444">
          <cell r="E444" t="str">
            <v>DESSAIGNE Grégory</v>
          </cell>
          <cell r="F444" t="str">
            <v>451 rue Aristide Briand</v>
          </cell>
        </row>
        <row r="445">
          <cell r="E445" t="str">
            <v>DESSAIGNE Gérard</v>
          </cell>
          <cell r="F445" t="str">
            <v>310 rue d'Elland</v>
          </cell>
        </row>
        <row r="446">
          <cell r="E446" t="str">
            <v>Renée Blondel ép. GIRARD</v>
          </cell>
          <cell r="F446" t="str">
            <v>104 rue du Professeur Guérin 42153 RIORGES</v>
          </cell>
        </row>
        <row r="447">
          <cell r="E447" t="str">
            <v>Stéphanie DUMAS</v>
          </cell>
          <cell r="F447" t="str">
            <v>Les Moines 71340 FLEURY-LA-MONTAGNE</v>
          </cell>
        </row>
        <row r="448">
          <cell r="E448" t="str">
            <v>Céline DUMAS</v>
          </cell>
          <cell r="F448" t="str">
            <v>8 rue Pernetty 42300 ROANNE</v>
          </cell>
        </row>
        <row r="449">
          <cell r="E449" t="str">
            <v>Marcelle DEPALLE</v>
          </cell>
          <cell r="F449" t="str">
            <v>8 rue Pernetty 42300 ROANNE</v>
          </cell>
        </row>
        <row r="450">
          <cell r="E450" t="str">
            <v>Bernard GOUTORBE</v>
          </cell>
          <cell r="F450" t="str">
            <v>7 impasse Victor Hugo 42300 ROANNE</v>
          </cell>
        </row>
        <row r="451">
          <cell r="E451" t="str">
            <v>Didier GOUTORBE</v>
          </cell>
          <cell r="F451" t="str">
            <v>138 rue Pierre Mendès France 42153 RIORGES</v>
          </cell>
        </row>
        <row r="452">
          <cell r="E452" t="str">
            <v>Direction Départementale des Finances Publiques de la Loire - Pôle Gestion Publique Division Missions Domaniales</v>
          </cell>
          <cell r="F452" t="str">
            <v>11 rue Mi-Carême BP502 42007 SAINT-ETIENNE</v>
          </cell>
        </row>
        <row r="453">
          <cell r="E453" t="str">
            <v>PRAS Guillaume_x000D_
Société PRASAP</v>
          </cell>
          <cell r="F453" t="str">
            <v>143 allée Jean Zay</v>
          </cell>
        </row>
        <row r="454">
          <cell r="E454" t="str">
            <v>DUCREUX Fabrice_x000D_
Directeur Crédit Mutuel</v>
          </cell>
          <cell r="F454" t="str">
            <v>315 avenue Charles de Gaulle</v>
          </cell>
        </row>
        <row r="455">
          <cell r="E455" t="str">
            <v>SCAGLIONE Agnès (Mme)_x000D_
Crédit Mutuel</v>
          </cell>
          <cell r="F455" t="str">
            <v xml:space="preserve">14 rue Gorge de Loup_x000D_
69009 LYON </v>
          </cell>
        </row>
        <row r="456">
          <cell r="E456" t="str">
            <v>GRDF</v>
          </cell>
          <cell r="F456" t="str">
            <v>42 rue de la Tour 42000 SAINT-ETIENNE Cedex 1</v>
          </cell>
        </row>
        <row r="457">
          <cell r="E457" t="str">
            <v>RENON Jean-Paul</v>
          </cell>
          <cell r="F457" t="str">
            <v>265 allée du Leutenant Vagneron</v>
          </cell>
        </row>
        <row r="458">
          <cell r="E458" t="str">
            <v xml:space="preserve">Roannais Agglomération Président </v>
          </cell>
          <cell r="F458" t="str">
            <v>63 rue Jean-Jaurès</v>
          </cell>
        </row>
        <row r="459">
          <cell r="E459" t="str">
            <v>DEVAUX Béatrice</v>
          </cell>
          <cell r="F459" t="str">
            <v>bdevaux@roannais-agglomeration.fr</v>
          </cell>
        </row>
        <row r="460">
          <cell r="E460" t="str">
            <v>Mairie de Pouilly-les-Nonains M. Le Maire</v>
          </cell>
          <cell r="F460" t="str">
            <v>170 rue des monts de la Madeleine 42155 POUILLY-LES-NONAINS</v>
          </cell>
        </row>
        <row r="461">
          <cell r="E461" t="str">
            <v>ROCHE Roland</v>
          </cell>
          <cell r="F461" t="str">
            <v>4 hameau d'Origny_x000D_
42155 OUCHES</v>
          </cell>
        </row>
        <row r="462">
          <cell r="E462" t="str">
            <v>CIRCÉ ÉQUIPEMENTS_x000D_
Monsieur Mathieu BRESCH</v>
          </cell>
          <cell r="F462" t="str">
            <v>28 rue des Lilas_x000D_
21000 DIJON</v>
          </cell>
        </row>
        <row r="463">
          <cell r="E463" t="str">
            <v>Espace Urbain_x000D_
Monsieur Pascal VIALLETON</v>
          </cell>
          <cell r="F463" t="str">
            <v>pascal.vialleton@orange.fr</v>
          </cell>
        </row>
        <row r="464">
          <cell r="E464" t="str">
            <v>Cohen Benjamin</v>
          </cell>
          <cell r="F464" t="str">
            <v>benjamin.cohen@winlight.fr</v>
          </cell>
        </row>
        <row r="465">
          <cell r="E465" t="str">
            <v>Monsieur BUCHET Vincent</v>
          </cell>
          <cell r="F465" t="str">
            <v>109 rue Léon Blum 42153 RIORGES</v>
          </cell>
        </row>
        <row r="466">
          <cell r="E466" t="str">
            <v>M.Mme CHASSAGNE</v>
          </cell>
          <cell r="F466" t="str">
            <v>27 rue Marengo 42300 ROANNE</v>
          </cell>
        </row>
        <row r="467">
          <cell r="E467" t="str">
            <v>Monsieur le sous-Préfet, Sous préfecture de Roanne</v>
          </cell>
          <cell r="F467" t="str">
            <v>Rue Joseph Déchelette 42300 ROANNE</v>
          </cell>
        </row>
        <row r="468">
          <cell r="E468" t="str">
            <v>Madame DUBUY Georgette</v>
          </cell>
          <cell r="F468" t="str">
            <v>26 rue Pierre Brossolette 42300 ROANNE</v>
          </cell>
        </row>
        <row r="469">
          <cell r="E469" t="str">
            <v>SELAS COAVOUX-PEREY</v>
          </cell>
          <cell r="F469" t="str">
            <v>362 Chemin de la Pépinière 42153 RIORGES</v>
          </cell>
        </row>
        <row r="470">
          <cell r="E470" t="str">
            <v>JCDecaux - Mme Isabelle KOENIG</v>
          </cell>
          <cell r="F470" t="str">
            <v>2 rue de Savoie 69804 SAINT PRIEST</v>
          </cell>
        </row>
        <row r="471">
          <cell r="E471" t="str">
            <v>Vlimant Thierry</v>
          </cell>
          <cell r="F471" t="str">
            <v>thierry.vlimant@wanadoo.fr</v>
          </cell>
        </row>
        <row r="472">
          <cell r="E472" t="str">
            <v>COUAVOUX Olivier</v>
          </cell>
          <cell r="F472" t="str">
            <v>o.couavoux@42.sideral.fr</v>
          </cell>
        </row>
        <row r="473">
          <cell r="E473" t="str">
            <v>GRDF</v>
          </cell>
          <cell r="F473" t="str">
            <v>20 impasse D'Arsonval 42000 SAINT-ETIENNE</v>
          </cell>
        </row>
        <row r="474">
          <cell r="E474" t="str">
            <v>GABILLET Marie-Claude</v>
          </cell>
          <cell r="F474" t="str">
            <v>65 rue Vincent-de-Paul</v>
          </cell>
        </row>
        <row r="475">
          <cell r="E475" t="str">
            <v>mairie de Saint-Léger-sur-Roanne</v>
          </cell>
          <cell r="F475" t="str">
            <v>140 Grande Rue 42155 SAINT-LEGER-SUR-ROANNE</v>
          </cell>
        </row>
        <row r="476">
          <cell r="E476" t="str">
            <v>Mairie de Saint-Romain-la-Motte</v>
          </cell>
          <cell r="F476" t="str">
            <v>Le Bourg 42640 SAINT-ROMAIN-LA-MOTTE</v>
          </cell>
        </row>
        <row r="477">
          <cell r="E477" t="str">
            <v>DUCREUX Fabrice</v>
          </cell>
          <cell r="F477" t="str">
            <v>fabrice.ducreux@creditmutuel.fr</v>
          </cell>
        </row>
        <row r="478">
          <cell r="E478" t="str">
            <v>SCP GERBAY-SOL DOURDIN</v>
          </cell>
          <cell r="F478" t="str">
            <v>3 bis rue Emile Noirot 42300 ROANNE</v>
          </cell>
        </row>
        <row r="479">
          <cell r="E479" t="str">
            <v>M.Mme PRAS Jean Bernard</v>
          </cell>
          <cell r="F479" t="str">
            <v>143 rue de Saint Alban 42153 RIORGES</v>
          </cell>
        </row>
        <row r="480">
          <cell r="E480" t="str">
            <v>FOYER ROANNAIS</v>
          </cell>
          <cell r="F480" t="str">
            <v>22-24 rue de la Berge 42300 ROANNE</v>
          </cell>
        </row>
        <row r="481">
          <cell r="E481" t="str">
            <v>PICARD Thierry</v>
          </cell>
          <cell r="F481" t="str">
            <v>18 allée Sonia Delaunay</v>
          </cell>
        </row>
        <row r="482">
          <cell r="E482" t="str">
            <v>THIVEL Michaël_x000D_
Chez Mme Agnès GONFRIER</v>
          </cell>
          <cell r="F482" t="str">
            <v>329 rue Pierre Semard</v>
          </cell>
        </row>
        <row r="483">
          <cell r="E483" t="str">
            <v>BARROSO Nicolas</v>
          </cell>
          <cell r="F483" t="str">
            <v>1068 rue Denis Papin</v>
          </cell>
        </row>
        <row r="484">
          <cell r="E484" t="str">
            <v>TAS Ertugrul</v>
          </cell>
          <cell r="F484" t="str">
            <v>1521 rue Pierre Semard</v>
          </cell>
        </row>
        <row r="485">
          <cell r="E485" t="str">
            <v>CHIBOUB Noureddine</v>
          </cell>
          <cell r="F485" t="str">
            <v>122 rue du Docteur Calmette</v>
          </cell>
        </row>
        <row r="486">
          <cell r="E486" t="str">
            <v>COSSARD François_x000D_
ATTILA SYSTEME</v>
          </cell>
          <cell r="F486" t="str">
            <v>1329 rue Louise Michel_x000D_
BIR 1</v>
          </cell>
        </row>
        <row r="487">
          <cell r="E487" t="str">
            <v>Yvette CHERPIN</v>
          </cell>
          <cell r="F487" t="str">
            <v>66 rue du Maréchal Foch 42153 RIORGES</v>
          </cell>
        </row>
        <row r="488">
          <cell r="E488" t="str">
            <v>Joséphine CHERPIN</v>
          </cell>
          <cell r="F488" t="str">
            <v>147 rue du 11 Novembre 42153 RIORGES</v>
          </cell>
        </row>
        <row r="489">
          <cell r="E489" t="str">
            <v>GOUTALAND Jean-Pierre</v>
          </cell>
          <cell r="F489" t="str">
            <v>3 rue du Onze Novembre 1918</v>
          </cell>
        </row>
        <row r="490">
          <cell r="E490" t="str">
            <v xml:space="preserve">Roannais Agglomération Président </v>
          </cell>
          <cell r="F490" t="str">
            <v>63 rue Jean-Jaurès</v>
          </cell>
        </row>
        <row r="491">
          <cell r="E491" t="str">
            <v>Cohen Benjamin</v>
          </cell>
          <cell r="F491" t="str">
            <v>benjamin.cohen@winlight.fr</v>
          </cell>
        </row>
        <row r="492">
          <cell r="E492" t="str">
            <v>GRELIN Odette</v>
          </cell>
          <cell r="F492" t="str">
            <v>odette.grelin@riorges.fr</v>
          </cell>
        </row>
        <row r="493">
          <cell r="E493" t="str">
            <v>GRAVIL Sébastien</v>
          </cell>
          <cell r="F493" t="str">
            <v>354 route de Roanne - 42155 POUILLY LES NONAINS</v>
          </cell>
        </row>
        <row r="494">
          <cell r="E494" t="str">
            <v>POSINERGY - Loire Energie Mobile</v>
          </cell>
          <cell r="F494" t="str">
            <v>504 rue Maurice Ravel</v>
          </cell>
        </row>
        <row r="495">
          <cell r="E495" t="str">
            <v>M. Christian RAZAKANDRIAMANAKA</v>
          </cell>
          <cell r="F495" t="str">
            <v>158 allée Louise Michel</v>
          </cell>
        </row>
        <row r="496">
          <cell r="E496" t="str">
            <v>ACHARD Elisabeth</v>
          </cell>
          <cell r="F496" t="str">
            <v>1 place Doyen Gosse 38000 GRENOBLE</v>
          </cell>
        </row>
        <row r="497">
          <cell r="E497" t="str">
            <v>Maître VAUDIER Caroline</v>
          </cell>
          <cell r="F497" t="str">
            <v>Hôtel Jehan Pelletier 42370 SAINT HAON LE CHATEL</v>
          </cell>
        </row>
        <row r="498">
          <cell r="E498" t="str">
            <v xml:space="preserve">ADAGE </v>
          </cell>
          <cell r="F498" t="str">
            <v>24 place du Maréchal de Lattre de Tassigny BP 70086  42300 ROANNE</v>
          </cell>
        </row>
        <row r="499">
          <cell r="E499" t="str">
            <v>Monsieur le Directeur Départemental des Finances Publiques de la Loire</v>
          </cell>
          <cell r="F499" t="str">
            <v>Pôle Gestion Publique Division Missions Domaniales BP 502, 11 rue Mi carême 42007 SAINT ETIENNE Cedex 1</v>
          </cell>
        </row>
        <row r="500">
          <cell r="E500" t="str">
            <v>VAP 2000</v>
          </cell>
          <cell r="F500" t="str">
            <v>vap2000@hotmail.fr</v>
          </cell>
        </row>
        <row r="501">
          <cell r="E501" t="str">
            <v>Espace Urbain_x000D_
Monsieur Pascal VIALLETON</v>
          </cell>
          <cell r="F501" t="str">
            <v>pascal.vialleton@orange.fr</v>
          </cell>
        </row>
        <row r="502">
          <cell r="E502" t="str">
            <v>DUFOUR M. Mme</v>
          </cell>
          <cell r="F502" t="str">
            <v>27 rue Marengo 42300 ROANNE</v>
          </cell>
        </row>
        <row r="503">
          <cell r="E503" t="str">
            <v>OVIZE Jean-Jacques_x000D_
TIMODINE</v>
          </cell>
          <cell r="F503" t="str">
            <v>1605 rue Jean-Baptiste Magnet</v>
          </cell>
        </row>
        <row r="504">
          <cell r="E504" t="str">
            <v>ROANNAIS AGGLOMERATION</v>
          </cell>
          <cell r="F504" t="str">
            <v>63 rue Jean Jaurès - BP 70005 - 42311 ROANNE CEDEX</v>
          </cell>
        </row>
        <row r="505">
          <cell r="E505" t="str">
            <v>CMA - Claire MARTIN THOLLOT</v>
          </cell>
          <cell r="F505" t="str">
            <v>claire.martin.thollot@cma-loire.fr</v>
          </cell>
        </row>
        <row r="506">
          <cell r="E506" t="str">
            <v>Président Roannaise Eau</v>
          </cell>
          <cell r="F506" t="str">
            <v>63 rue Jean-Jaurès Roanne</v>
          </cell>
        </row>
        <row r="507">
          <cell r="E507" t="str">
            <v>Maître MERLE Wilfrid</v>
          </cell>
          <cell r="F507" t="str">
            <v>Hotel Jehan Pelletier 42370 SAINT HAON LE CHATEL</v>
          </cell>
        </row>
        <row r="508">
          <cell r="E508" t="str">
            <v>OVIZE Jean-Jacques_x000D_
TIMODINE</v>
          </cell>
          <cell r="F508" t="str">
            <v>1605 rue Jean-Baptiste Magnet</v>
          </cell>
        </row>
        <row r="509">
          <cell r="E509" t="str">
            <v>DEVAUX Béatrice</v>
          </cell>
          <cell r="F509" t="str">
            <v>bdevaux@roannais-agglomeration.fr</v>
          </cell>
        </row>
        <row r="510">
          <cell r="E510" t="str">
            <v>ART HOME_x000D_
Pauline VALLORGE</v>
          </cell>
          <cell r="F510" t="str">
            <v>boutique@art-home-riorges.fr</v>
          </cell>
        </row>
        <row r="511">
          <cell r="E511" t="str">
            <v>M.BOUILLOD Frédéric</v>
          </cell>
          <cell r="F511" t="str">
            <v>121 Allée Erik Satie 42153 RIORGES</v>
          </cell>
        </row>
        <row r="512">
          <cell r="E512" t="str">
            <v>Mme DUBUY Georgette</v>
          </cell>
          <cell r="F512" t="str">
            <v>26 rue Pierre Brossolette 42153 RIORGES</v>
          </cell>
        </row>
        <row r="513">
          <cell r="E513" t="str">
            <v>Monsieur ZAHAF Kheira</v>
          </cell>
          <cell r="F513" t="str">
            <v>67 rue Marcel Paul 42153 RIORGES</v>
          </cell>
        </row>
        <row r="514">
          <cell r="E514" t="str">
            <v>Madame GLODAS Corinne</v>
          </cell>
          <cell r="F514" t="str">
            <v>125 Allée Antoine Calligaris 42153 RIORGES</v>
          </cell>
        </row>
        <row r="515">
          <cell r="E515" t="str">
            <v>Monsieur LAISSU Christian</v>
          </cell>
          <cell r="F515" t="str">
            <v>143 rue du Marclet 42153 RIORGES</v>
          </cell>
        </row>
        <row r="516">
          <cell r="E516" t="str">
            <v>Monsieur MOISSONNIeR Jérôme</v>
          </cell>
          <cell r="F516" t="str">
            <v>47 Allée François Mitterrand 42153 RIORGES</v>
          </cell>
        </row>
        <row r="517">
          <cell r="E517" t="str">
            <v>Mme GROLLIER BARON Nadia</v>
          </cell>
          <cell r="F517" t="str">
            <v>51 B avenue du 8 mai 1945 69160 TASSIN LA DEMI LUNE</v>
          </cell>
        </row>
        <row r="518">
          <cell r="E518" t="str">
            <v>Monsieur CARNEIRO Paulo</v>
          </cell>
          <cell r="F518" t="str">
            <v>203 Allée François Mitterrand 42153 RIORGES</v>
          </cell>
        </row>
        <row r="519">
          <cell r="E519" t="str">
            <v>Monsieur LOIRE Jean Paul</v>
          </cell>
          <cell r="F519" t="str">
            <v>23 route de Caqueret 42370 SAINT HAON LE VIEUX</v>
          </cell>
        </row>
        <row r="520">
          <cell r="E520" t="str">
            <v>Mme THINON Chantal</v>
          </cell>
          <cell r="F520" t="str">
            <v>119 rue du docteur Schweitzer 42153 RIORGES</v>
          </cell>
        </row>
        <row r="521">
          <cell r="E521" t="str">
            <v>ROANNAISE DE L'EAu</v>
          </cell>
          <cell r="F521" t="str">
            <v>63 rue Jean Jaurès 42300 ROANNE</v>
          </cell>
        </row>
        <row r="522">
          <cell r="E522" t="str">
            <v>DEVAUX Béatrice</v>
          </cell>
          <cell r="F522" t="str">
            <v>bdevaux@roannais-agglomeration.fr</v>
          </cell>
        </row>
        <row r="523">
          <cell r="E523" t="str">
            <v>Sous Préfecture de Roanne</v>
          </cell>
          <cell r="F523" t="str">
            <v>Rue Joseph Déchelette 42300 ROANNE</v>
          </cell>
        </row>
        <row r="524">
          <cell r="E524" t="str">
            <v>LAURETTI Gianpiero</v>
          </cell>
          <cell r="F524" t="str">
            <v>495 rue Antoine Burellier</v>
          </cell>
        </row>
        <row r="525">
          <cell r="E525" t="str">
            <v>Commissariat de Police</v>
          </cell>
          <cell r="F525" t="str">
            <v>Hôtel de Police _x000D_
5 rue Raoul Follereau_x000D_
42300 ROANNE</v>
          </cell>
        </row>
        <row r="526">
          <cell r="E526" t="str">
            <v>SDIS - Antenne de Roanne</v>
          </cell>
          <cell r="F526" t="str">
            <v>1 place Thiodet_x000D_
42300 ROANNE</v>
          </cell>
        </row>
        <row r="527">
          <cell r="E527" t="str">
            <v>Roannais Agglomération - service ordures ménagères</v>
          </cell>
          <cell r="F527" t="str">
            <v>63 rue Jean Jaurès_x000D_
BP 5_x000D_
42311 ROANNE Cedex</v>
          </cell>
        </row>
        <row r="528">
          <cell r="E528" t="str">
            <v>PERILHON Cindy_x000D_
ROULE MA FRITE</v>
          </cell>
          <cell r="F528" t="str">
            <v>23 impasse Arago</v>
          </cell>
        </row>
        <row r="529">
          <cell r="E529" t="str">
            <v>SCAGLIONE Agnès (Mme)_x000D_
Crédit Mutuel</v>
          </cell>
          <cell r="F529" t="str">
            <v>agnes.scaglione@cmcic.com</v>
          </cell>
        </row>
        <row r="530">
          <cell r="E530" t="str">
            <v>TRIBUNAL ADMINISTRATIF , Monsieur le Président</v>
          </cell>
          <cell r="F530" t="str">
            <v>184 rue Duguesclin 69433 LYON Cedex 3</v>
          </cell>
        </row>
        <row r="531">
          <cell r="E531" t="str">
            <v>Monsieur DUBON Patrick</v>
          </cell>
          <cell r="F531" t="str">
            <v>71 avenue des Logissons Clos Marijan Bat 7 13770 VENELLES</v>
          </cell>
        </row>
        <row r="532">
          <cell r="E532" t="str">
            <v>Madame RIZAARDI Delphine</v>
          </cell>
          <cell r="F532" t="str">
            <v>357 rue de Saint Romain 42153 RIORGES</v>
          </cell>
        </row>
        <row r="533">
          <cell r="E533" t="str">
            <v>LE TOIT FAMILIAL Monsieur le Directeur</v>
          </cell>
          <cell r="F533" t="str">
            <v>11 rue Pierre Dépierre 42300 ROANNE</v>
          </cell>
        </row>
        <row r="534">
          <cell r="E534" t="str">
            <v>Monsieur DE CARVALHO</v>
          </cell>
          <cell r="F534" t="str">
            <v>35 rue geneviève de Gaulle Anthonioz 42153 RIORGES</v>
          </cell>
        </row>
        <row r="535">
          <cell r="E535" t="str">
            <v>Monsieur BLEUSE Christian</v>
          </cell>
          <cell r="F535" t="str">
            <v>153 rue Pasteur 42153 RIORGES</v>
          </cell>
        </row>
        <row r="536">
          <cell r="E536" t="str">
            <v>Monsieur BONNIN Aurélien</v>
          </cell>
          <cell r="F536" t="str">
            <v>46 impasse des Zinnias 42153 RIORGES</v>
          </cell>
        </row>
        <row r="537">
          <cell r="E537" t="str">
            <v>Roannais Agglomération - service ordures ménagères</v>
          </cell>
          <cell r="F537" t="str">
            <v>63 rue Jean Jaurès_x000D_
BP 5_x000D_
42311 ROANNE Cedex</v>
          </cell>
        </row>
        <row r="538">
          <cell r="E538" t="str">
            <v>SDIS - Antenne de Roanne</v>
          </cell>
          <cell r="F538" t="str">
            <v>1 place Thiodet_x000D_
42300 ROANNE</v>
          </cell>
        </row>
        <row r="539">
          <cell r="E539" t="str">
            <v>Commissariat de Police</v>
          </cell>
          <cell r="F539" t="str">
            <v>Hôtel de Police _x000D_
5 rue Raoul Follereau_x000D_
42300 ROANNE</v>
          </cell>
        </row>
        <row r="540">
          <cell r="E540" t="str">
            <v>RUGGERI _x000D_
La Friterie Retro</v>
          </cell>
          <cell r="F540" t="str">
            <v>friterie.retro.59@gmail.com</v>
          </cell>
        </row>
        <row r="541">
          <cell r="E541" t="str">
            <v>SINOIR Alain</v>
          </cell>
          <cell r="F541" t="str">
            <v>tikisquare_x000D_
431 rue Marcelle Griffon</v>
          </cell>
        </row>
        <row r="542">
          <cell r="E542" t="str">
            <v>M.Mme MOUSSIERE</v>
          </cell>
          <cell r="F542" t="str">
            <v>132 rue Ampère 42153 RIORGES</v>
          </cell>
        </row>
        <row r="543">
          <cell r="E543" t="str">
            <v>CHABERT Henri</v>
          </cell>
          <cell r="F543" t="str">
            <v>henry.chabert@free.fr</v>
          </cell>
        </row>
        <row r="544">
          <cell r="E544" t="str">
            <v xml:space="preserve">EXTERION MEDIA_x000D_
</v>
          </cell>
          <cell r="F544" t="str">
            <v>ZI Le Brézet_x000D_
10 rue Pierre Boulanger_x000D_
63100 CLERMONT-FERRAND</v>
          </cell>
        </row>
        <row r="545">
          <cell r="E545" t="str">
            <v>Roannais Agglomération - service ordures ménagères</v>
          </cell>
          <cell r="F545" t="str">
            <v>63 rue Jean Jaurès_x000D_
BP 5_x000D_
42311 ROANNE Cedex</v>
          </cell>
        </row>
        <row r="546">
          <cell r="E546" t="str">
            <v>SDIS - Antenne de Roanne</v>
          </cell>
          <cell r="F546" t="str">
            <v>1 place Thiodet_x000D_
42300 ROANNE</v>
          </cell>
        </row>
        <row r="547">
          <cell r="E547" t="str">
            <v>Commissariat de Police</v>
          </cell>
          <cell r="F547" t="str">
            <v>Hôtel de Police _x000D_
5 rue Raoul Follereau_x000D_
42300 ROANNE</v>
          </cell>
        </row>
        <row r="548">
          <cell r="E548" t="str">
            <v>CARIEN Angelina OUTIROR</v>
          </cell>
          <cell r="F548" t="str">
            <v>Parc d'Activités Equatop 37540 ST-CYR-SUR-LOIRE</v>
          </cell>
        </row>
        <row r="549">
          <cell r="E549" t="str">
            <v>CARIEN Angelina OUTIROR</v>
          </cell>
          <cell r="F549" t="str">
            <v>Parc d'Activités Equatop 37540 ST-CYR-SUR-LOIRE</v>
          </cell>
        </row>
        <row r="550">
          <cell r="E550" t="str">
            <v>CANTEIRO Domingos Manuel</v>
          </cell>
          <cell r="F550" t="str">
            <v>97 impasse Ferdinand de Lesseps</v>
          </cell>
        </row>
        <row r="551">
          <cell r="E551" t="str">
            <v>COPPERE Jérôme</v>
          </cell>
          <cell r="F551" t="str">
            <v>411 rue du Marclet</v>
          </cell>
        </row>
        <row r="552">
          <cell r="E552" t="str">
            <v>KHADRAOUI Jean-Baptiste</v>
          </cell>
          <cell r="F552" t="str">
            <v>213 route d'Ouches</v>
          </cell>
        </row>
        <row r="553">
          <cell r="E553" t="str">
            <v>CHASSAING Eric</v>
          </cell>
          <cell r="F553" t="str">
            <v>1051 rue Pierre Dubreuil</v>
          </cell>
        </row>
        <row r="554">
          <cell r="E554" t="str">
            <v>PIROUX Michel</v>
          </cell>
          <cell r="F554" t="str">
            <v>1219 rue Maréchal Foch</v>
          </cell>
        </row>
        <row r="555">
          <cell r="E555" t="str">
            <v>OVIZE Jean-Jacques_x000D_
TIMODINE</v>
          </cell>
          <cell r="F555" t="str">
            <v>1605 rue Jean-Baptiste Magnet</v>
          </cell>
        </row>
        <row r="556">
          <cell r="E556" t="str">
            <v>LES MÉTALLIERS RÉUNIS</v>
          </cell>
          <cell r="F556" t="str">
            <v>2680 rue Maréchal Foch</v>
          </cell>
        </row>
        <row r="557">
          <cell r="E557" t="str">
            <v>IMOTUBS</v>
          </cell>
          <cell r="F557" t="str">
            <v>537 rue Michel Rondet</v>
          </cell>
        </row>
        <row r="558">
          <cell r="E558" t="str">
            <v>BIGAY Jean-Paul</v>
          </cell>
          <cell r="F558" t="str">
            <v>424 rue Joanny Augé</v>
          </cell>
        </row>
        <row r="559">
          <cell r="E559" t="str">
            <v>Monsieur GIBERT Raymond</v>
          </cell>
          <cell r="F559" t="str">
            <v>6 boulevard Jules Ferry 42300 ROANNE</v>
          </cell>
        </row>
        <row r="560">
          <cell r="E560" t="str">
            <v>EUROVIA Agence de Roanne</v>
          </cell>
          <cell r="F560" t="str">
            <v xml:space="preserve">348 avenue Charles de Gaulle </v>
          </cell>
        </row>
        <row r="561">
          <cell r="E561" t="str">
            <v>HENRY (M.)</v>
          </cell>
          <cell r="F561" t="str">
            <v>214 chemin de la Pépinière.</v>
          </cell>
        </row>
        <row r="562">
          <cell r="E562" t="str">
            <v xml:space="preserve">PERRIER (M. et Mme) </v>
          </cell>
          <cell r="F562" t="str">
            <v>216 chemin de la Pépinière.</v>
          </cell>
        </row>
        <row r="563">
          <cell r="E563" t="str">
            <v>ADAPEI LOIRE ESAT RIORGES</v>
          </cell>
          <cell r="F563" t="str">
            <v>187 rue Jean Rostand</v>
          </cell>
        </row>
        <row r="564">
          <cell r="E564" t="str">
            <v>Roannaise de l'Eau</v>
          </cell>
          <cell r="F564" t="str">
            <v>63 rue Jean-Jaurès Roanne</v>
          </cell>
        </row>
        <row r="565">
          <cell r="E565" t="str">
            <v>DUCREUX Fabrice</v>
          </cell>
          <cell r="F565" t="str">
            <v>fabrice.ducreux@creditmutuel.fr</v>
          </cell>
        </row>
        <row r="566">
          <cell r="E566" t="str">
            <v>DUBOUIS Cédric</v>
          </cell>
          <cell r="F566" t="str">
            <v>172 impasse Champfleury</v>
          </cell>
        </row>
        <row r="567">
          <cell r="E567" t="str">
            <v>GRDF</v>
          </cell>
          <cell r="F567" t="str">
            <v>20 impasse D'Arsonval 42000 SAINT-ETIENNE</v>
          </cell>
        </row>
        <row r="568">
          <cell r="E568" t="str">
            <v>GRDF</v>
          </cell>
          <cell r="F568" t="str">
            <v>42 rue de la Tour 42000 SAINT-ETIENNE</v>
          </cell>
        </row>
        <row r="569">
          <cell r="E569" t="str">
            <v>ANTEMYS SAS</v>
          </cell>
          <cell r="F569" t="str">
            <v>4 allée Fourneyron 42350 LA TALAUDIERE</v>
          </cell>
        </row>
        <row r="570">
          <cell r="E570" t="str">
            <v>Sous-préfecture de Roanne</v>
          </cell>
          <cell r="F570" t="str">
            <v>Rue Joseph Déchelette 42328 Roanne Cedex</v>
          </cell>
        </row>
        <row r="571">
          <cell r="E571" t="str">
            <v>Roannaise de l'Eau</v>
          </cell>
          <cell r="F571" t="str">
            <v>63 rue Jean-Jaurès Roanne</v>
          </cell>
        </row>
        <row r="572">
          <cell r="E572" t="str">
            <v>SCAGLIONE Agnès (Mme)_x000D_
Crédit Mutuel</v>
          </cell>
          <cell r="F572" t="str">
            <v>agnes.scaglione@cmcic.com</v>
          </cell>
        </row>
        <row r="573">
          <cell r="E573" t="str">
            <v xml:space="preserve">DDT de la Loire Monsieur MORIN </v>
          </cell>
          <cell r="F573" t="str">
            <v>22 rue Mulsant 42300 ROANNE</v>
          </cell>
        </row>
        <row r="574">
          <cell r="E574" t="str">
            <v>BALAVY Marc</v>
          </cell>
          <cell r="F574" t="str">
            <v>237 rue Jean Monnet</v>
          </cell>
        </row>
        <row r="575">
          <cell r="E575" t="str">
            <v>BALAVY Bernard</v>
          </cell>
          <cell r="F575" t="str">
            <v>53 rue Jean D'Alembert</v>
          </cell>
        </row>
        <row r="576">
          <cell r="E576" t="str">
            <v>BALAVY Serge</v>
          </cell>
          <cell r="F576" t="str">
            <v>33 rue Molière 42300 ROANNE</v>
          </cell>
        </row>
        <row r="577">
          <cell r="E577" t="str">
            <v>Monsieur SIABATO Manuel</v>
          </cell>
          <cell r="F577" t="str">
            <v>10 Place Laganne 31300 TOULOUSE</v>
          </cell>
        </row>
        <row r="578">
          <cell r="E578" t="str">
            <v>SARL BELLE TER (Monsieur GEITER Georges)</v>
          </cell>
          <cell r="F578" t="str">
            <v>BP 600 19102 BRIVE Cedex 65</v>
          </cell>
        </row>
        <row r="579">
          <cell r="E579" t="str">
            <v>Marc PATAY Directeur Général OPHEOR</v>
          </cell>
          <cell r="F579" t="str">
            <v>Place de l'Hôtel de Ville BP 80268 42301 ROANNE</v>
          </cell>
        </row>
        <row r="580">
          <cell r="E580" t="str">
            <v>Sous Préfecture de Roanne</v>
          </cell>
          <cell r="F580" t="str">
            <v>Rue Joseph Déchelette 42300 ROANNE</v>
          </cell>
        </row>
        <row r="581">
          <cell r="E581" t="str">
            <v>Locataires dun logement du Groupe scolaire Beaucueil</v>
          </cell>
          <cell r="F581" t="str">
            <v xml:space="preserve">443 et 469 rue Pierre Dubreuil </v>
          </cell>
        </row>
        <row r="582">
          <cell r="E582" t="str">
            <v>Foyer vers l'Avenir</v>
          </cell>
          <cell r="F582" t="str">
            <v>337 chemin Martin</v>
          </cell>
        </row>
        <row r="583">
          <cell r="E583" t="str">
            <v>Les Toitd Notre Dame</v>
          </cell>
          <cell r="F583" t="str">
            <v>Centre Notre Dame - 65 avenue de Lyon - 42300 ROANNE</v>
          </cell>
        </row>
        <row r="584">
          <cell r="E584" t="str">
            <v>SIEL</v>
          </cell>
          <cell r="F584" t="str">
            <v>5 rue Charles de Gaulle Saint-Etienne</v>
          </cell>
        </row>
        <row r="585">
          <cell r="E585" t="str">
            <v>FOYER ADAPEI LE MAROLY - M. Lionel PATTE</v>
          </cell>
          <cell r="F585" t="str">
            <v>611 rue Jules Faron</v>
          </cell>
        </row>
        <row r="586">
          <cell r="E586" t="str">
            <v>SARL ACHATS ARCHITECTURE</v>
          </cell>
          <cell r="F586" t="str">
            <v>21 boulervard de l'Europe 63600 AMBERT</v>
          </cell>
        </row>
        <row r="587">
          <cell r="E587" t="str">
            <v>Association Culturelle Turque M.BULUT Adnan</v>
          </cell>
          <cell r="F587" t="str">
            <v>115 rue de Clermont 42300 ROANNE</v>
          </cell>
        </row>
        <row r="588">
          <cell r="E588" t="str">
            <v>DYNAMIC VELO RIORGEOIS - M. BENETIERE</v>
          </cell>
          <cell r="F588" t="str">
            <v>101 rue Jean de La Fontaine - 42153 RIORGES</v>
          </cell>
        </row>
        <row r="589">
          <cell r="E589" t="str">
            <v xml:space="preserve">Roannais Agglomération Président </v>
          </cell>
          <cell r="F589" t="str">
            <v>63 rue Jean-Jaurès</v>
          </cell>
        </row>
        <row r="590">
          <cell r="E590" t="str">
            <v>Sous Préfecture de Roanne, Monsieur le Sous préfet</v>
          </cell>
          <cell r="F590" t="str">
            <v>Rue Joseph Déchelette 42300 ROANNE</v>
          </cell>
        </row>
        <row r="591">
          <cell r="E591" t="str">
            <v>SDIS - Antenne de Roanne</v>
          </cell>
          <cell r="F591" t="str">
            <v>1 place Thiodet_x000D_
42300 ROANNE</v>
          </cell>
        </row>
        <row r="592">
          <cell r="E592" t="str">
            <v>Ecole Maternelle de Beaucueil - Mme MAZZELLA</v>
          </cell>
          <cell r="F592" t="str">
            <v>26 rue Brossolette</v>
          </cell>
        </row>
        <row r="593">
          <cell r="E593" t="str">
            <v>Ecole Elémentaire de Beaucueil - Christian RICHARD</v>
          </cell>
          <cell r="F593" t="str">
            <v>469 rue Pierre Dubreuil</v>
          </cell>
        </row>
        <row r="594">
          <cell r="E594" t="str">
            <v>CARS BIERCE</v>
          </cell>
          <cell r="F594" t="str">
            <v>998 rue Louise Michel_x000D_
ZA La Villette</v>
          </cell>
        </row>
        <row r="595">
          <cell r="E595" t="str">
            <v>SCP GERBAY-SOL DOURDIN</v>
          </cell>
          <cell r="F595" t="str">
            <v>3 bis rue Emile Noirot 42300 ROANNE</v>
          </cell>
        </row>
        <row r="596">
          <cell r="E596" t="str">
            <v>Entreprises, commerces et services riorgeois</v>
          </cell>
          <cell r="F596" t="str">
            <v>Territoire de la commune</v>
          </cell>
        </row>
        <row r="597">
          <cell r="E597" t="str">
            <v>DUCREUX Fabrice</v>
          </cell>
          <cell r="F597" t="str">
            <v>fabrice.ducreux@creditmutuel.fr</v>
          </cell>
        </row>
        <row r="598">
          <cell r="E598" t="str">
            <v>CMA</v>
          </cell>
          <cell r="F598" t="str">
            <v>Espace Mermoz - 14 rue du Moulin Paillasson - 42300 ROANNE</v>
          </cell>
        </row>
        <row r="599">
          <cell r="E599" t="str">
            <v>CCI ROANNE</v>
          </cell>
          <cell r="F599" t="str">
            <v>4 rue Marengo - 42300 ROANNE</v>
          </cell>
        </row>
        <row r="600">
          <cell r="E600" t="str">
            <v>Sous Préfecture de Roanne, Monsieur le Sous préfet</v>
          </cell>
          <cell r="F600" t="str">
            <v>Rue Joseph Déchelette 42300 ROANNE</v>
          </cell>
        </row>
        <row r="601">
          <cell r="E601" t="str">
            <v xml:space="preserve">CABINET GINET </v>
          </cell>
          <cell r="F601" t="str">
            <v>16 rue Brison - BP 263 - 42301 ROANNE CEDEX</v>
          </cell>
        </row>
        <row r="602">
          <cell r="E602" t="str">
            <v>Président Roannaise Eau</v>
          </cell>
          <cell r="F602" t="str">
            <v>63 rue Jean-Jaurès Roanne</v>
          </cell>
        </row>
        <row r="603">
          <cell r="E603" t="str">
            <v>CREA CONCEPT - Valérie DEVERNOIS</v>
          </cell>
          <cell r="F603" t="str">
            <v>1 rue Jean Jaurès - 42300 ROANNE</v>
          </cell>
        </row>
        <row r="604">
          <cell r="E604" t="str">
            <v>American Show - c/o M. Michel PEGOURIE</v>
          </cell>
          <cell r="F604" t="str">
            <v>26 rue Georges Gannac - 46100 FIGEAC</v>
          </cell>
        </row>
        <row r="605">
          <cell r="E605" t="str">
            <v>Roannaise de l'Eau</v>
          </cell>
          <cell r="F605" t="str">
            <v>63 rue Jean-Jaurès Roanne</v>
          </cell>
        </row>
        <row r="606">
          <cell r="E606" t="str">
            <v>MINISTERE DE L'INTERIEUR - Bureau du Cabinet du Ministre - Section des Subventions - Mme ZANOUTENE</v>
          </cell>
          <cell r="F606" t="str">
            <v>Place Beauvau - 75800 Paris Cedex 08</v>
          </cell>
        </row>
        <row r="607">
          <cell r="E607" t="str">
            <v>Paroisse Saint-Paul en roannais Père Xavier GRILLON</v>
          </cell>
          <cell r="F607" t="str">
            <v>16 place Berthelot 42300 ROANNE</v>
          </cell>
        </row>
        <row r="608">
          <cell r="E608" t="str">
            <v>Société ISOWATT</v>
          </cell>
          <cell r="F608" t="str">
            <v>22 chemin du Tronchon 69570 DARDILLY</v>
          </cell>
        </row>
        <row r="609">
          <cell r="E609" t="str">
            <v>Monsieur GRANGEON Daniel</v>
          </cell>
          <cell r="F609" t="str">
            <v>18 rue Louis Durand 42153 RIORGES</v>
          </cell>
        </row>
        <row r="610">
          <cell r="E610" t="str">
            <v>ERDF</v>
          </cell>
          <cell r="F610" t="str">
            <v>2 rue Lamartine Saint-Etienne</v>
          </cell>
        </row>
        <row r="611">
          <cell r="E611" t="str">
            <v>GRDF</v>
          </cell>
          <cell r="F611" t="str">
            <v>42 rue de la Tour 42000 SAINT-ETIENNE</v>
          </cell>
        </row>
        <row r="612">
          <cell r="E612" t="str">
            <v>BADEY Sébastien</v>
          </cell>
          <cell r="F612" t="str">
            <v>759 rue Saint-Alban</v>
          </cell>
        </row>
        <row r="613">
          <cell r="E613" t="str">
            <v>FONTENELLE Laurent</v>
          </cell>
          <cell r="F613" t="str">
            <v>201 rue Jules Faron</v>
          </cell>
        </row>
        <row r="614">
          <cell r="E614" t="str">
            <v>CENTRE SOCIAL</v>
          </cell>
          <cell r="F614" t="str">
            <v>1 place Jean Cocteau</v>
          </cell>
        </row>
        <row r="615">
          <cell r="E615" t="str">
            <v>Sous-préfecture de Roanne</v>
          </cell>
          <cell r="F615" t="str">
            <v>Rue Joseph Déchelette 42328 Roanne Cedex</v>
          </cell>
        </row>
        <row r="616">
          <cell r="E616" t="str">
            <v>Ets SANGLAR LESPINASSE</v>
          </cell>
          <cell r="F616" t="str">
            <v>Les Etangs - 42190 SAINT HILAIRE SOUS CHARLIEU</v>
          </cell>
        </row>
        <row r="617">
          <cell r="E617" t="str">
            <v>VILLECOURT-MEDINA Catherine</v>
          </cell>
          <cell r="F617" t="str">
            <v>villecourtcatherine@gmail.com</v>
          </cell>
        </row>
        <row r="618">
          <cell r="E618" t="str">
            <v>CCI Lyon Métropole_x000D_
Saint-Etienne Roanne_x000D_
Isabelle Chuzeville</v>
          </cell>
          <cell r="F618" t="str">
            <v>i.chuzeville@roanne.cci.fr</v>
          </cell>
        </row>
        <row r="619">
          <cell r="E619" t="str">
            <v>DECROZANT Claude</v>
          </cell>
          <cell r="F619" t="str">
            <v>215 rue Saint-André</v>
          </cell>
        </row>
        <row r="620">
          <cell r="E620" t="str">
            <v>HENRI Alain</v>
          </cell>
          <cell r="F620" t="str">
            <v>207 rue Saint-André</v>
          </cell>
        </row>
        <row r="621">
          <cell r="E621" t="str">
            <v>Mme Le Maire MAIRIE DE OUCHES</v>
          </cell>
          <cell r="F621" t="str">
            <v>Rue des Ecoles 42155 OUCHES</v>
          </cell>
        </row>
        <row r="622">
          <cell r="E622" t="str">
            <v>Monsieur GOMES</v>
          </cell>
          <cell r="F622" t="str">
            <v>243 rue Georges Clémenceau 42153 RIORGES</v>
          </cell>
        </row>
        <row r="623">
          <cell r="E623" t="str">
            <v>M.Mme GIROUDON Eric</v>
          </cell>
          <cell r="F623" t="str">
            <v>525 rue Raymond Poincaré 42153 RIORGES</v>
          </cell>
        </row>
        <row r="624">
          <cell r="E624" t="str">
            <v>Monsieur FAN Yanfeng</v>
          </cell>
          <cell r="F624" t="str">
            <v>10 boulevard Edgard Quinet 42300 ROANNE</v>
          </cell>
        </row>
        <row r="625">
          <cell r="E625" t="str">
            <v>Madame DEFFOND Fabienne</v>
          </cell>
          <cell r="F625" t="str">
            <v>54 rue Flora Tristan</v>
          </cell>
        </row>
        <row r="626">
          <cell r="E626" t="str">
            <v>KEOPS ARCHITECTURE</v>
          </cell>
          <cell r="F626" t="str">
            <v>88 boulevard Baron du Marais 42300 ROANNE</v>
          </cell>
        </row>
        <row r="627">
          <cell r="E627" t="str">
            <v>SARL PATRIMOINE ET LOGEMENT (M.VALLORGE Jean)</v>
          </cell>
          <cell r="F627" t="str">
            <v>107 route de Paris 42300 ROANNE</v>
          </cell>
        </row>
        <row r="628">
          <cell r="E628" t="str">
            <v>Mme la Présidente de la commission Consultative Départementale de la protection Civile</v>
          </cell>
          <cell r="F628" t="str">
            <v>8 rue du Chanoine Ploton BP 541 42007 SAINT ETIENNE Cedex 1</v>
          </cell>
        </row>
        <row r="629">
          <cell r="E629" t="str">
            <v>CHAPON (M. et Mme)</v>
          </cell>
          <cell r="F629" t="str">
            <v>395 chemin Martin 42153 Riorges</v>
          </cell>
        </row>
        <row r="630">
          <cell r="E630" t="str">
            <v>Le Cirque Anthony Zavatta - Les Kerwich et leur spetacle</v>
          </cell>
          <cell r="F630" t="str">
            <v>SES - bOITE POSTALE 1 - 18330 NANCAY</v>
          </cell>
        </row>
        <row r="631">
          <cell r="E631" t="str">
            <v>DDT de la Loire - Service de l'Action territoriale - Cellule accessibilité</v>
          </cell>
          <cell r="F631" t="str">
            <v>26 bd Carnot - BP 206 - 42600 MONTBRISON CEDEX</v>
          </cell>
        </row>
        <row r="632">
          <cell r="E632" t="str">
            <v>SDIS - Antenne de Roanne</v>
          </cell>
          <cell r="F632" t="str">
            <v>1 place Thiodet_x000D_
42300 ROANNE</v>
          </cell>
        </row>
        <row r="633">
          <cell r="E633" t="str">
            <v>Sous-préfecture de Roanne</v>
          </cell>
          <cell r="F633" t="str">
            <v>Rue Joseph Déchelette 42328 Roanne Cedex</v>
          </cell>
        </row>
        <row r="634">
          <cell r="E634" t="str">
            <v>MOUTET Bernard</v>
          </cell>
          <cell r="F634" t="str">
            <v>640 Chemin de la Fouillouse</v>
          </cell>
        </row>
        <row r="635">
          <cell r="E635" t="str">
            <v>JAYOL Bernard</v>
          </cell>
          <cell r="F635" t="str">
            <v>bernard.jayol@wanadoo.fr</v>
          </cell>
        </row>
        <row r="636">
          <cell r="E636" t="str">
            <v>Les Clowns du Brésil - Monsieur Loyal</v>
          </cell>
          <cell r="F636" t="str">
            <v>Chez Mickael ANIMATION - 14 rue Etienne Simard - 88130 CHARMES</v>
          </cell>
        </row>
        <row r="637">
          <cell r="E637" t="str">
            <v>Mairie de Mably</v>
          </cell>
          <cell r="F637" t="str">
            <v>5 rue du Parc 42300 MABLY</v>
          </cell>
        </row>
        <row r="638">
          <cell r="E638" t="str">
            <v>Association Culturelle Turque</v>
          </cell>
          <cell r="F638" t="str">
            <v>115 rue de Clermont 42300 ROANNE</v>
          </cell>
        </row>
        <row r="639">
          <cell r="E639" t="str">
            <v>SARL ACHAS ARCHITECTURE</v>
          </cell>
          <cell r="F639" t="str">
            <v>21 Boulevard de l'Europe 63600 AMBERT</v>
          </cell>
        </row>
        <row r="640">
          <cell r="E640" t="str">
            <v>VANDERMARCQ Jérôme</v>
          </cell>
          <cell r="F640" t="str">
            <v>j.vandermarcq@db-concept.fr</v>
          </cell>
        </row>
        <row r="641">
          <cell r="E641" t="str">
            <v>Monsieur ROBARD Nicolas</v>
          </cell>
          <cell r="F641" t="str">
            <v>23 impasse des Zinnias 42153 RIORGES</v>
          </cell>
        </row>
        <row r="642">
          <cell r="E642" t="str">
            <v>Monsieur GIBERT Raymond</v>
          </cell>
          <cell r="F642" t="str">
            <v>6 boulevard Jules Ferry 42300 ROANNE</v>
          </cell>
        </row>
        <row r="643">
          <cell r="E643" t="str">
            <v>KEOPS ARCHITECTURE</v>
          </cell>
          <cell r="F643" t="str">
            <v>88 boulevard Baron du Marais 42300 ROANNE</v>
          </cell>
        </row>
        <row r="644">
          <cell r="E644" t="str">
            <v>SARL PATRIMOINE ET LOGEMENT (Monsieur VALLORGE)</v>
          </cell>
          <cell r="F644" t="str">
            <v>107 Route de Paris 42300 MABLY</v>
          </cell>
        </row>
        <row r="645">
          <cell r="E645" t="str">
            <v>MOUTET Jérémy BURNICHON Mathilde</v>
          </cell>
          <cell r="F645" t="str">
            <v>62 chemin de la Folie</v>
          </cell>
        </row>
        <row r="646">
          <cell r="E646" t="str">
            <v>Berchoux Christian</v>
          </cell>
          <cell r="F646" t="str">
            <v>13 rue Jean Jolivet_x000D_
71170 CHAUFFAILLES</v>
          </cell>
        </row>
        <row r="647">
          <cell r="E647" t="str">
            <v>DE BARROS Dominique</v>
          </cell>
          <cell r="F647" t="str">
            <v>d.debarros@db-concept.fr</v>
          </cell>
        </row>
        <row r="648">
          <cell r="E648" t="str">
            <v>VANDERMARCQ Jérôme</v>
          </cell>
          <cell r="F648" t="str">
            <v>j.vandermarcq@db-concept.fr</v>
          </cell>
        </row>
        <row r="649">
          <cell r="E649" t="str">
            <v>McDonald's France</v>
          </cell>
          <cell r="F649" t="str">
            <v>C Commercial les Portes de Riorges</v>
          </cell>
        </row>
        <row r="650">
          <cell r="E650" t="str">
            <v>BOSLAND Hélène</v>
          </cell>
          <cell r="F650" t="str">
            <v>11 bd Bellevue_x000D_
69240 THIZY LES BOURGS</v>
          </cell>
        </row>
        <row r="651">
          <cell r="E651" t="str">
            <v>McDonald's France</v>
          </cell>
          <cell r="F651" t="str">
            <v>C Commercial les Portes de Riorges</v>
          </cell>
        </row>
        <row r="652">
          <cell r="E652" t="str">
            <v>McDonald's France_x000D_
Monsieur Laurent PICARD</v>
          </cell>
          <cell r="F652" t="str">
            <v>Centre commercial "Les Portes de Riorges" Le Marais Est</v>
          </cell>
        </row>
        <row r="653">
          <cell r="E653" t="str">
            <v>SINOIR Alain</v>
          </cell>
          <cell r="F653" t="str">
            <v>tikisquare_x000D_
431 rue Marcelle Griffon</v>
          </cell>
        </row>
        <row r="654">
          <cell r="E654" t="str">
            <v>Roannaise de l'Eau</v>
          </cell>
          <cell r="F654" t="str">
            <v>63 rue Jean-Jaurès Roanne</v>
          </cell>
        </row>
        <row r="655">
          <cell r="E655" t="str">
            <v>SDIS - Antenne de Roanne</v>
          </cell>
          <cell r="F655" t="str">
            <v>1 place Thiodet_x000D_
42300 ROANNE</v>
          </cell>
        </row>
        <row r="656">
          <cell r="E656" t="str">
            <v>Sous-préfecture de Roanne</v>
          </cell>
          <cell r="F656" t="str">
            <v>Rue Joseph Déchelette 42328 Roanne Cedex</v>
          </cell>
        </row>
        <row r="657">
          <cell r="E657" t="str">
            <v xml:space="preserve">ADAGE </v>
          </cell>
          <cell r="F657" t="str">
            <v>24 place du Maréchal de Lattre de Tassigny BP 70086  42300 ROANNE</v>
          </cell>
        </row>
        <row r="658">
          <cell r="E658" t="str">
            <v>COUAVOUX Olivier</v>
          </cell>
          <cell r="F658" t="str">
            <v>o.couavoux@42.sideral.fr</v>
          </cell>
        </row>
        <row r="659">
          <cell r="E659" t="str">
            <v>IMMOBILIERE RHONE-ALPES (Mme la Directrice Générale)</v>
          </cell>
          <cell r="F659" t="str">
            <v>40 rue du Champs de Mars 42700 FIRMINY</v>
          </cell>
        </row>
        <row r="660">
          <cell r="E660" t="str">
            <v>DUGOURD ET GAME (Monsieur le Directeur Général)</v>
          </cell>
          <cell r="F660" t="str">
            <v>47 Cours de la République 42300 ROANNE</v>
          </cell>
        </row>
        <row r="661">
          <cell r="E661" t="str">
            <v>GERBAY IMMOBILIER (Monsieur le Directeur)</v>
          </cell>
          <cell r="F661" t="str">
            <v>29 boulevard Jules Ferry 42300 ROANNE</v>
          </cell>
        </row>
        <row r="662">
          <cell r="E662" t="str">
            <v>GRELIN Odette</v>
          </cell>
          <cell r="F662" t="str">
            <v>odette.grelin@riorges.fr</v>
          </cell>
        </row>
        <row r="663">
          <cell r="E663" t="str">
            <v>JCDecaux - Mme Isabelle KOENIG</v>
          </cell>
          <cell r="F663" t="str">
            <v>2 rue de Savoie 69804 SAINT PRIEST</v>
          </cell>
        </row>
        <row r="664">
          <cell r="E664" t="str">
            <v>Procureur de la République_x000D_
Tribunal de Grande Instance</v>
          </cell>
          <cell r="F664" t="str">
            <v>5 place Georges Clémenceau_x000D_
42300 ROANNE</v>
          </cell>
        </row>
        <row r="665">
          <cell r="E665" t="str">
            <v>JCDecaux - Mme Isabelle KOENIG</v>
          </cell>
          <cell r="F665" t="str">
            <v>2 rue de Savoie 69804 SAINT PRIEST</v>
          </cell>
        </row>
        <row r="666">
          <cell r="E666" t="str">
            <v>Sous-préfecture de Roanne</v>
          </cell>
          <cell r="F666" t="str">
            <v>Rue Joseph Déchelette 42328 Roanne Cedex</v>
          </cell>
        </row>
        <row r="667">
          <cell r="E667" t="str">
            <v>Sous-préfecture de Roanne</v>
          </cell>
          <cell r="F667" t="str">
            <v>Rue Joseph Déchelette 42328 Roanne Cedex</v>
          </cell>
        </row>
        <row r="668">
          <cell r="E668" t="str">
            <v>Françoise EXBRAYAT</v>
          </cell>
          <cell r="F668" t="str">
            <v>2 rue Poincaré 68 400 RIEDISHEIM</v>
          </cell>
        </row>
        <row r="669">
          <cell r="E669" t="str">
            <v>Michel BAROT</v>
          </cell>
          <cell r="F669" t="str">
            <v>110 rue des Frères Lumière 42153 RIORGES</v>
          </cell>
        </row>
        <row r="670">
          <cell r="E670" t="str">
            <v>Marie BAROT</v>
          </cell>
          <cell r="F670" t="str">
            <v>166 rue du Maréchal Leclerc 42153 RIORGES</v>
          </cell>
        </row>
        <row r="671">
          <cell r="E671" t="str">
            <v>Service de la Publicité Foncière</v>
          </cell>
          <cell r="F671" t="str">
            <v>3 place du Champ-de-Foire 42328 ROANNE Cedex</v>
          </cell>
        </row>
        <row r="672">
          <cell r="E672" t="str">
            <v>Bicross Club de Riorges</v>
          </cell>
          <cell r="F672" t="str">
            <v>439 avenue Galliéni</v>
          </cell>
        </row>
        <row r="673">
          <cell r="E673" t="str">
            <v>UI LYON AFRN</v>
          </cell>
          <cell r="F673" t="str">
            <v>21/23 rue Jean Macé 42328 ROANNE</v>
          </cell>
        </row>
        <row r="674">
          <cell r="E674" t="str">
            <v>SPACOM_x000D_
Monsieur Germain JORGE</v>
          </cell>
          <cell r="F674" t="str">
            <v>47 rue Saint-Alban_x000D_
42300 ROANNE</v>
          </cell>
        </row>
        <row r="675">
          <cell r="E675" t="str">
            <v>Riorges Lavage</v>
          </cell>
          <cell r="F675" t="str">
            <v>578 avenue Charles de Gaulle</v>
          </cell>
        </row>
        <row r="676">
          <cell r="E676" t="str">
            <v>POTAIN TP SAS</v>
          </cell>
          <cell r="F676" t="str">
            <v>ZI - Route de Saint Bonnet - BP 75 - 42190 Charlieu</v>
          </cell>
        </row>
        <row r="677">
          <cell r="E677" t="str">
            <v>Elisabeth ROCHE, Présidente du Foyer Vers l'Avenir</v>
          </cell>
          <cell r="F677" t="str">
            <v>337 chemin Martin 42153 Riorges</v>
          </cell>
        </row>
        <row r="678">
          <cell r="E678" t="str">
            <v>COUAVOUX Olivier</v>
          </cell>
          <cell r="F678" t="str">
            <v>o.couavoux@42.sideral.fr</v>
          </cell>
        </row>
        <row r="679">
          <cell r="E679" t="str">
            <v>BURDIN Anny - Association 3.14 - La Contre-allée</v>
          </cell>
          <cell r="F679" t="str">
            <v xml:space="preserve">16 rue Bellevue - 42300 ROANNE </v>
          </cell>
        </row>
        <row r="680">
          <cell r="E680" t="str">
            <v>FRAGNE Céline</v>
          </cell>
          <cell r="F680" t="str">
            <v>218 chemin de la Pépinière</v>
          </cell>
        </row>
        <row r="681">
          <cell r="E681" t="str">
            <v>MEDINA Catherine_x000D_
VH Création</v>
          </cell>
          <cell r="F681" t="str">
            <v xml:space="preserve">71 rue de Suresnes_x000D_
</v>
          </cell>
        </row>
        <row r="682">
          <cell r="E682" t="str">
            <v>SAS NOVELTY_x000D_
Philippe PERCHEY</v>
          </cell>
          <cell r="F682" t="str">
            <v xml:space="preserve">14 rue Charles de Gaulle_x000D_
BP 90150  - 42303 ROANNE Cedex_x000D_
</v>
          </cell>
        </row>
        <row r="683">
          <cell r="E683" t="str">
            <v>OSSEDAT M. et Mme_x000D_
SAS Le panier d'Urfé</v>
          </cell>
          <cell r="F683" t="str">
            <v>Rue d'Urfé_x000D_
42430 ST JUST EN CHEVALET</v>
          </cell>
        </row>
        <row r="684">
          <cell r="E684" t="str">
            <v>COUAVOUX Olivier</v>
          </cell>
          <cell r="F684" t="str">
            <v>o.couavoux@42.sideral.fr</v>
          </cell>
        </row>
        <row r="685">
          <cell r="E685" t="str">
            <v>A.EX.CO.SAS</v>
          </cell>
          <cell r="F685" t="str">
            <v>15 rue Saint Paul 69005 LYON</v>
          </cell>
        </row>
        <row r="686">
          <cell r="E686" t="str">
            <v xml:space="preserve">Roannais Agglomération Président </v>
          </cell>
          <cell r="F686" t="str">
            <v>63 rue Jean-Jaurès</v>
          </cell>
        </row>
        <row r="687">
          <cell r="E687" t="str">
            <v xml:space="preserve">Roannais Agglomération Président </v>
          </cell>
          <cell r="F687" t="str">
            <v>63 rue Jean-Jaurès</v>
          </cell>
        </row>
        <row r="688">
          <cell r="E688" t="str">
            <v>PLISSON Valérie</v>
          </cell>
          <cell r="F688" t="str">
            <v>389 rue Léger Chevignon - 42153 Riorges</v>
          </cell>
        </row>
        <row r="689">
          <cell r="E689" t="str">
            <v>TISSIER Nahtalie</v>
          </cell>
          <cell r="F689" t="str">
            <v>nathalie.tissier@riorges.fr</v>
          </cell>
        </row>
        <row r="690">
          <cell r="E690" t="str">
            <v>DEVAUX Béatrice</v>
          </cell>
          <cell r="F690" t="str">
            <v>bdevaux@roannais-agglomeration.fr</v>
          </cell>
        </row>
        <row r="691">
          <cell r="E691" t="str">
            <v>CADORIN Paul</v>
          </cell>
          <cell r="F691" t="str">
            <v>paul@cadorin.com</v>
          </cell>
        </row>
        <row r="692">
          <cell r="E692" t="str">
            <v xml:space="preserve">Me Masquida-Pons </v>
          </cell>
          <cell r="F692" t="str">
            <v>Place du Petit Louvre 42310 LA PACAUDIERE</v>
          </cell>
        </row>
        <row r="693">
          <cell r="E693" t="str">
            <v>Monsieur FOUILLAND</v>
          </cell>
          <cell r="F693" t="str">
            <v>178 rue du Docteur Charcot 42153 RIORGES</v>
          </cell>
        </row>
        <row r="694">
          <cell r="E694" t="str">
            <v>Roannais Agglomération - service ordures ménagères</v>
          </cell>
          <cell r="F694" t="str">
            <v>63 rue Jean Jaurès_x000D_
BP 5_x000D_
42311 ROANNE Cedex</v>
          </cell>
        </row>
        <row r="695">
          <cell r="E695" t="str">
            <v>SDIS - Antenne de Roanne</v>
          </cell>
          <cell r="F695" t="str">
            <v>1 place Thiodet_x000D_
42300 ROANNE</v>
          </cell>
        </row>
        <row r="696">
          <cell r="E696" t="str">
            <v>CARIEN Angelina OUTIROR</v>
          </cell>
          <cell r="F696" t="str">
            <v>Parc d'Activités Equatop 37540 ST-CYR-SUR-LOIRE</v>
          </cell>
        </row>
        <row r="697">
          <cell r="E697" t="str">
            <v>CARIEN Angelina OUTIROR</v>
          </cell>
          <cell r="F697" t="str">
            <v>Parc d'Activités Equatop 37540 ST-CYR-SUR-LOIRE</v>
          </cell>
        </row>
        <row r="698">
          <cell r="E698" t="str">
            <v>CARIEN Angelina OUTIROR</v>
          </cell>
          <cell r="F698" t="str">
            <v>Parc d'Activités Equatop 37540 ST-CYR-SUR-LOIRE</v>
          </cell>
        </row>
        <row r="699">
          <cell r="E699" t="str">
            <v>Sous Préfecture de Roanne</v>
          </cell>
          <cell r="F699" t="str">
            <v>Rue Joseph Déchelette 42300 ROANNE</v>
          </cell>
        </row>
        <row r="700">
          <cell r="E700" t="str">
            <v>Vlimant Thierry</v>
          </cell>
          <cell r="F700" t="str">
            <v>thierry.vlimant@wanadoo.fr</v>
          </cell>
        </row>
        <row r="701">
          <cell r="E701" t="str">
            <v>CEGELEC CENTRE EST - Agence de Roanne - ZI Arsenal Sud</v>
          </cell>
          <cell r="F701" t="str">
            <v>1 Bd Maréchal Joffre - 42334 ROANNE Cedex</v>
          </cell>
        </row>
        <row r="702">
          <cell r="E702" t="str">
            <v>Nicole CROZET</v>
          </cell>
          <cell r="F702" t="str">
            <v>15 rue Alexandre Roche</v>
          </cell>
        </row>
        <row r="703">
          <cell r="E703" t="str">
            <v>FOYER ADAPEI LE MAROLY - M. Lionel PATTE</v>
          </cell>
          <cell r="F703" t="str">
            <v>611 rue Jules Faron</v>
          </cell>
        </row>
        <row r="704">
          <cell r="E704" t="str">
            <v>Vlimant Thierry</v>
          </cell>
          <cell r="F704" t="str">
            <v>thierry.vlimant@wanadoo.fr</v>
          </cell>
        </row>
        <row r="705">
          <cell r="E705" t="str">
            <v>COUAVOUX Olivier</v>
          </cell>
          <cell r="F705" t="str">
            <v>o.couavoux@42.sideral.fr</v>
          </cell>
        </row>
        <row r="706">
          <cell r="E706" t="str">
            <v>CEGELEC Réseaux Centre Est</v>
          </cell>
          <cell r="F706" t="str">
            <v>56 quai du Canal - 42300 Roanne</v>
          </cell>
        </row>
        <row r="707">
          <cell r="E707" t="str">
            <v>MUH Dominique Président des Jardins de la Rivoire</v>
          </cell>
          <cell r="F707" t="str">
            <v>76 rue Branly 42300 ROANNE</v>
          </cell>
        </row>
        <row r="708">
          <cell r="E708" t="str">
            <v>Sous Préfecture de Roanne</v>
          </cell>
          <cell r="F708" t="str">
            <v>Rue Joseph Déchelette 42300 ROANNE</v>
          </cell>
        </row>
        <row r="709">
          <cell r="E709" t="str">
            <v>Sous Préfecture de Roanne</v>
          </cell>
          <cell r="F709" t="str">
            <v>Rue Joseph Déchelette 42300 ROANNE</v>
          </cell>
        </row>
        <row r="710">
          <cell r="E710" t="str">
            <v>Sous Préfecture de Roanne</v>
          </cell>
          <cell r="F710" t="str">
            <v>Rue Joseph Déchelette 42300 ROANNE</v>
          </cell>
        </row>
        <row r="711">
          <cell r="E711" t="str">
            <v>Sous Préfecture de Roanne</v>
          </cell>
          <cell r="F711" t="str">
            <v>Rue Joseph Déchelette 42300 ROANNE</v>
          </cell>
        </row>
        <row r="712">
          <cell r="E712" t="str">
            <v>Sous Préfecture de Roanne</v>
          </cell>
          <cell r="F712" t="str">
            <v>Rue Joseph Déchelette 42300 ROANNE</v>
          </cell>
        </row>
        <row r="713">
          <cell r="E713" t="str">
            <v>Sous Préfecture de Roanne</v>
          </cell>
          <cell r="F713" t="str">
            <v>Rue Joseph Déchelette 42300 ROANNE</v>
          </cell>
        </row>
        <row r="714">
          <cell r="E714" t="str">
            <v>Sous-préfecture de Roanne</v>
          </cell>
          <cell r="F714" t="str">
            <v>Rue Joseph Déchelette 42328 Roanne Cedex</v>
          </cell>
        </row>
        <row r="715">
          <cell r="E715" t="str">
            <v>Sous Préfecture de Roanne</v>
          </cell>
          <cell r="F715" t="str">
            <v>Rue Joseph Déchelette 42300 ROANNE</v>
          </cell>
        </row>
        <row r="716">
          <cell r="E716" t="str">
            <v>URBAN-HEIDIA</v>
          </cell>
          <cell r="F716" t="str">
            <v>854 avenue du Campon_x000D_
06110 LE CANNET</v>
          </cell>
        </row>
        <row r="717">
          <cell r="E717" t="str">
            <v>URBAN-HEIDIA</v>
          </cell>
          <cell r="F717" t="str">
            <v>854 avenue du Campon_x000D_
06110 LE CANNET</v>
          </cell>
        </row>
        <row r="718">
          <cell r="E718" t="str">
            <v>URBAN-HEIDIA</v>
          </cell>
          <cell r="F718" t="str">
            <v>854 avenue du Campon_x000D_
06110 LE CANNET</v>
          </cell>
        </row>
        <row r="719">
          <cell r="E719" t="str">
            <v xml:space="preserve">EXTERION MEDIA_x000D_
</v>
          </cell>
          <cell r="F719" t="str">
            <v>3 esplanade Foncet_x000D_
92130 ISSY-LES-MOULINEAUX</v>
          </cell>
        </row>
        <row r="720">
          <cell r="E720" t="str">
            <v xml:space="preserve">EXTERION MEDIA_x000D_
</v>
          </cell>
          <cell r="F720" t="str">
            <v>3 esplanade Foncet_x000D_
92130 ISSY-LES-MOULINEAUX</v>
          </cell>
        </row>
        <row r="721">
          <cell r="E721" t="str">
            <v xml:space="preserve">EXTERION MEDIA_x000D_
</v>
          </cell>
          <cell r="F721" t="str">
            <v>3 esplanade Foncet_x000D_
92130 ISSY-LES-MOULINEAUX</v>
          </cell>
        </row>
        <row r="722">
          <cell r="E722" t="str">
            <v xml:space="preserve">EXTERION MEDIA_x000D_
</v>
          </cell>
          <cell r="F722" t="str">
            <v>3 esplanade Foncet_x000D_
92130 ISSY-LES-MOULINEAUX</v>
          </cell>
        </row>
        <row r="723">
          <cell r="E723" t="str">
            <v xml:space="preserve">EXTERION MEDIA_x000D_
</v>
          </cell>
          <cell r="F723" t="str">
            <v>3 esplanade Foncet_x000D_
92130 ISSY-LES-MOULINEAUX</v>
          </cell>
        </row>
        <row r="724">
          <cell r="E724" t="str">
            <v>DDT de la Loire</v>
          </cell>
          <cell r="F724" t="str">
            <v>22 rue Mulsant 42300 ROANNE</v>
          </cell>
        </row>
        <row r="725">
          <cell r="E725" t="str">
            <v>Sous Préfecture de Roanne</v>
          </cell>
          <cell r="F725" t="str">
            <v>Rue Joseph Déchelette 42300 ROANNE</v>
          </cell>
        </row>
        <row r="726">
          <cell r="E726" t="str">
            <v>Service de la Publicité Foncière</v>
          </cell>
          <cell r="F726" t="str">
            <v>3 place du Champ-de-Foire 42328 ROANNE Cedex</v>
          </cell>
        </row>
        <row r="727">
          <cell r="E727" t="str">
            <v>Centre LECLERC - SAS ROADIS_x000D_
Monsieur le Directeur</v>
          </cell>
          <cell r="F727" t="str">
            <v>274 avenue Galliéni</v>
          </cell>
        </row>
        <row r="728">
          <cell r="E728" t="str">
            <v>Berchoux Christian</v>
          </cell>
          <cell r="F728" t="str">
            <v>13 rue Jean Jolivet_x000D_
71170 CHAUFFAILLES</v>
          </cell>
        </row>
        <row r="729">
          <cell r="E729" t="str">
            <v>Monsieur JEUDI Jean-Christophe (Archi)</v>
          </cell>
          <cell r="F729" t="str">
            <v>2 Square Bénédict Boiteux 42300 ROANNE</v>
          </cell>
        </row>
        <row r="730">
          <cell r="E730" t="str">
            <v>NATIXIS LEASE IMMO</v>
          </cell>
          <cell r="F730" t="str">
            <v>4 place de la Coupole 94222 CHARENTON LE PONT</v>
          </cell>
        </row>
        <row r="731">
          <cell r="E731" t="str">
            <v>Cabient PRECAL CAGNIAC Samuel</v>
          </cell>
          <cell r="F731" t="str">
            <v>56 route de Schirmeck 67200 STRASBOURG</v>
          </cell>
        </row>
        <row r="732">
          <cell r="E732" t="str">
            <v>MIEGE André</v>
          </cell>
          <cell r="F732" t="str">
            <v>326 rue Pierre Mendès France Clos Jean Moulin</v>
          </cell>
        </row>
        <row r="733">
          <cell r="E733" t="str">
            <v>BUFFA Anne-Laure</v>
          </cell>
          <cell r="F733" t="str">
            <v>120 rue Carnot</v>
          </cell>
        </row>
        <row r="734">
          <cell r="E734" t="str">
            <v>Direction Départementale des Territoires de la Loire Service Aménagement Planification Cellule Risques</v>
          </cell>
          <cell r="F734" t="str">
            <v>2 rue Grüner 42007 SAINT-ETIENNE Cedex 1</v>
          </cell>
        </row>
        <row r="735">
          <cell r="E735" t="str">
            <v>CHRISTOPHE Julie (M. et Mme)</v>
          </cell>
          <cell r="F735" t="str">
            <v>224 route de cours_x000D_
42460 SEVELINGES</v>
          </cell>
        </row>
        <row r="736">
          <cell r="E736" t="str">
            <v>McDonald's France_x000D_
Monsieur Laurent PICARD</v>
          </cell>
          <cell r="F736" t="str">
            <v>Centre commercial "Les Portes de Riorges" Le Marais Est</v>
          </cell>
        </row>
        <row r="737">
          <cell r="E737" t="str">
            <v>Monsieur LOMBARD Hervé</v>
          </cell>
          <cell r="F737" t="str">
            <v>LD "Pierre à Bas" 42460 JARNOSSE</v>
          </cell>
        </row>
        <row r="738">
          <cell r="E738" t="str">
            <v xml:space="preserve">ADAGE </v>
          </cell>
          <cell r="F738" t="str">
            <v>24 place du Maréchal de Lattre de Tassigny BP 70086  42300 ROANNE</v>
          </cell>
        </row>
        <row r="739">
          <cell r="E739" t="str">
            <v>Didier GOUTORBE</v>
          </cell>
          <cell r="F739" t="str">
            <v>138 rue Pierre Mendès France 42153 RIORGES</v>
          </cell>
        </row>
        <row r="740">
          <cell r="E740" t="str">
            <v>Bernard GOUTORBE</v>
          </cell>
          <cell r="F740" t="str">
            <v>7 impasse Victor Hugo 42300 ROANNE</v>
          </cell>
        </row>
        <row r="741">
          <cell r="E741" t="str">
            <v>Nicole CROZET</v>
          </cell>
          <cell r="F741" t="str">
            <v>15 rue Alexandre Roche</v>
          </cell>
        </row>
        <row r="742">
          <cell r="E742" t="str">
            <v>Marcelle DEPALLE</v>
          </cell>
          <cell r="F742" t="str">
            <v>8 rue Pernetty 42300 ROANNE</v>
          </cell>
        </row>
        <row r="743">
          <cell r="E743" t="str">
            <v>Stéphanie DUMAS</v>
          </cell>
          <cell r="F743" t="str">
            <v>Les Moines 71340 FLEURY-LA-MONTAGNE</v>
          </cell>
        </row>
        <row r="744">
          <cell r="E744" t="str">
            <v>Céline DUMAS</v>
          </cell>
          <cell r="F744" t="str">
            <v>8 rue Pernetty 42300 ROANNE</v>
          </cell>
        </row>
        <row r="745">
          <cell r="E745" t="str">
            <v>Renée Blondel ép. GIRARD</v>
          </cell>
          <cell r="F745" t="str">
            <v>104 rue du Professeur Guérin 42153 RIORGES</v>
          </cell>
        </row>
        <row r="746">
          <cell r="E746" t="str">
            <v>SELAS COAVOUX-PEREY</v>
          </cell>
          <cell r="F746" t="str">
            <v>362 Chemin de la Pépinière 42153 RIORGES</v>
          </cell>
        </row>
        <row r="747">
          <cell r="E747" t="str">
            <v>CHAPIER DEVELOPPEMENT SAS</v>
          </cell>
          <cell r="F747" t="str">
            <v>25 chemin des Groitiers - Avermes - CS 10729 - 03007 MOULINS CEDEX</v>
          </cell>
        </row>
        <row r="748">
          <cell r="E748" t="str">
            <v>Association Les Jardiniers du Pré des Soeurs -  Maison des Sociétés</v>
          </cell>
          <cell r="F748" t="str">
            <v>2 place Jean Cocteau</v>
          </cell>
        </row>
        <row r="749">
          <cell r="E749" t="str">
            <v>Monsieur BUCHET Vincent</v>
          </cell>
          <cell r="F749" t="str">
            <v>109 rue Léon Blum 42153 RIORGES</v>
          </cell>
        </row>
        <row r="750">
          <cell r="E750" t="str">
            <v>Mme ABOURA Céline</v>
          </cell>
          <cell r="F750" t="str">
            <v>37 bd Blanqui 42300 ROANNE</v>
          </cell>
        </row>
        <row r="751">
          <cell r="E751" t="str">
            <v>Tout batir</v>
          </cell>
          <cell r="F751" t="str">
            <v>78-80 Quai Commandant lherminier 42300 ROANNE</v>
          </cell>
        </row>
        <row r="752">
          <cell r="E752" t="str">
            <v>GRELIN Odette</v>
          </cell>
          <cell r="F752" t="str">
            <v>odette.grelin@riorges.fr</v>
          </cell>
        </row>
        <row r="753">
          <cell r="E753" t="str">
            <v>GRDF</v>
          </cell>
          <cell r="F753" t="str">
            <v>42 rue de la Tour 42000 SAINT-ETIENNE</v>
          </cell>
        </row>
        <row r="754">
          <cell r="E754" t="str">
            <v>Ets EUROVIA</v>
          </cell>
          <cell r="F754" t="str">
            <v>348 avenue Charles de Gaulle - 42153 Riorges</v>
          </cell>
        </row>
        <row r="755">
          <cell r="E755" t="str">
            <v>Direction Départemental des Finances Publiques</v>
          </cell>
          <cell r="F755" t="str">
            <v>Pôle Gestion Publique-Division Missions Domaniales  11 rue Mi-Carême 42007 SAINT ETIENNE Cedex 1</v>
          </cell>
        </row>
        <row r="756">
          <cell r="E756" t="str">
            <v>Elus (Maire - Odette Grelin - B. Jayol et M. Royer)</v>
          </cell>
          <cell r="F756" t="str">
            <v>Mairie de Riorges</v>
          </cell>
        </row>
        <row r="757">
          <cell r="E757" t="str">
            <v>Yvette SAUNIER</v>
          </cell>
          <cell r="F757" t="str">
            <v>342 rue du Professeur Guérin 42153 RIORGES</v>
          </cell>
        </row>
        <row r="758">
          <cell r="E758" t="str">
            <v>Président SCI FONCIERE Bruno LUCAS</v>
          </cell>
          <cell r="F758" t="str">
            <v>3 rue de l'Arrivée 75015 PARIS</v>
          </cell>
        </row>
        <row r="759">
          <cell r="E759" t="str">
            <v>Commissariat de Police</v>
          </cell>
          <cell r="F759" t="str">
            <v>Hôtel de Police _x000D_
5 rue Raoul Follereau_x000D_
42300 ROANNE</v>
          </cell>
        </row>
        <row r="760">
          <cell r="E760" t="str">
            <v>MABBOUX Marc</v>
          </cell>
          <cell r="F760" t="str">
            <v>499 avenue Charles de Gaulle</v>
          </cell>
        </row>
        <row r="761">
          <cell r="E761" t="str">
            <v>Permanence parlementaire de Saint-Etienne - Monsieur Maurice VINCENT, Sénateur</v>
          </cell>
          <cell r="F761" t="str">
            <v>12 place de l'Hôtel de VIlle - 42000 Saint-Etienne</v>
          </cell>
        </row>
        <row r="762">
          <cell r="E762" t="str">
            <v>Cabinet Souchko _x000D_
Aurélie</v>
          </cell>
          <cell r="F762" t="str">
            <v>Espace de la Source_x000D_
5 place du Marché_x000D_
42300 ROANNE</v>
          </cell>
        </row>
        <row r="763">
          <cell r="E763" t="str">
            <v>MABBOUX Marc</v>
          </cell>
          <cell r="F763" t="str">
            <v>499 avenue Charles de Gaulle</v>
          </cell>
        </row>
        <row r="764">
          <cell r="E764" t="str">
            <v>Centre LECLERC - SAS ROADIS_x000D_
Monsieur le Directeur</v>
          </cell>
          <cell r="F764" t="str">
            <v>274 avenue Galliéni</v>
          </cell>
        </row>
        <row r="765">
          <cell r="E765" t="str">
            <v>Monsieur SABATIER Franck</v>
          </cell>
          <cell r="F765" t="str">
            <v>4 avenue du Camp 69270 FONTAINES SUR SAONE</v>
          </cell>
        </row>
        <row r="766">
          <cell r="E766" t="str">
            <v>CHABERT Henri</v>
          </cell>
          <cell r="F766" t="str">
            <v>henry.chabert@free.fr</v>
          </cell>
        </row>
        <row r="767">
          <cell r="E767" t="str">
            <v>GRELIN Odette</v>
          </cell>
          <cell r="F767" t="str">
            <v>odette.grelin@riorges.fr</v>
          </cell>
        </row>
        <row r="768">
          <cell r="E768" t="str">
            <v>PERPERE (M. et Mme)</v>
          </cell>
          <cell r="F768" t="str">
            <v>252 rue François Mitterrand</v>
          </cell>
        </row>
        <row r="769">
          <cell r="E769" t="str">
            <v>AMERICAN SHOW - Madame Beautour, Monsieur Pegourie</v>
          </cell>
          <cell r="F769" t="str">
            <v>26 rue Georges Gannac - 46100 FIGEAC</v>
          </cell>
        </row>
        <row r="770">
          <cell r="E770" t="str">
            <v>Monsieur DI PAOLO Jérôme</v>
          </cell>
          <cell r="F770" t="str">
            <v>298 chemin Martin 42153 RIORGES</v>
          </cell>
        </row>
        <row r="771">
          <cell r="E771" t="str">
            <v>DAUVERNE Thierry</v>
          </cell>
          <cell r="F771" t="str">
            <v>carrosserie.dauvergne@wanadoo.fr</v>
          </cell>
        </row>
        <row r="772">
          <cell r="E772" t="str">
            <v>DUGOURD &amp; GAME</v>
          </cell>
          <cell r="F772" t="str">
            <v>47 cours de la République BP 156 42303 ROANNE Cedex</v>
          </cell>
        </row>
        <row r="773">
          <cell r="E773" t="str">
            <v>LE CIRQUE DE MONTREAL - M. BAYARD Jean-Claude</v>
          </cell>
          <cell r="F773" t="str">
            <v>PR - 71530 SASSENAY</v>
          </cell>
        </row>
        <row r="774">
          <cell r="E774" t="str">
            <v>TOUNTAIN Henry - Théâtre de Guignol</v>
          </cell>
          <cell r="F774" t="str">
            <v>3232 route des Paluds - 13550 NOVES</v>
          </cell>
        </row>
        <row r="775">
          <cell r="E775" t="str">
            <v>APAVE SUDEUROPE SAS - M. Emmanuel FANGET - Responsable Unité Bâtiment Loire</v>
          </cell>
          <cell r="F775" t="str">
            <v>10 allée du technopôle - BP 741 - 42950 Saint-Etienne Cedex 9</v>
          </cell>
        </row>
        <row r="776">
          <cell r="E776" t="str">
            <v>FREE MOBILE</v>
          </cell>
          <cell r="F776" t="str">
            <v>16 rue de la Ville l'Evêque - 75008 PARIS</v>
          </cell>
        </row>
        <row r="777">
          <cell r="E777" t="str">
            <v>ROANNAIS AGGLOMERATION</v>
          </cell>
          <cell r="F777" t="str">
            <v>63 rue Jean Jaurès - BP 70005 - 42311 ROANNE CEDEX</v>
          </cell>
        </row>
        <row r="778">
          <cell r="E778" t="str">
            <v>BOULARD (Mme)</v>
          </cell>
          <cell r="F778" t="str">
            <v>139 chemin de la Folie</v>
          </cell>
        </row>
        <row r="779">
          <cell r="E779" t="str">
            <v>COUAVOUX Olivier</v>
          </cell>
          <cell r="F779" t="str">
            <v>o.couavoux@42.sideral.fr</v>
          </cell>
        </row>
        <row r="780">
          <cell r="E780" t="str">
            <v>GRELIN Odette</v>
          </cell>
          <cell r="F780" t="str">
            <v>odette.grelin@riorges.fr</v>
          </cell>
        </row>
        <row r="781">
          <cell r="E781" t="str">
            <v>GRELIN Odette</v>
          </cell>
          <cell r="F781" t="str">
            <v>odette.grelin@riorges.fr</v>
          </cell>
        </row>
        <row r="782">
          <cell r="E782" t="str">
            <v>Sous-préfecture de Roanne</v>
          </cell>
          <cell r="F782" t="str">
            <v>Rue Joseph Déchelette 42328 Roanne Cedex</v>
          </cell>
        </row>
        <row r="783">
          <cell r="E783" t="str">
            <v>Vlimant Thierry</v>
          </cell>
          <cell r="F783" t="str">
            <v>thierry.vlimant@wanadoo.fr</v>
          </cell>
        </row>
        <row r="784">
          <cell r="E784" t="str">
            <v>TROUILLET Chantal</v>
          </cell>
          <cell r="F784" t="str">
            <v>trouilletch@gmail.com</v>
          </cell>
        </row>
        <row r="785">
          <cell r="E785" t="str">
            <v>JAYOL Bernard</v>
          </cell>
          <cell r="F785" t="str">
            <v>bernard.jayol@wanadoo.fr</v>
          </cell>
        </row>
        <row r="786">
          <cell r="E786" t="str">
            <v>BORRIERO Rachel</v>
          </cell>
          <cell r="F786" t="str">
            <v>sriset.draaf-auvergne-rhone-alpes@agriculture.gouv.fr</v>
          </cell>
        </row>
        <row r="787">
          <cell r="E787" t="str">
            <v>La Framboisine_x000D_
Boulangerie Pâtisserie</v>
          </cell>
          <cell r="F787" t="str">
            <v>499 avenue Charles de Gaulle</v>
          </cell>
        </row>
        <row r="788">
          <cell r="E788" t="str">
            <v>N3C PERSIGNY_x000D_
ALBERT-REYNARD Cédric</v>
          </cell>
          <cell r="F788" t="str">
            <v>532 rue MIchel Rondet</v>
          </cell>
        </row>
        <row r="789">
          <cell r="E789" t="str">
            <v>ErDF Accueil Raccordement Electricité Sillon Rhodanien</v>
          </cell>
          <cell r="F789" t="str">
            <v>24 avenue de la Marne - BP 1015 - 26010 Valence</v>
          </cell>
        </row>
        <row r="790">
          <cell r="E790" t="str">
            <v xml:space="preserve">SAGELEC SAS </v>
          </cell>
          <cell r="F790" t="str">
            <v>ZI - 61 bd Pierre et Marie Curie - BP 10145 - 44154 ANCENIS Cedex</v>
          </cell>
        </row>
        <row r="791">
          <cell r="E791" t="str">
            <v>DORMA FRANCE SAS - Mme Christel CHARPENTIER</v>
          </cell>
          <cell r="F791" t="str">
            <v>2 - 4 rue des Sarrazins - 94046 CRETEIL CEDEX</v>
          </cell>
        </row>
        <row r="792">
          <cell r="E792" t="str">
            <v>APAVE SUDEUROPE SAS - M. Emmanuel FANGET - Responsable Unité Bâtiment Loire</v>
          </cell>
          <cell r="F792" t="str">
            <v>10 allée du technopôle - BP 741 - 42950 Saint-Etienne Cedex 9</v>
          </cell>
        </row>
        <row r="793">
          <cell r="E793" t="str">
            <v>ErDF Accueil Raccordement Electricité Sillon Rhodanien</v>
          </cell>
          <cell r="F793" t="str">
            <v>24 avenue de la Marne - BP 1015 - 26010 Valence</v>
          </cell>
        </row>
        <row r="794">
          <cell r="E794" t="str">
            <v>BATIMONTAGE SARL</v>
          </cell>
          <cell r="F794" t="str">
            <v>Le Paquier des Hâtes 71740 SAINT-MAURICE-LES-CHATEAUNEUF</v>
          </cell>
        </row>
        <row r="795">
          <cell r="E795" t="str">
            <v>Vlimant Thierry</v>
          </cell>
          <cell r="F795" t="str">
            <v>thierry.vlimant@wanadoo.fr</v>
          </cell>
        </row>
        <row r="796">
          <cell r="E796" t="str">
            <v>Service régional de la Formation et du Développement_x000D_
Direction régionale de l’Alimentation, de l’Agriculture et de la Forêt de Rhône-Alpes_x000D_
165 rue Garilbaldi_x000D_
B.P. 3202_x000D_
Direction régionale de l’Alimentation, de l’Agriculture et de la Forêt de Rhône-Alpes - Service régional de la Formation et du Développement</v>
          </cell>
          <cell r="F796" t="str">
            <v>165 rue Garilbaldi - B.P. 3202 - 69401 LYON CEDEX 03</v>
          </cell>
        </row>
        <row r="797">
          <cell r="E797" t="str">
            <v>DRAAF</v>
          </cell>
          <cell r="F797" t="str">
            <v>sisret.draaf-auvergne-rhone-alpes@agriculture.gouv.fr</v>
          </cell>
        </row>
        <row r="798">
          <cell r="E798" t="str">
            <v>C H O B entreprise_x000D_
Moniseur Jean-Luc METTON</v>
          </cell>
          <cell r="F798" t="str">
            <v>jlmetton@free.fr</v>
          </cell>
        </row>
        <row r="799">
          <cell r="E799" t="str">
            <v>Service de la Publicité Foncière</v>
          </cell>
          <cell r="F799" t="str">
            <v>3 place du Champ-de-Foire 42328 ROANNE Cedex</v>
          </cell>
        </row>
        <row r="800">
          <cell r="E800" t="str">
            <v>Claudette Triboulet</v>
          </cell>
          <cell r="F800" t="str">
            <v>330 Chemin de la pépinière 42153 Riorges</v>
          </cell>
        </row>
        <row r="801">
          <cell r="E801" t="str">
            <v>Sous-préfecture de Roanne</v>
          </cell>
          <cell r="F801" t="str">
            <v>Rue Joseph Déchelette 42328 Roanne Cedex</v>
          </cell>
        </row>
        <row r="802">
          <cell r="E802" t="str">
            <v>DEPARTEMENT DE LA LOIRE - STD Ouest Roannais</v>
          </cell>
          <cell r="F802" t="str">
            <v xml:space="preserve">Quai de l'Ile - 42300 Roanne </v>
          </cell>
        </row>
        <row r="803">
          <cell r="E803" t="str">
            <v>DDT Agence de Roanne  - Secrétariat Accessibilité</v>
          </cell>
          <cell r="F803" t="str">
            <v>22 rue Mulsant - CS 80502 - 42328 Roanne Cedex</v>
          </cell>
        </row>
        <row r="804">
          <cell r="E804" t="str">
            <v>Association Les Jardiniers du Pré des Soeurs -  Maison des Sociétés</v>
          </cell>
          <cell r="F804" t="str">
            <v>2 place Jean Cocteau</v>
          </cell>
        </row>
        <row r="805">
          <cell r="E805" t="str">
            <v>ALBERT-REYNARD Cédric</v>
          </cell>
          <cell r="F805" t="str">
            <v>n3c42300@gmail.com</v>
          </cell>
        </row>
        <row r="806">
          <cell r="E806" t="str">
            <v>Sous-préfecture de Roanne</v>
          </cell>
          <cell r="F806" t="str">
            <v>Rue Joseph Déchelette 42328 Roanne Cedex</v>
          </cell>
        </row>
        <row r="807">
          <cell r="E807" t="str">
            <v>Sous-préfecture de Roanne</v>
          </cell>
          <cell r="F807" t="str">
            <v>Rue Joseph Déchelette 42328 Roanne Cedex</v>
          </cell>
        </row>
        <row r="808">
          <cell r="E808" t="str">
            <v>Sous-préfecture de Roanne</v>
          </cell>
          <cell r="F808" t="str">
            <v>Rue Joseph Déchelette 42328 Roanne Cedex</v>
          </cell>
        </row>
        <row r="809">
          <cell r="E809" t="str">
            <v>Cabinet GINET C. RONDARD</v>
          </cell>
          <cell r="F809" t="str">
            <v>c.rondard@ginet.fr</v>
          </cell>
        </row>
        <row r="810">
          <cell r="E810" t="str">
            <v>ZAKI_x000D_
06.52.83.21.15</v>
          </cell>
          <cell r="F810" t="str">
            <v>agate37@hotmail.com</v>
          </cell>
        </row>
        <row r="811">
          <cell r="E811" t="str">
            <v>BERTRAND Damien</v>
          </cell>
          <cell r="F811" t="str">
            <v>damien.bertrand@keepcool.fr</v>
          </cell>
        </row>
        <row r="812">
          <cell r="E812" t="str">
            <v>Vlimant Thierry</v>
          </cell>
          <cell r="F812" t="str">
            <v>thierry.vlimant@wanadoo.fr</v>
          </cell>
        </row>
        <row r="813">
          <cell r="E813" t="str">
            <v>Cabinet Souchko _x000D_
Aurélie</v>
          </cell>
          <cell r="F813" t="str">
            <v>aurelie@andre-souchko.com</v>
          </cell>
        </row>
        <row r="814">
          <cell r="E814" t="str">
            <v>MUZEAU Sylvie</v>
          </cell>
          <cell r="F814" t="str">
            <v>65 rue Geneviève de Gaulle Anthonioz</v>
          </cell>
        </row>
        <row r="815">
          <cell r="E815" t="str">
            <v>Roannais Agglomération - service ordures ménagères</v>
          </cell>
          <cell r="F815" t="str">
            <v>63 rue Jean Jaurès_x000D_
BP 5_x000D_
42311 ROANNE Cedex</v>
          </cell>
        </row>
        <row r="816">
          <cell r="E816" t="str">
            <v>SDIS - Antenne de Roanne</v>
          </cell>
          <cell r="F816" t="str">
            <v>1 place Thiodet_x000D_
42300 ROANNE</v>
          </cell>
        </row>
        <row r="817">
          <cell r="E817" t="str">
            <v>Commissariat de Police</v>
          </cell>
          <cell r="F817" t="str">
            <v>Hôtel de Police _x000D_
5 rue Raoul Follereau_x000D_
42300 ROANNE</v>
          </cell>
        </row>
        <row r="818">
          <cell r="E818" t="str">
            <v>CARIEN Angelina OUTIROR</v>
          </cell>
          <cell r="F818" t="str">
            <v>Parc d'Activités Equatop 37540 ST-CYR-SUR-LOIRE</v>
          </cell>
        </row>
        <row r="819">
          <cell r="E819" t="str">
            <v>CARIEN Angelina OUTIROR</v>
          </cell>
          <cell r="F819" t="str">
            <v>Parc d'Activités Equatop 37540 ST-CYR-SUR-LOIRE</v>
          </cell>
        </row>
        <row r="820">
          <cell r="E820" t="str">
            <v>KEEP COOL Société NEOFIT - Mme Anne-Sophie BERTRAND KONEFAL</v>
          </cell>
          <cell r="F820" t="str">
            <v>41 allée Charles de Gaulle</v>
          </cell>
        </row>
        <row r="821">
          <cell r="E821" t="str">
            <v>Commissariat de police</v>
          </cell>
          <cell r="F821" t="str">
            <v>Hôtel de Police _x000D_
5 rue Raoul Follereau_x000D_
42300 ROANNE</v>
          </cell>
        </row>
        <row r="822">
          <cell r="E822" t="str">
            <v>Me SOL DOURDIN</v>
          </cell>
          <cell r="F822" t="str">
            <v>3 bis rue Emile Noirot</v>
          </cell>
        </row>
        <row r="823">
          <cell r="E823" t="str">
            <v>Nicole CROZET</v>
          </cell>
          <cell r="F823" t="str">
            <v>15 rue Alexandre Roche</v>
          </cell>
        </row>
        <row r="824">
          <cell r="E824" t="str">
            <v>Crèche Les P'tits Mikeys - Madame Lacour</v>
          </cell>
          <cell r="F824" t="str">
            <v>11 rue Elise Gervais</v>
          </cell>
        </row>
        <row r="825">
          <cell r="E825" t="str">
            <v>Ecole Maternelle Beaucueil - Mme Dominique Mazzella, directrice</v>
          </cell>
          <cell r="F825" t="str">
            <v>26 rue Brossolette</v>
          </cell>
        </row>
        <row r="826">
          <cell r="E826" t="str">
            <v>Ecole Elémentaire Beaucueil - M. Chrisitan Richard, directeur</v>
          </cell>
          <cell r="F826" t="str">
            <v>469 rue Pierre Dubreuil</v>
          </cell>
        </row>
        <row r="827">
          <cell r="E827" t="str">
            <v>Direction Générale des Finances Publiques - Centre des Impôts Foncier de Roanne</v>
          </cell>
          <cell r="F827" t="str">
            <v>3 place du Champ de Foire - CS 52803 - 42328 ROANNE CEDEX</v>
          </cell>
        </row>
        <row r="828">
          <cell r="E828" t="str">
            <v>COLLIN (Monsieur)</v>
          </cell>
          <cell r="F828" t="str">
            <v>14 place Centrale</v>
          </cell>
        </row>
        <row r="829">
          <cell r="E829" t="str">
            <v>ROANNAIS AGGLOMERATION</v>
          </cell>
          <cell r="F829" t="str">
            <v>63 rue Jean Jaurès - BP 70005 - 42311 ROANNE CEDEX</v>
          </cell>
        </row>
        <row r="830">
          <cell r="E830" t="str">
            <v>DUFFE David</v>
          </cell>
          <cell r="F830" t="str">
            <v>54 rue du Maréchal Foch</v>
          </cell>
        </row>
        <row r="831">
          <cell r="E831" t="str">
            <v>CHABERT Henri</v>
          </cell>
          <cell r="F831" t="str">
            <v>henry.chabert@free.fr</v>
          </cell>
        </row>
        <row r="832">
          <cell r="E832" t="str">
            <v>Société NUMENGO - Monsieur le Directeur</v>
          </cell>
          <cell r="F832" t="str">
            <v>27 rue Jean-Baptiste Magnet</v>
          </cell>
        </row>
        <row r="833">
          <cell r="E833" t="str">
            <v xml:space="preserve">REISS-ZAJTMAN David - Sté ELUDICE  </v>
          </cell>
          <cell r="F833" t="str">
            <v>1748 rue de Saint-Romain</v>
          </cell>
        </row>
        <row r="834">
          <cell r="E834" t="str">
            <v>RAQUIN Stéphanie</v>
          </cell>
          <cell r="F834" t="str">
            <v>1431 rue Louise Michel - BIR 3</v>
          </cell>
        </row>
        <row r="835">
          <cell r="E835" t="str">
            <v>Préfecture de la Loire - Service Interministériel de Défense et de Protection Civiles</v>
          </cell>
          <cell r="F835" t="str">
            <v>2 rue Charles de Gaulle - 42022 Saint-Etienne cedex 1</v>
          </cell>
        </row>
        <row r="836">
          <cell r="E836" t="str">
            <v>CHAMBRE DES METIERS - 48 Avenue Gambetta - 42300 ROANNE</v>
          </cell>
        </row>
        <row r="837">
          <cell r="E837" t="str">
            <v>CCI ROANNE</v>
          </cell>
          <cell r="F837" t="str">
            <v>4 rue Marengo - 42300 ROANNE</v>
          </cell>
        </row>
        <row r="838">
          <cell r="E838" t="str">
            <v>GARAGE DOURDEIN</v>
          </cell>
          <cell r="F838" t="str">
            <v>82 rue Auguste Dourdein</v>
          </cell>
        </row>
        <row r="839">
          <cell r="E839" t="str">
            <v>BOUSQUET Stéphane MARTINELLI Laurie</v>
          </cell>
          <cell r="F839" t="str">
            <v>249 rue Gilberte du Martray</v>
          </cell>
        </row>
        <row r="840">
          <cell r="E840" t="str">
            <v>AUCLAIR Nicolas</v>
          </cell>
          <cell r="F840" t="str">
            <v>266 allée du Lieutenant Vagneron</v>
          </cell>
        </row>
        <row r="841">
          <cell r="E841" t="str">
            <v>RAFFY Jacqueline - Entreprise C.H.O.B</v>
          </cell>
          <cell r="F841" t="str">
            <v>BIR 1 - 1329 rue Louise Michel</v>
          </cell>
        </row>
        <row r="842">
          <cell r="E842" t="str">
            <v>AULAS Georges</v>
          </cell>
          <cell r="F842" t="str">
            <v>18 rue Branly</v>
          </cell>
        </row>
        <row r="843">
          <cell r="E843" t="str">
            <v>Direction Départementale des Finances Publiques de la Loire - Pôle Gestion Publique Division Missions Domaniales</v>
          </cell>
          <cell r="F843" t="str">
            <v>11 rue Mi-Carême BP502 42007 SAINT-ETIENNE</v>
          </cell>
        </row>
        <row r="844">
          <cell r="E844" t="str">
            <v>Direction Départementale des Finances Publiques de la Loire - Pôle Gestion Publique Division Missions Domaniales</v>
          </cell>
          <cell r="F844" t="str">
            <v>11 rue Mi-Carême BP502 42007 SAINT-ETIENNE</v>
          </cell>
        </row>
        <row r="845">
          <cell r="E845" t="str">
            <v>Direction Départementale des Finances Publiques de la Loire - Pôle Gestion Publique Division Missions Domaniales</v>
          </cell>
          <cell r="F845" t="str">
            <v>11 rue Mi-Carême BP502 42007 SAINT-ETIENNE</v>
          </cell>
        </row>
        <row r="846">
          <cell r="E846" t="str">
            <v>Direction Départementale des Finances Publiques de la Loire - Pôle Gestion Publique Division Missions Domaniales</v>
          </cell>
          <cell r="F846" t="str">
            <v>11 rue Mi-Carême BP502 42007 SAINT-ETIENNE</v>
          </cell>
        </row>
        <row r="847">
          <cell r="E847" t="str">
            <v>CSF ZI de Saint-Sorlin BP 43 01152 LAGNIEU Cedex</v>
          </cell>
        </row>
        <row r="848">
          <cell r="E848" t="str">
            <v>BARTHELEMY Isabelle</v>
          </cell>
          <cell r="F848" t="str">
            <v>578 avenue Charles de Gaulle</v>
          </cell>
        </row>
        <row r="849">
          <cell r="E849" t="str">
            <v>MABBOUX Marc</v>
          </cell>
          <cell r="F849" t="str">
            <v>277 rue Léon Blum</v>
          </cell>
        </row>
        <row r="850">
          <cell r="E850" t="str">
            <v>Philippe DEPOUX Directeur Général GECINA</v>
          </cell>
          <cell r="F850" t="str">
            <v>16 rue des Capucines 75002 PARIS</v>
          </cell>
        </row>
        <row r="851">
          <cell r="E851" t="str">
            <v>Philippe OLMICCIA Directeur Général DUGOURD &amp; GAME</v>
          </cell>
          <cell r="F851" t="str">
            <v>47 cours de la République 42300 ROANNE</v>
          </cell>
        </row>
        <row r="852">
          <cell r="E852" t="str">
            <v>Patrick GERBAY Président GERBAY IMMO</v>
          </cell>
          <cell r="F852" t="str">
            <v>29 boulevard Jules Ferry 42300 ROANNE</v>
          </cell>
        </row>
        <row r="853">
          <cell r="E853" t="str">
            <v>Véronique MADELRIEUX PDG GINET</v>
          </cell>
          <cell r="F853" t="str">
            <v>16 rue Brison 42300 ROANNE</v>
          </cell>
        </row>
        <row r="854">
          <cell r="E854" t="str">
            <v>Bernard FARINA Directeur Général CITE NOUVELLE</v>
          </cell>
          <cell r="F854" t="str">
            <v>11 rue Pierre Dépierre 42300 ROANNE</v>
          </cell>
        </row>
        <row r="855">
          <cell r="E855" t="str">
            <v>Jacques Ferrand Directeur Général NEOLIA</v>
          </cell>
          <cell r="F855" t="str">
            <v>11 rue Charles de Gaulle CS20013 42001 SAINT-ETIENNE</v>
          </cell>
        </row>
        <row r="856">
          <cell r="E856" t="str">
            <v>Laurent GAGNAIRE Directeur Général LOIRE HABITAT</v>
          </cell>
          <cell r="F856" t="str">
            <v>30 rue Palluat de Besset CS40540 42007 SAINT-ETIENNE</v>
          </cell>
        </row>
        <row r="857">
          <cell r="E857" t="str">
            <v>Anne-Sophie WARSMANN Directrice Générale Immo RA</v>
          </cell>
          <cell r="F857" t="str">
            <v>40 rue du Champs de Mars 42700 FIRMINY</v>
          </cell>
        </row>
        <row r="858">
          <cell r="E858" t="str">
            <v>Anne-Sophie WARSMANN Directrice Générale Immo RA</v>
          </cell>
          <cell r="F858" t="str">
            <v>16 rue Jean Desparmet 69008 LYON</v>
          </cell>
        </row>
        <row r="859">
          <cell r="E859" t="str">
            <v>Marc PATAY Directeur Général OPHEOR</v>
          </cell>
          <cell r="F859" t="str">
            <v>Place de l'Hôtel de Ville BP 80268 42301 ROANNE</v>
          </cell>
        </row>
        <row r="860">
          <cell r="E860" t="str">
            <v>Bernard FARINA Directeur Général CITE NOUVELLE</v>
          </cell>
          <cell r="F860" t="str">
            <v>13 place Jean jaurès 42029 SAINT-ETIENNE</v>
          </cell>
        </row>
        <row r="861">
          <cell r="E861" t="str">
            <v>Jacques Ferrand Directeur Général NEOLIA</v>
          </cell>
          <cell r="F861" t="str">
            <v>34 rue de la Combe aux Biches 25200 MONTBELIARD</v>
          </cell>
        </row>
        <row r="862">
          <cell r="E862" t="str">
            <v xml:space="preserve">GENUIT Eric MATHELIN Sylvie </v>
          </cell>
          <cell r="F862" t="str">
            <v>172 chemin de l'Etang 42153 RIORGES</v>
          </cell>
        </row>
        <row r="863">
          <cell r="E863" t="str">
            <v>LAROCHE Gérard</v>
          </cell>
          <cell r="F863" t="str">
            <v>127 rue Pierre Mendès-France</v>
          </cell>
        </row>
        <row r="864">
          <cell r="E864" t="str">
            <v>Direction Départementale des Territoires</v>
          </cell>
          <cell r="F864" t="str">
            <v>22 rue Mulsant BP 502 42328 ROANNE Cedex</v>
          </cell>
        </row>
        <row r="865">
          <cell r="E865" t="str">
            <v>Finances publiques de la Loire (M. le Directeur)</v>
          </cell>
          <cell r="F865" t="str">
            <v>pôle gestion publique Division missions domaniales BP 502 11 RUE Mi-Carême 42007 SAINT-ETIENNE Cedex 1</v>
          </cell>
        </row>
        <row r="866">
          <cell r="E866" t="str">
            <v>SDIS</v>
          </cell>
          <cell r="F866" t="str">
            <v>8 rue Chanoine Ploton BP 541 42007 SAINT-ETIENNE Cedex 1</v>
          </cell>
        </row>
        <row r="867">
          <cell r="E867" t="str">
            <v>RAQUIN Maurice</v>
          </cell>
          <cell r="F867" t="str">
            <v>28 boulevard des Etines - 42120 LE COTEAU</v>
          </cell>
        </row>
        <row r="868">
          <cell r="E868" t="str">
            <v>Direction Départementale de la Protection des Populations de la Loire</v>
          </cell>
          <cell r="F868" t="str">
            <v>Immeuble le Continental - 10 rue Claudius Buard - CS 40272 - 42014 SAINT-ETIENNE CEDEX 2</v>
          </cell>
        </row>
        <row r="869">
          <cell r="E869" t="str">
            <v>CROIX ROUGE FRANCAISE</v>
          </cell>
          <cell r="F869" t="str">
            <v>12 rue Beualieu - 42300 ROANNE</v>
          </cell>
        </row>
        <row r="870">
          <cell r="E870" t="str">
            <v>Sous-préfecture de Roanne</v>
          </cell>
          <cell r="F870" t="str">
            <v>Rue Joseph Déchelette 42328 Roanne Cedex</v>
          </cell>
        </row>
        <row r="871">
          <cell r="E871" t="str">
            <v>Vlimant Thierry</v>
          </cell>
          <cell r="F871" t="str">
            <v>thierry.vlimant@wanadoo.fr</v>
          </cell>
        </row>
        <row r="872">
          <cell r="E872" t="str">
            <v>SDIS 42 - TARDY Martine</v>
          </cell>
          <cell r="F872" t="str">
            <v>42 Saint-Etienne</v>
          </cell>
        </row>
        <row r="873">
          <cell r="E873" t="str">
            <v>DRESSY Jean-Claude</v>
          </cell>
          <cell r="F873" t="str">
            <v>603 rue Georges Clémenceau</v>
          </cell>
        </row>
        <row r="874">
          <cell r="E874" t="str">
            <v>BOUSSARD Danielle</v>
          </cell>
          <cell r="F874" t="str">
            <v>126 rue de Saint-Romain</v>
          </cell>
        </row>
        <row r="875">
          <cell r="E875" t="str">
            <v>Ets ALGECO SAS</v>
          </cell>
          <cell r="F875" t="str">
            <v>RD 517 - BP 15 - 69881 MEYZIEU Cedex</v>
          </cell>
        </row>
        <row r="876">
          <cell r="E876" t="str">
            <v>BEZACIER SAS</v>
          </cell>
          <cell r="F876" t="str">
            <v>Le Ravier - 42460 LE CERGNE</v>
          </cell>
        </row>
        <row r="877">
          <cell r="E877" t="str">
            <v>Ets CREA BOIS</v>
          </cell>
          <cell r="F877" t="str">
            <v>ZA les Plaines - 42120 PARIGNY</v>
          </cell>
        </row>
        <row r="878">
          <cell r="E878" t="str">
            <v>Ets PUTANIER</v>
          </cell>
          <cell r="F878" t="str">
            <v>8 Quai du Canal - 42300 ROANNE</v>
          </cell>
        </row>
        <row r="879">
          <cell r="E879" t="str">
            <v>Ets BROSSARD</v>
          </cell>
          <cell r="F879" t="str">
            <v>3 rue du 14 juillet - 42300 ROANNE</v>
          </cell>
        </row>
        <row r="880">
          <cell r="E880" t="str">
            <v>Ets Cl. DESBENOIT</v>
          </cell>
          <cell r="F880" t="str">
            <v>Z.I. - 31 Bd des Etines - B.P. 28 - 42124 LE COTEAU CEDEX</v>
          </cell>
        </row>
        <row r="881">
          <cell r="E881" t="str">
            <v>Ets LABOURET</v>
          </cell>
          <cell r="F881" t="str">
            <v>Bd des Capucins - 42190 CHARLIEU</v>
          </cell>
        </row>
        <row r="882">
          <cell r="E882" t="str">
            <v>Ets René FESSY</v>
          </cell>
          <cell r="F882" t="str">
            <v>75 route de Lespinasse - 42310 CHANGY</v>
          </cell>
        </row>
        <row r="883">
          <cell r="E883" t="str">
            <v>Ets PCC</v>
          </cell>
          <cell r="F883" t="str">
            <v>10 rue Pierre Maillot - 42120 Le Coteau</v>
          </cell>
        </row>
        <row r="884">
          <cell r="E884" t="str">
            <v>Exterion Media France : Monsieur François BERNELIN</v>
          </cell>
          <cell r="F884" t="str">
            <v>57 Montée de Saint Menet BP 89 13371 Marseille Cedex 11</v>
          </cell>
        </row>
        <row r="885">
          <cell r="E885" t="str">
            <v>Trésorerie Municipale</v>
          </cell>
          <cell r="F885" t="str">
            <v>3 place du Champ de Foire 42300 ROANNE Cedex</v>
          </cell>
        </row>
        <row r="886">
          <cell r="E886" t="str">
            <v>BUZIEUX Jean-Pierre</v>
          </cell>
          <cell r="F886" t="str">
            <v>263 rue Gilberte du Martray 42153 RIORGES</v>
          </cell>
        </row>
        <row r="887">
          <cell r="E887" t="str">
            <v>ISO WATT Energies</v>
          </cell>
          <cell r="F887" t="str">
            <v>22 chemin du Tronchon 69570 DARDILLY</v>
          </cell>
        </row>
        <row r="888">
          <cell r="E888" t="str">
            <v>Direction départementale des Finances Publiques de la Loire - Division Missions Domaniales</v>
          </cell>
          <cell r="F888" t="str">
            <v>11 rue Mi-Carême Saint-Etienne</v>
          </cell>
        </row>
        <row r="889">
          <cell r="E889" t="str">
            <v>SA Immo ACLPME</v>
          </cell>
          <cell r="F889" t="str">
            <v>Chez CILGERE 176 rue Montmartre Paris</v>
          </cell>
        </row>
        <row r="890">
          <cell r="E890" t="str">
            <v>ACL PME LOIRE - Monsieur Chauvelot</v>
          </cell>
          <cell r="F890" t="str">
            <v>95 boulevard Baron du Marais Roanne</v>
          </cell>
        </row>
        <row r="891">
          <cell r="E891" t="str">
            <v>Institut National de l'Origine et de la Qualité</v>
          </cell>
          <cell r="F891" t="str">
            <v>37 boulevard Henri Dunant</v>
          </cell>
        </row>
        <row r="892">
          <cell r="E892" t="str">
            <v>DDT Service Aménagement et Planification</v>
          </cell>
          <cell r="F892" t="str">
            <v>2 rue Charles de Gaulle Saint-Etienne</v>
          </cell>
        </row>
        <row r="893">
          <cell r="E893" t="str">
            <v>SIEL</v>
          </cell>
          <cell r="F893" t="str">
            <v>5 rue Charles de Gaulle Saint-Etienne</v>
          </cell>
        </row>
        <row r="894">
          <cell r="E894" t="str">
            <v>RTE</v>
          </cell>
          <cell r="F894" t="str">
            <v>5 rue Nicephore Niepce Saint-Etienne</v>
          </cell>
        </row>
        <row r="895">
          <cell r="E895" t="str">
            <v>ERDF</v>
          </cell>
          <cell r="F895" t="str">
            <v>2 rue Lamartine Saint-Etienne</v>
          </cell>
        </row>
        <row r="896">
          <cell r="E896" t="str">
            <v>GRDF</v>
          </cell>
          <cell r="F896" t="str">
            <v>2 rue Lamartine Saint-Etienne</v>
          </cell>
        </row>
        <row r="897">
          <cell r="E897" t="str">
            <v>Maire Ouches</v>
          </cell>
          <cell r="F897" t="str">
            <v>Rue des Ecoles Ouches</v>
          </cell>
        </row>
        <row r="898">
          <cell r="E898" t="str">
            <v>Maire Pouilly-les-Nonains</v>
          </cell>
          <cell r="F898" t="str">
            <v>170 rue des Monts de la Madeleine Pouilly-les-Nonains</v>
          </cell>
        </row>
        <row r="899">
          <cell r="E899" t="str">
            <v>Maire Saint-Léger-sur-Roanne</v>
          </cell>
          <cell r="F899" t="str">
            <v>140 Grande Rue Saint-Léger-sur-Roanne</v>
          </cell>
        </row>
        <row r="900">
          <cell r="E900" t="str">
            <v>Maire Saint-Romain-la-Motte</v>
          </cell>
          <cell r="F900" t="str">
            <v>Le Bourg Saint-Romain-la-Motte</v>
          </cell>
        </row>
        <row r="901">
          <cell r="E901" t="str">
            <v>Maire Mably</v>
          </cell>
          <cell r="F901" t="str">
            <v>5 rue du Parc Mably</v>
          </cell>
        </row>
        <row r="902">
          <cell r="E902" t="str">
            <v>Maire Villerest</v>
          </cell>
          <cell r="F902" t="str">
            <v>7 rue du Clos Villerest</v>
          </cell>
        </row>
        <row r="903">
          <cell r="E903" t="str">
            <v>Maire Roanne</v>
          </cell>
          <cell r="F903" t="str">
            <v>Centre administratif Paul Pillet Roanne</v>
          </cell>
        </row>
        <row r="904">
          <cell r="E904" t="str">
            <v>Président Roannaise Eau</v>
          </cell>
          <cell r="F904" t="str">
            <v>63 rue Jean-Jaurès Roanne</v>
          </cell>
        </row>
        <row r="905">
          <cell r="E905" t="str">
            <v>Président Conseil Général Loire Cellule urbanisme</v>
          </cell>
          <cell r="F905" t="str">
            <v>101 cours Fauriel Saint-Etienne</v>
          </cell>
        </row>
        <row r="906">
          <cell r="E906" t="str">
            <v>Président Conseil Régional</v>
          </cell>
          <cell r="F906" t="str">
            <v>Espace Rhône-Alpes 18 rue Etienne Mimard Saint-Etienne</v>
          </cell>
        </row>
        <row r="907">
          <cell r="E907" t="str">
            <v>Président Chambre Agriculture Aménagement Environnement Territoires</v>
          </cell>
          <cell r="F907" t="str">
            <v>43 avenue Albert Raimond Saint-Priest en Jarez</v>
          </cell>
        </row>
        <row r="908">
          <cell r="E908" t="str">
            <v>Président Chambre Commerce et Industrie</v>
          </cell>
          <cell r="F908" t="str">
            <v>4 rue Marengo Roanne</v>
          </cell>
        </row>
        <row r="909">
          <cell r="E909" t="str">
            <v>Président Chambre des Métiers</v>
          </cell>
          <cell r="F909" t="str">
            <v>Espace Mermoz 14 rue Moulin Paillasson Roanne</v>
          </cell>
        </row>
        <row r="910">
          <cell r="E910" t="str">
            <v>Président SEEDR</v>
          </cell>
          <cell r="F910" t="str">
            <v>21 rue Brison Roanne</v>
          </cell>
        </row>
        <row r="911">
          <cell r="E911" t="str">
            <v xml:space="preserve">Roannais Agglomération Président </v>
          </cell>
          <cell r="F911" t="str">
            <v>63 rue Jean-Jaurès</v>
          </cell>
        </row>
        <row r="912">
          <cell r="E912" t="str">
            <v>Président du SYEPAR</v>
          </cell>
          <cell r="F912" t="str">
            <v>63 rue Jean-Jaurès BP70183 Roanne</v>
          </cell>
        </row>
        <row r="913">
          <cell r="E913" t="str">
            <v>Sous-préfecture de Roanne</v>
          </cell>
          <cell r="F913" t="str">
            <v>Rue Joseph Déchelette Roanne</v>
          </cell>
        </row>
        <row r="914">
          <cell r="E914" t="str">
            <v>Vlimant Thierry</v>
          </cell>
          <cell r="F914" t="str">
            <v>thierry.vlimant@wanadoo.fr</v>
          </cell>
        </row>
        <row r="915">
          <cell r="E915" t="str">
            <v>Conseil Départemental de la Loire Président (M.)</v>
          </cell>
          <cell r="F915" t="str">
            <v>Hôtel du Département 2 et 3 rue Charles de Gaulle 42022 SAINT-ETIENNE Cedex 1</v>
          </cell>
        </row>
        <row r="916">
          <cell r="E916" t="str">
            <v>VAP 2000 - Corinne</v>
          </cell>
          <cell r="F916" t="str">
            <v>vap2000@hotmail.fr</v>
          </cell>
        </row>
        <row r="917">
          <cell r="E917" t="str">
            <v>Chabert Henri</v>
          </cell>
          <cell r="F917" t="str">
            <v>henry.chabert@free.fr</v>
          </cell>
        </row>
        <row r="918">
          <cell r="E918" t="str">
            <v>Sous-préfecture de Roanne</v>
          </cell>
          <cell r="F918" t="str">
            <v>Rue Joseph Déchelette Roanne</v>
          </cell>
        </row>
        <row r="919">
          <cell r="E919" t="str">
            <v>KEEP COOL Société NEOFIT - Mme Anne-Sophie BERTRAND KONEFAL</v>
          </cell>
          <cell r="F919" t="str">
            <v>41 allée Charles de Gaulle</v>
          </cell>
        </row>
        <row r="920">
          <cell r="E920" t="str">
            <v>Maridet Jean-Pierre</v>
          </cell>
          <cell r="F920" t="str">
            <v xml:space="preserve">362 rue Policard </v>
          </cell>
        </row>
        <row r="921">
          <cell r="E921" t="str">
            <v>Maridet Jean-Pierre</v>
          </cell>
          <cell r="F921" t="str">
            <v xml:space="preserve">362 rue Policard </v>
          </cell>
        </row>
        <row r="922">
          <cell r="E922" t="str">
            <v>SARRAZIN Laura - Roannais Agglomération</v>
          </cell>
          <cell r="F922" t="str">
            <v>63 rue Jean Jaurès - BP 70005 - 42311 Roanne cedex</v>
          </cell>
        </row>
        <row r="923">
          <cell r="E923" t="str">
            <v>CARIEN Angelina OUTIROR</v>
          </cell>
          <cell r="F923" t="str">
            <v>Parc d'Activités Equatop 37540 ST-CYR-SUR-LOIRE</v>
          </cell>
        </row>
        <row r="924">
          <cell r="E924" t="str">
            <v>Cohen Benjamin</v>
          </cell>
          <cell r="F924" t="str">
            <v>30 rue Cuvier Roanne</v>
          </cell>
        </row>
        <row r="925">
          <cell r="E925" t="str">
            <v>Winlight International (société)</v>
          </cell>
          <cell r="F925" t="str">
            <v>Rue des Artisans 57910 HAMBACH</v>
          </cell>
        </row>
        <row r="926">
          <cell r="E926" t="str">
            <v>Bochu Henri</v>
          </cell>
          <cell r="F926" t="str">
            <v>578 avenue Charles de Gaulle</v>
          </cell>
        </row>
        <row r="927">
          <cell r="E927" t="str">
            <v>Bachelet Roger</v>
          </cell>
          <cell r="F927" t="str">
            <v>213 avenue Charles de Gaulle</v>
          </cell>
        </row>
        <row r="928">
          <cell r="E928" t="str">
            <v>Rondard Alain</v>
          </cell>
          <cell r="F928" t="str">
            <v>6 bd Jules Ferry Roanne</v>
          </cell>
        </row>
        <row r="929">
          <cell r="E929" t="str">
            <v>Fromage Jean-Louis</v>
          </cell>
          <cell r="F929" t="str">
            <v xml:space="preserve">652 rue Antoine Burellier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_rels/pivotCacheDefinition6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6.xml"/></Relationships>
</file>

<file path=xl/pivotCache/_rels/pivotCacheDefinition7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7.xml"/></Relationships>
</file>

<file path=xl/pivotCache/_rels/pivotCacheDefinition8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8.xml"/></Relationships>
</file>

<file path=xl/pivotCache/_rels/pivotCacheDefinition9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9.xml"/></Relationships>
</file>

<file path=xl/pivotCache/_rels/pivotCacheDefinition10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0.xml"/></Relationships>
</file>

<file path=xl/pivotCache/_rels/pivotCacheDefinition1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3577.70048402778" createdVersion="3" refreshedVersion="6" minRefreshableVersion="3" recordCount="44">
  <cacheSource type="worksheet">
    <worksheetSource ref="D4:D10001" sheet="Départs"/>
  </cacheSource>
  <cacheFields count="1">
    <cacheField name="Objet" numFmtId="0">
      <sharedItems containsBlank="1" count="8">
        <s v="Acceptation demande débit de boisson"/>
        <s v="Acceptation demande de stagiaire"/>
        <s v="Acceptation demande de remise de facturation "/>
        <s v="Acceptation demande de goudronnage de trottoir"/>
        <s v="Acceptation demande de voirie"/>
        <s v="Refus demande de stagiaire"/>
        <m/>
        <s v="Acceptation demande occupation domaine public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d" refreshedDate="43577.700558796299" createdVersion="3" refreshedVersion="6" minRefreshableVersion="3" recordCount="44">
  <cacheSource type="worksheet">
    <worksheetSource ref="E4:E10001" sheet="Départs"/>
  </cacheSource>
  <cacheFields count="1">
    <cacheField name="Correspondant" numFmtId="0">
      <sharedItems containsBlank="1" count="6">
        <s v="Grand Roanne Agglomération"/>
        <s v="Commissariat Central"/>
        <s v="Outiror Trading SAS"/>
        <s v="Cyril Fournier"/>
        <m/>
        <s v="SDIS Roann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edBy="dd" refreshedDate="43577.700634606481" createdVersion="6" refreshedVersion="6" minRefreshableVersion="3" recordCount="7">
  <cacheSource type="worksheet">
    <worksheetSource name="Services"/>
  </cacheSource>
  <cacheFields count="5">
    <cacheField name="Libellé" numFmtId="0">
      <sharedItems containsBlank="1" count="7">
        <s v="..."/>
        <s v="Urbanisme"/>
        <s v="Economie"/>
        <s v="Voirie"/>
        <s v="Espaces verts"/>
        <s v="Bâtiments"/>
        <m/>
      </sharedItems>
    </cacheField>
    <cacheField name="Arrivées" numFmtId="0">
      <sharedItems containsString="0" containsBlank="1" containsNumber="1" containsInteger="1" minValue="0" maxValue="4"/>
    </cacheField>
    <cacheField name="Départs" numFmtId="0">
      <sharedItems containsString="0" containsBlank="1" containsNumber="1" containsInteger="1" minValue="0" maxValue="3"/>
    </cacheField>
    <cacheField name="Délai de réponse moyen" numFmtId="168">
      <sharedItems containsBlank="1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edBy="dd" refreshedDate="43577.701012731479" createdVersion="6" refreshedVersion="6" minRefreshableVersion="3" recordCount="12">
  <cacheSource type="worksheet">
    <worksheetSource name="Rédacteurs"/>
  </cacheSource>
  <cacheFields count="3">
    <cacheField name="Libellé" numFmtId="0">
      <sharedItems containsBlank="1" count="12">
        <s v="..."/>
        <s v="Cassandra WILSON"/>
        <s v="Dianne REEVES"/>
        <s v="Fred WESLEY"/>
        <s v="Miles DAVIS"/>
        <s v="Michel PETRUCCIANI"/>
        <s v="Didier LOCKWOOD"/>
        <s v="Paul PREBOIST"/>
        <s v="Alain MELON"/>
        <s v="Pete SEEGER"/>
        <s v="André VERCHUREN"/>
        <m/>
      </sharedItems>
    </cacheField>
    <cacheField name="Départs" numFmtId="0">
      <sharedItems containsString="0" containsBlank="1" containsNumber="1" containsInteger="1" minValue="0" maxValue="1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r:id="rId1" refreshedBy="dd" refreshedDate="43579.39120046296" createdVersion="3" refreshedVersion="6" minRefreshableVersion="3" recordCount="9994">
  <cacheSource type="worksheet">
    <worksheetSource ref="D4:D9999" sheet="Arrivées"/>
  </cacheSource>
  <cacheFields count="1">
    <cacheField name="Objet" numFmtId="0">
      <sharedItems containsBlank="1" count="11">
        <s v="Demande de pose d'échafaudage"/>
        <s v="Demande de goudronnage de trottoir"/>
        <s v="Demande de travaux empiétant sur la rue"/>
        <m/>
        <s v="Demande occupation domaine public" u="1"/>
        <s v="Demande neutralisation voies pour course cycliste" u="1"/>
        <s v="Demande d'extension provisoire de la terrasse du bar" u="1"/>
        <s v="Demande agrandissement de la terrasse du café pour la fête de la musique" u="1"/>
        <s v="Demande occupation domaine public pour le 1er juin 2012" u="1"/>
        <s v="Nouvelle arrivée" u="1"/>
        <s v="Arrêté occupation domaine public pour le 1er juin 2012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6.xml><?xml version="1.0" encoding="utf-8"?>
<pivotCacheDefinition xmlns="http://schemas.openxmlformats.org/spreadsheetml/2006/main" xmlns:r="http://schemas.openxmlformats.org/officeDocument/2006/relationships" r:id="rId1" refreshedBy="dd" refreshedDate="43579.397653587963" createdVersion="6" refreshedVersion="6" minRefreshableVersion="3" recordCount="6">
  <cacheSource type="worksheet">
    <worksheetSource name="Supports"/>
  </cacheSource>
  <cacheFields count="4">
    <cacheField name="Libellé" numFmtId="0">
      <sharedItems containsBlank="1" count="7">
        <s v="..."/>
        <s v="Courrier électronique"/>
        <s v="Courrier postal"/>
        <s v="Recommandé AR"/>
        <s v="Télécopie"/>
        <m/>
        <s v="essai" u="1"/>
      </sharedItems>
    </cacheField>
    <cacheField name="Arrivées" numFmtId="0">
      <sharedItems containsString="0" containsBlank="1" containsNumber="1" containsInteger="1" minValue="0" maxValue="2"/>
    </cacheField>
    <cacheField name="Départs" numFmtId="0">
      <sharedItems containsString="0" containsBlank="1" containsNumber="1" containsInteger="1" minValue="0" maxValue="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7.xml><?xml version="1.0" encoding="utf-8"?>
<pivotCacheDefinition xmlns="http://schemas.openxmlformats.org/spreadsheetml/2006/main" xmlns:r="http://schemas.openxmlformats.org/officeDocument/2006/relationships" r:id="rId1" refreshedBy="dd" refreshedDate="43579.398133449075" createdVersion="6" refreshedVersion="6" minRefreshableVersion="3" recordCount="5">
  <cacheSource type="worksheet">
    <worksheetSource name="Délais"/>
  </cacheSource>
  <cacheFields count="4">
    <cacheField name="Libellé" numFmtId="0">
      <sharedItems containsBlank="1" count="5">
        <s v="..."/>
        <s v="Autorisation d'occupation du domaine public"/>
        <s v="Autorisation d'occupation du domaine public routier"/>
        <s v="Demande de permission de voirie"/>
        <m/>
      </sharedItems>
    </cacheField>
    <cacheField name="Délai légal en jours" numFmtId="0">
      <sharedItems containsString="0" containsBlank="1" containsNumber="1" containsInteger="1" minValue="0" maxValue="30"/>
    </cacheField>
    <cacheField name="Arrivées" numFmtId="0">
      <sharedItems containsString="0" containsBlank="1" containsNumber="1" containsInteger="1" minValue="0" maxValue="3"/>
    </cacheField>
    <cacheField name="Observation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8.xml><?xml version="1.0" encoding="utf-8"?>
<pivotCacheDefinition xmlns="http://schemas.openxmlformats.org/spreadsheetml/2006/main" xmlns:r="http://schemas.openxmlformats.org/officeDocument/2006/relationships" r:id="rId1" refreshedBy="dd" refreshedDate="43579.39827719907" createdVersion="3" refreshedVersion="6" minRefreshableVersion="3" recordCount="9994">
  <cacheSource type="worksheet">
    <worksheetSource ref="J4:J9999" sheet="Arrivées"/>
  </cacheSource>
  <cacheFields count="1">
    <cacheField name="Correspondant" numFmtId="0">
      <sharedItems containsBlank="1" count="24">
        <s v="Alice COLTRANE"/>
        <s v="Daniel SIMON"/>
        <s v="Alex THERIOR"/>
        <s v="PAUL Daniel"/>
        <s v="Jean-Claude KAHN"/>
        <m/>
        <s v="Jean-Claude CANON " u="1"/>
        <s v="Jean-Claude Canon, bar les Poupées " u="1"/>
        <s v="Jérémie SIMON" u="1"/>
        <s v="Commissariat Central" u="1"/>
        <s v="CR4C - Jean-Louis Anglade" u="1"/>
        <s v="Simone TOCCHIO" u="1"/>
        <s v="Goutaudier Paul" u="1"/>
        <s v="Bar les Poupées " u="1"/>
        <s v="DEVERCHERE Daniel" u="1"/>
        <s v="qsdqsd" u="1"/>
        <s v="Jean-Louis DANIEL" u="1"/>
        <s v="Jérémie JUNIOR" u="1"/>
        <s v="Jean-Marie PELT" u="1"/>
        <s v="Jean-Marie LOUIS" u="1"/>
        <s v="Grand Roanne Agglomération" u="1"/>
        <s v="Outiror Trading SAS" u="1"/>
        <s v="SDIS Roanne" u="1"/>
        <s v="Jean-Louis DUPRE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9.xml><?xml version="1.0" encoding="utf-8"?>
<pivotCacheDefinition xmlns="http://schemas.openxmlformats.org/spreadsheetml/2006/main" xmlns:r="http://schemas.openxmlformats.org/officeDocument/2006/relationships" r:id="rId1" refreshedBy="dd" refreshedDate="43579.430020370368" createdVersion="6" refreshedVersion="6" minRefreshableVersion="3" recordCount="7">
  <cacheSource type="worksheet">
    <worksheetSource name="Liste_Arrivées"/>
  </cacheSource>
  <cacheFields count="1">
    <cacheField name="Identifiant" numFmtId="0">
      <sharedItems containsBlank="1" count="7">
        <s v="0001 - Courrier électronique du 22/03/2019 - Alice COLTRANE : Demande de buvette"/>
        <s v="0002 - Courrier postal du 23/03/2019 - Miles DAVIS : Demande de réfection de trottoir"/>
        <s v="0003 - Courrier postal du 26/03/2019 - Daniel SIMON : Demande de goudronnage de trottoir"/>
        <s v="0004 - Recommandé AR du 29/03/2019 - Alex THERIOR : Demande de travaux empiétant sur la rue"/>
        <s v="0005 - Télécopie du 01/04/2019 - PAUL Daniel : Demande de goudronnage de trottoir"/>
        <s v="0006 - Courrier postal du 04/04/2019 - Jean-Claude KAHN : Demande de pose d'échafaudage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0.xml><?xml version="1.0" encoding="utf-8"?>
<pivotCacheDefinition xmlns="http://schemas.openxmlformats.org/spreadsheetml/2006/main" xmlns:r="http://schemas.openxmlformats.org/officeDocument/2006/relationships" r:id="rId1" refreshedBy="dd" refreshedDate="43579.467470717595" createdVersion="3" refreshedVersion="6" minRefreshableVersion="3" recordCount="7">
  <cacheSource type="worksheet">
    <worksheetSource name="Départs"/>
  </cacheSource>
  <cacheFields count="12">
    <cacheField name="Chrono" numFmtId="165">
      <sharedItems containsString="0" containsBlank="1" containsNumber="1" containsInteger="1" minValue="1" maxValue="7"/>
    </cacheField>
    <cacheField name="Date" numFmtId="0">
      <sharedItems containsNonDate="0" containsDate="1" containsString="0" containsBlank="1" minDate="2019-04-13T00:00:00" maxDate="2019-04-20T00:00:00" count="7">
        <d v="2019-04-19T00:00:00"/>
        <d v="2019-04-18T00:00:00"/>
        <d v="2019-04-17T00:00:00"/>
        <d v="2019-04-16T00:00:00"/>
        <d v="2019-04-15T00:00:00"/>
        <d v="2019-04-13T00:00:00"/>
        <m/>
      </sharedItems>
      <fieldGroup par="11" base="1">
        <rangePr groupBy="months" startDate="2019-04-13T00:00:00" endDate="2019-04-20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4/2019"/>
        </groupItems>
      </fieldGroup>
    </cacheField>
    <cacheField name="Support" numFmtId="0">
      <sharedItems containsBlank="1" count="5">
        <s v="Courrier postal"/>
        <s v="Recommandé AR"/>
        <s v="Télécopie"/>
        <s v="Courrier électronique"/>
        <m/>
      </sharedItems>
    </cacheField>
    <cacheField name="Objet" numFmtId="0">
      <sharedItems containsBlank="1"/>
    </cacheField>
    <cacheField name="Correspondant" numFmtId="0">
      <sharedItems containsBlank="1"/>
    </cacheField>
    <cacheField name="Adresse" numFmtId="0">
      <sharedItems containsBlank="1"/>
    </cacheField>
    <cacheField name="Service" numFmtId="0">
      <sharedItems containsBlank="1" count="4">
        <s v="Economie"/>
        <s v="Voirie"/>
        <s v="Urbanisme"/>
        <m/>
      </sharedItems>
    </cacheField>
    <cacheField name="Rédacteur" numFmtId="0">
      <sharedItems containsBlank="1"/>
    </cacheField>
    <cacheField name="Observations" numFmtId="0">
      <sharedItems containsNonDate="0" containsString="0" containsBlank="1"/>
    </cacheField>
    <cacheField name="Lien" numFmtId="0">
      <sharedItems containsNonDate="0" containsString="0" containsBlank="1"/>
    </cacheField>
    <cacheField name="Origine Arrivée" numFmtId="0">
      <sharedItems containsBlank="1"/>
    </cacheField>
    <cacheField name="Années" numFmtId="0" databaseField="0">
      <fieldGroup base="1">
        <rangePr groupBy="years" startDate="2019-04-13T00:00:00" endDate="2019-04-20T00:00:00"/>
        <groupItems count="3">
          <s v="&lt;13/04/2019"/>
          <s v="2019"/>
          <s v="&gt;20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11.xml><?xml version="1.0" encoding="utf-8"?>
<pivotCacheDefinition xmlns="http://schemas.openxmlformats.org/spreadsheetml/2006/main" xmlns:r="http://schemas.openxmlformats.org/officeDocument/2006/relationships" r:id="rId1" refreshedBy="MARCUCCI Corinne" refreshedDate="43643.556649189813" missingItemsLimit="0" createdVersion="3" refreshedVersion="6" minRefreshableVersion="3" recordCount="7">
  <cacheSource type="worksheet">
    <worksheetSource name="Arrivées"/>
  </cacheSource>
  <cacheFields count="17">
    <cacheField name="Chrono" numFmtId="165">
      <sharedItems containsString="0" containsBlank="1" containsNumber="1" containsInteger="1" minValue="1" maxValue="6"/>
    </cacheField>
    <cacheField name="Date" numFmtId="0">
      <sharedItems containsNonDate="0" containsDate="1" containsString="0" containsBlank="1" minDate="2019-03-22T00:00:00" maxDate="2019-04-05T00:00:00" count="7">
        <d v="2019-03-22T00:00:00"/>
        <d v="2019-03-25T00:00:00"/>
        <d v="2019-03-26T00:00:00"/>
        <d v="2019-03-29T00:00:00"/>
        <d v="2019-04-01T00:00:00"/>
        <d v="2019-04-04T00:00:00"/>
        <m/>
      </sharedItems>
      <fieldGroup par="16" base="1">
        <rangePr groupBy="months" startDate="2019-03-22T00:00:00" endDate="2019-04-05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5/04/2019"/>
        </groupItems>
      </fieldGroup>
    </cacheField>
    <cacheField name="Support" numFmtId="0">
      <sharedItems containsBlank="1" count="5">
        <s v="Courrier électronique"/>
        <s v="Courrier postal"/>
        <s v="Recommandé AR"/>
        <s v="Télécopie"/>
        <m/>
      </sharedItems>
    </cacheField>
    <cacheField name="Objet" numFmtId="0">
      <sharedItems containsBlank="1"/>
    </cacheField>
    <cacheField name="Type délai" numFmtId="0">
      <sharedItems containsBlank="1" count="5">
        <s v="Autorisation d'occupation du domaine public"/>
        <s v="Demande de permission de voirie"/>
        <s v="..."/>
        <s v="Autorisation d'occupation du domaine public routier"/>
        <m/>
      </sharedItems>
    </cacheField>
    <cacheField name="Délai" numFmtId="0">
      <sharedItems containsString="0" containsBlank="1" containsNumber="1" containsInteger="1" minValue="0" maxValue="30"/>
    </cacheField>
    <cacheField name="Date limite de réponse" numFmtId="0">
      <sharedItems containsDate="1" containsBlank="1" containsMixedTypes="1" minDate="2019-04-21T00:00:00" maxDate="2019-05-05T00:00:00"/>
    </cacheField>
    <cacheField name="Date de réponse" numFmtId="0">
      <sharedItems containsNonDate="0" containsDate="1" containsString="0" containsBlank="1" minDate="2019-04-19T00:00:00" maxDate="2019-04-20T00:00:00"/>
    </cacheField>
    <cacheField name="Criticité" numFmtId="175">
      <sharedItems containsBlank="1" containsMixedTypes="1" containsNumber="1" containsInteger="1" minValue="-67" maxValue="-54"/>
    </cacheField>
    <cacheField name="Correspondant" numFmtId="0">
      <sharedItems containsBlank="1"/>
    </cacheField>
    <cacheField name="Adresse" numFmtId="0">
      <sharedItems containsBlank="1"/>
    </cacheField>
    <cacheField name="Service" numFmtId="0">
      <sharedItems containsBlank="1" count="3">
        <s v="..."/>
        <s v="Voirie"/>
        <m/>
      </sharedItems>
    </cacheField>
    <cacheField name="Observations" numFmtId="0">
      <sharedItems containsBlank="1"/>
    </cacheField>
    <cacheField name="Lien" numFmtId="0">
      <sharedItems containsNonDate="0" containsString="0" containsBlank="1"/>
    </cacheField>
    <cacheField name="Délai de réponse" numFmtId="168">
      <sharedItems containsString="0" containsBlank="1" containsNumber="1" containsInteger="1" minValue="21" maxValue="97"/>
    </cacheField>
    <cacheField name="Identifiant" numFmtId="0">
      <sharedItems containsBlank="1"/>
    </cacheField>
    <cacheField name="Années" numFmtId="0" databaseField="0">
      <fieldGroup base="1">
        <rangePr groupBy="years" startDate="2019-03-22T00:00:00" endDate="2019-04-05T00:00:00"/>
        <groupItems count="3">
          <s v="&lt;22/03/2019"/>
          <s v="2019"/>
          <s v="&gt;05/04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x v="0"/>
  </r>
  <r>
    <x v="1"/>
  </r>
  <r>
    <x v="2"/>
  </r>
  <r>
    <x v="3"/>
  </r>
  <r>
    <x v="4"/>
  </r>
  <r>
    <x v="4"/>
  </r>
  <r>
    <x v="5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4">
  <r>
    <x v="0"/>
  </r>
  <r>
    <x v="0"/>
  </r>
  <r>
    <x v="1"/>
  </r>
  <r>
    <x v="2"/>
  </r>
  <r>
    <x v="0"/>
  </r>
  <r>
    <x v="0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  <n v="0"/>
    <n v="0"/>
    <s v=""/>
    <m/>
  </r>
  <r>
    <x v="1"/>
    <n v="1"/>
    <n v="3"/>
    <s v=""/>
    <m/>
  </r>
  <r>
    <x v="2"/>
    <n v="0"/>
    <n v="2"/>
    <s v=""/>
    <m/>
  </r>
  <r>
    <x v="3"/>
    <n v="4"/>
    <n v="1"/>
    <s v=""/>
    <m/>
  </r>
  <r>
    <x v="4"/>
    <n v="2"/>
    <n v="0"/>
    <s v=""/>
    <m/>
  </r>
  <r>
    <x v="5"/>
    <n v="0"/>
    <n v="1"/>
    <s v=""/>
    <m/>
  </r>
  <r>
    <x v="6"/>
    <m/>
    <m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n v="0"/>
    <m/>
  </r>
  <r>
    <x v="1"/>
    <n v="1"/>
    <m/>
  </r>
  <r>
    <x v="2"/>
    <n v="1"/>
    <m/>
  </r>
  <r>
    <x v="3"/>
    <n v="1"/>
    <m/>
  </r>
  <r>
    <x v="4"/>
    <n v="1"/>
    <m/>
  </r>
  <r>
    <x v="5"/>
    <n v="1"/>
    <m/>
  </r>
  <r>
    <x v="6"/>
    <n v="1"/>
    <m/>
  </r>
  <r>
    <x v="7"/>
    <n v="0"/>
    <m/>
  </r>
  <r>
    <x v="8"/>
    <n v="0"/>
    <m/>
  </r>
  <r>
    <x v="9"/>
    <n v="1"/>
    <m/>
  </r>
  <r>
    <x v="10"/>
    <n v="0"/>
    <m/>
  </r>
  <r>
    <x v="11"/>
    <m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94">
  <r>
    <x v="0"/>
  </r>
  <r>
    <x v="1"/>
  </r>
  <r>
    <x v="2"/>
  </r>
  <r>
    <x v="1"/>
  </r>
  <r>
    <x v="0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  <r>
    <x v="3"/>
  </r>
</pivotCacheRecords>
</file>

<file path=xl/pivotCache/pivotCacheRecords6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6">
  <r>
    <x v="0"/>
    <n v="0"/>
    <n v="0"/>
    <m/>
  </r>
  <r>
    <x v="1"/>
    <n v="2"/>
    <n v="3"/>
    <m/>
  </r>
  <r>
    <x v="2"/>
    <n v="2"/>
    <n v="1"/>
    <m/>
  </r>
  <r>
    <x v="3"/>
    <n v="1"/>
    <n v="1"/>
    <m/>
  </r>
  <r>
    <x v="4"/>
    <n v="1"/>
    <n v="1"/>
    <m/>
  </r>
  <r>
    <x v="5"/>
    <m/>
    <m/>
    <m/>
  </r>
</pivotCacheRecords>
</file>

<file path=xl/pivotCache/pivotCacheRecords7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">
  <r>
    <x v="0"/>
    <n v="0"/>
    <n v="2"/>
    <m/>
  </r>
  <r>
    <x v="1"/>
    <n v="30"/>
    <n v="3"/>
    <m/>
  </r>
  <r>
    <x v="2"/>
    <n v="30"/>
    <n v="1"/>
    <m/>
  </r>
  <r>
    <x v="3"/>
    <n v="30"/>
    <n v="0"/>
    <m/>
  </r>
  <r>
    <x v="4"/>
    <m/>
    <m/>
    <m/>
  </r>
</pivotCacheRecords>
</file>

<file path=xl/pivotCache/pivotCacheRecords8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994">
  <r>
    <x v="0"/>
  </r>
  <r>
    <x v="1"/>
  </r>
  <r>
    <x v="2"/>
  </r>
  <r>
    <x v="3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Cache/pivotCacheRecords9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x v="0"/>
  </r>
  <r>
    <x v="1"/>
  </r>
  <r>
    <x v="2"/>
  </r>
  <r>
    <x v="3"/>
  </r>
  <r>
    <x v="4"/>
  </r>
  <r>
    <x v="5"/>
  </r>
  <r>
    <x v="6"/>
  </r>
</pivotCacheRecords>
</file>

<file path=xl/pivotCache/pivotCacheRecords10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">
  <r>
    <n v="1"/>
    <x v="0"/>
    <x v="0"/>
    <s v="Acceptation demande débit de boisson"/>
    <s v="Grand Roanne Agglomération"/>
    <s v="63 rue Jean Jaurès - 42100 SAINT ETIENNE"/>
    <x v="0"/>
    <s v="Cassandra WILSON"/>
    <m/>
    <m/>
    <s v="0004 - Recommandé AR du 29/03/2019 - Alex THERIOR : Demande de travaux empiétant sur la rue"/>
  </r>
  <r>
    <n v="2"/>
    <x v="1"/>
    <x v="1"/>
    <s v="Acceptation demande de stagiaire"/>
    <s v="Grand Roanne Agglomération"/>
    <s v="63 rue Jean Jaurès - 42100 SAINT ETIENNE"/>
    <x v="0"/>
    <s v="Dianne REEVES"/>
    <m/>
    <m/>
    <m/>
  </r>
  <r>
    <n v="3"/>
    <x v="2"/>
    <x v="2"/>
    <s v="Acceptation demande de remise de facturation "/>
    <s v="Commissariat Central"/>
    <m/>
    <x v="1"/>
    <s v="Fred WESLEY"/>
    <m/>
    <m/>
    <m/>
  </r>
  <r>
    <n v="4"/>
    <x v="3"/>
    <x v="3"/>
    <s v="Acceptation demande de goudronnage de trottoir"/>
    <s v="Outiror Trading SAS"/>
    <s v="ZA Equatop - Bd Alfred Nobel - 42100 SAINT ETIENNE"/>
    <x v="1"/>
    <s v="Marcel DADI"/>
    <m/>
    <m/>
    <m/>
  </r>
  <r>
    <n v="5"/>
    <x v="4"/>
    <x v="3"/>
    <s v="Acceptation demande de voirie"/>
    <s v="Grand Roanne Agglomération"/>
    <s v="63 rue Jean Jaurès - 42100 SAINT ETIENNE"/>
    <x v="2"/>
    <s v="Michel PETRUCCIANI"/>
    <m/>
    <m/>
    <m/>
  </r>
  <r>
    <n v="7"/>
    <x v="5"/>
    <x v="3"/>
    <s v="Refus demande de stagiaire"/>
    <s v="Cyril Fournier"/>
    <s v="8 rue des Palmiers - 42100 SAINT ETIENNE"/>
    <x v="2"/>
    <s v="Pete SEEGER"/>
    <m/>
    <m/>
    <m/>
  </r>
  <r>
    <m/>
    <x v="6"/>
    <x v="4"/>
    <m/>
    <m/>
    <m/>
    <x v="3"/>
    <m/>
    <m/>
    <m/>
    <m/>
  </r>
</pivotCacheRecords>
</file>

<file path=xl/pivotCache/pivotCacheRecords11.xml><?xml version="1.0" encoding="utf-8"?>
<pivotCacheRecords xmlns="http://schemas.openxmlformats.org/spreadsheetml/2006/main" xmlns:r="http://schemas.openxmlformats.org/officeDocument/2006/relationships" count="7">
  <r>
    <n v="1"/>
    <x v="0"/>
    <x v="0"/>
    <s v="Demande de buvette"/>
    <x v="0"/>
    <n v="30"/>
    <d v="2019-04-21T00:00:00"/>
    <m/>
    <n v="-67"/>
    <s v="Alice COLTRANE"/>
    <s v="16 impasse du Jazz - 42100 Saint Etienne"/>
    <x v="0"/>
    <m/>
    <m/>
    <n v="97"/>
    <s v="0001 - Courrier électronique du 22/03/2019 - Alice COLTRANE : Demande de buvette"/>
  </r>
  <r>
    <n v="2"/>
    <x v="1"/>
    <x v="1"/>
    <s v="Demande de réfection de trottoir"/>
    <x v="1"/>
    <n v="30"/>
    <d v="2019-04-24T00:00:00"/>
    <m/>
    <n v="-64"/>
    <s v="Miles DAVIS"/>
    <s v="1 rue des Lauriers - 42100 Saint Etienne"/>
    <x v="1"/>
    <m/>
    <m/>
    <n v="94"/>
    <s v="0002 - Courrier postal du 25/03/2019 - Miles DAVIS : Demande de réfection de trottoir"/>
  </r>
  <r>
    <n v="3"/>
    <x v="2"/>
    <x v="1"/>
    <s v="Demande de goudronnage de trottoir"/>
    <x v="2"/>
    <n v="0"/>
    <s v=""/>
    <m/>
    <s v=""/>
    <s v="Daniel SIMON"/>
    <s v="12 rue des Rosiers - 42100 SAINT ETIENNE"/>
    <x v="1"/>
    <m/>
    <m/>
    <n v="93"/>
    <s v="0003 - Courrier postal du 26/03/2019 - Daniel SIMON : Demande de goudronnage de trottoir"/>
  </r>
  <r>
    <n v="4"/>
    <x v="3"/>
    <x v="2"/>
    <s v="Demande de travaux empiétant sur la rue"/>
    <x v="0"/>
    <n v="30"/>
    <d v="2019-04-28T00:00:00"/>
    <d v="2019-04-19T00:00:00"/>
    <s v=""/>
    <s v="Alex THERIOR"/>
    <s v="Rue Lieutenant Vagneron - 42100 SAINT ETIENNE"/>
    <x v="1"/>
    <m/>
    <m/>
    <n v="21"/>
    <s v="0004 - Recommandé AR du 29/03/2019 - Alex THERIOR : Demande de travaux empiétant sur la rue"/>
  </r>
  <r>
    <n v="5"/>
    <x v="4"/>
    <x v="3"/>
    <s v="Demande de goudronnage de trottoir"/>
    <x v="2"/>
    <n v="0"/>
    <s v=""/>
    <m/>
    <s v=""/>
    <s v="PAUL Daniel"/>
    <s v="920 rue Saint Alban - 42100 SAINT ETIENNE"/>
    <x v="1"/>
    <m/>
    <m/>
    <n v="87"/>
    <s v="0005 - Télécopie du 01/04/2019 - PAUL Daniel : Demande de goudronnage de trottoir"/>
  </r>
  <r>
    <n v="6"/>
    <x v="5"/>
    <x v="1"/>
    <s v="Demande de pose d'échafaudage"/>
    <x v="3"/>
    <n v="30"/>
    <d v="2019-05-04T00:00:00"/>
    <m/>
    <n v="-54"/>
    <s v="Jean-Claude KAHN"/>
    <s v="1285 rue de Saint Romain - 42100 SAINT ETIENNE"/>
    <x v="1"/>
    <s v="Fete de la musique"/>
    <m/>
    <n v="84"/>
    <s v="0006 - Courrier postal du 04/04/2019 - Jean-Claude KAHN : Demande de pose d'échafaudage"/>
  </r>
  <r>
    <m/>
    <x v="6"/>
    <x v="4"/>
    <m/>
    <x v="4"/>
    <m/>
    <m/>
    <m/>
    <m/>
    <m/>
    <m/>
    <x v="2"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1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0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6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9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7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8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pivotTable1.xml><?xml version="1.0" encoding="utf-8"?>
<pivotTableDefinition xmlns="http://schemas.openxmlformats.org/spreadsheetml/2006/main" name="Tableau croisé dynamique3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1">
  <location ref="A46:G50" firstHeaderRow="1" firstDataRow="2" firstDataCol="2"/>
  <pivotFields count="17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axis="axisCol" compact="0" outline="0" showAll="0" defaultSubtotal="0">
      <items count="5">
        <item x="2"/>
        <item x="0"/>
        <item x="3"/>
        <item x="4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16"/>
    <field x="1"/>
  </rowFields>
  <rowItems count="3">
    <i>
      <x/>
      <x v="3"/>
    </i>
    <i r="1">
      <x v="4"/>
    </i>
    <i t="grand">
      <x/>
    </i>
  </rowItems>
  <colFields count="1">
    <field x="4"/>
  </colFields>
  <colItems count="5">
    <i>
      <x/>
    </i>
    <i>
      <x v="1"/>
    </i>
    <i>
      <x v="2"/>
    </i>
    <i>
      <x v="4"/>
    </i>
    <i t="grand">
      <x/>
    </i>
  </colItems>
  <dataFields count="1">
    <dataField name="Nombre de Chrono" fld="0" subtotal="count" baseField="0" baseItem="0"/>
  </dataFields>
  <formats count="26">
    <format dxfId="120">
      <pivotArea field="1" type="button" dataOnly="0" labelOnly="1" outline="0" axis="axisRow" fieldPosition="1"/>
    </format>
    <format dxfId="119">
      <pivotArea dataOnly="0" labelOnly="1" grandCol="1" outline="0" fieldPosition="0"/>
    </format>
    <format dxfId="118">
      <pivotArea field="1" type="button" dataOnly="0" labelOnly="1" outline="0" axis="axisRow" fieldPosition="1"/>
    </format>
    <format dxfId="117">
      <pivotArea dataOnly="0" labelOnly="1" grandCol="1" outline="0" fieldPosition="0"/>
    </format>
    <format dxfId="116">
      <pivotArea outline="0" collapsedLevelsAreSubtotals="1" fieldPosition="0"/>
    </format>
    <format dxfId="115">
      <pivotArea field="2" type="button" dataOnly="0" labelOnly="1" outline="0"/>
    </format>
    <format dxfId="114">
      <pivotArea type="topRight" dataOnly="0" labelOnly="1" outline="0" fieldPosition="0"/>
    </format>
    <format dxfId="113">
      <pivotArea dataOnly="0" labelOnly="1" grandCol="1" outline="0" fieldPosition="0"/>
    </format>
    <format dxfId="112">
      <pivotArea type="all" dataOnly="0" outline="0" fieldPosition="0"/>
    </format>
    <format dxfId="111">
      <pivotArea field="16" type="button" dataOnly="0" labelOnly="1" outline="0" axis="axisRow" fieldPosition="0"/>
    </format>
    <format dxfId="110">
      <pivotArea field="1" type="button" dataOnly="0" labelOnly="1" outline="0" axis="axisRow" fieldPosition="1"/>
    </format>
    <format dxfId="109">
      <pivotArea dataOnly="0" labelOnly="1" outline="0" fieldPosition="0">
        <references count="1">
          <reference field="4" count="3">
            <x v="0"/>
            <x v="1"/>
            <x v="2"/>
          </reference>
        </references>
      </pivotArea>
    </format>
    <format dxfId="108">
      <pivotArea dataOnly="0" labelOnly="1" grandCol="1" outline="0" fieldPosition="0"/>
    </format>
    <format dxfId="107">
      <pivotArea field="16" type="button" dataOnly="0" labelOnly="1" outline="0" axis="axisRow" fieldPosition="0"/>
    </format>
    <format dxfId="106">
      <pivotArea field="1" type="button" dataOnly="0" labelOnly="1" outline="0" axis="axisRow" fieldPosition="1"/>
    </format>
    <format dxfId="105">
      <pivotArea dataOnly="0" labelOnly="1" outline="0" fieldPosition="0">
        <references count="1">
          <reference field="4" count="3">
            <x v="0"/>
            <x v="1"/>
            <x v="2"/>
          </reference>
        </references>
      </pivotArea>
    </format>
    <format dxfId="104">
      <pivotArea dataOnly="0" labelOnly="1" grandCol="1" outline="0" fieldPosition="0"/>
    </format>
    <format dxfId="103">
      <pivotArea outline="0" collapsedLevelsAreSubtotals="1" fieldPosition="0"/>
    </format>
    <format dxfId="102">
      <pivotArea field="4" type="button" dataOnly="0" labelOnly="1" outline="0" axis="axisCol" fieldPosition="0"/>
    </format>
    <format dxfId="101">
      <pivotArea type="topRight" dataOnly="0" labelOnly="1" outline="0" fieldPosition="0"/>
    </format>
    <format dxfId="100">
      <pivotArea dataOnly="0" labelOnly="1" outline="0" fieldPosition="0">
        <references count="1">
          <reference field="4" count="3">
            <x v="0"/>
            <x v="1"/>
            <x v="2"/>
          </reference>
        </references>
      </pivotArea>
    </format>
    <format dxfId="99">
      <pivotArea dataOnly="0" labelOnly="1" grandCol="1" outline="0" fieldPosition="0"/>
    </format>
    <format dxfId="98">
      <pivotArea field="1" type="button" dataOnly="0" labelOnly="1" outline="0" axis="axisRow" fieldPosition="1"/>
    </format>
    <format dxfId="97">
      <pivotArea dataOnly="0" labelOnly="1" grandCol="1" outline="0" fieldPosition="0"/>
    </format>
    <format dxfId="96">
      <pivotArea field="1" type="button" dataOnly="0" labelOnly="1" outline="0" axis="axisRow" fieldPosition="1"/>
    </format>
    <format dxfId="95">
      <pivotArea dataOnly="0" labelOnly="1" grandCol="1" outline="0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name="Tableau croisé dynamique4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A69:B74" firstHeaderRow="1" firstDataRow="1" firstDataCol="1" rowPageCount="2" colPageCount="1"/>
  <pivotFields count="17">
    <pivotField dataField="1"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Page" compact="0" outline="0" showAll="0" defaultSubtotal="0">
      <items count="3">
        <item x="1"/>
        <item x="2"/>
        <item x="0"/>
      </items>
    </pivotField>
  </pivotFields>
  <rowFields count="1">
    <field x="2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2">
    <pageField fld="16" hier="-1"/>
    <pageField fld="1" hier="-1"/>
  </pageFields>
  <dataFields count="1">
    <dataField name="Nombre de Chrono" fld="0" subtotal="count" baseField="0" baseItem="0"/>
  </dataFields>
  <formats count="38">
    <format dxfId="158">
      <pivotArea field="1" type="button" dataOnly="0" labelOnly="1" outline="0" axis="axisPage" fieldPosition="1"/>
    </format>
    <format dxfId="157">
      <pivotArea dataOnly="0" labelOnly="1" outline="0" fieldPosition="0">
        <references count="1">
          <reference field="2" count="0"/>
        </references>
      </pivotArea>
    </format>
    <format dxfId="156">
      <pivotArea dataOnly="0" labelOnly="1" grandCol="1" outline="0" fieldPosition="0"/>
    </format>
    <format dxfId="155">
      <pivotArea dataOnly="0" labelOnly="1" outline="0" fieldPosition="0">
        <references count="1">
          <reference field="2" count="0"/>
        </references>
      </pivotArea>
    </format>
    <format dxfId="154">
      <pivotArea dataOnly="0" labelOnly="1" grandCol="1" outline="0" fieldPosition="0"/>
    </format>
    <format dxfId="153">
      <pivotArea field="1" type="button" dataOnly="0" labelOnly="1" outline="0" axis="axisPage" fieldPosition="1"/>
    </format>
    <format dxfId="152">
      <pivotArea dataOnly="0" labelOnly="1" outline="0" fieldPosition="0">
        <references count="1">
          <reference field="2" count="0"/>
        </references>
      </pivotArea>
    </format>
    <format dxfId="151">
      <pivotArea dataOnly="0" labelOnly="1" grandCol="1" outline="0" fieldPosition="0"/>
    </format>
    <format dxfId="150">
      <pivotArea outline="0" collapsedLevelsAreSubtotals="1" fieldPosition="0"/>
    </format>
    <format dxfId="149">
      <pivotArea field="2" type="button" dataOnly="0" labelOnly="1" outline="0" axis="axisRow" fieldPosition="0"/>
    </format>
    <format dxfId="148">
      <pivotArea type="topRight" dataOnly="0" labelOnly="1" outline="0" fieldPosition="0"/>
    </format>
    <format dxfId="147">
      <pivotArea dataOnly="0" labelOnly="1" outline="0" fieldPosition="0">
        <references count="1">
          <reference field="2" count="0"/>
        </references>
      </pivotArea>
    </format>
    <format dxfId="146">
      <pivotArea dataOnly="0" labelOnly="1" grandCol="1" outline="0" fieldPosition="0"/>
    </format>
    <format dxfId="145">
      <pivotArea type="all" dataOnly="0" outline="0" fieldPosition="0"/>
    </format>
    <format dxfId="144">
      <pivotArea outline="0" collapsedLevelsAreSubtotals="1" fieldPosition="0"/>
    </format>
    <format dxfId="143">
      <pivotArea type="topRight" dataOnly="0" labelOnly="1" outline="0" fieldPosition="0"/>
    </format>
    <format dxfId="142">
      <pivotArea dataOnly="0" labelOnly="1" grandCol="1" outline="0" fieldPosition="0"/>
    </format>
    <format dxfId="141">
      <pivotArea field="16" type="button" dataOnly="0" labelOnly="1" outline="0" axis="axisPage" fieldPosition="0"/>
    </format>
    <format dxfId="140">
      <pivotArea field="1" type="button" dataOnly="0" labelOnly="1" outline="0" axis="axisPage" fieldPosition="1"/>
    </format>
    <format dxfId="139">
      <pivotArea dataOnly="0" labelOnly="1" outline="0" fieldPosition="0">
        <references count="1">
          <reference field="2" count="4">
            <x v="0"/>
            <x v="1"/>
            <x v="2"/>
            <x v="4"/>
          </reference>
        </references>
      </pivotArea>
    </format>
    <format dxfId="138">
      <pivotArea dataOnly="0" labelOnly="1" grandCol="1" outline="0" fieldPosition="0"/>
    </format>
    <format dxfId="137">
      <pivotArea field="2" type="button" dataOnly="0" labelOnly="1" outline="0" axis="axisRow" fieldPosition="0"/>
    </format>
    <format dxfId="136">
      <pivotArea dataOnly="0" labelOnly="1" outline="0" fieldPosition="0">
        <references count="1">
          <reference field="2" count="4">
            <x v="0"/>
            <x v="1"/>
            <x v="2"/>
            <x v="4"/>
          </reference>
        </references>
      </pivotArea>
    </format>
    <format dxfId="135">
      <pivotArea dataOnly="0" labelOnly="1" grandRow="1" outline="0" fieldPosition="0"/>
    </format>
    <format dxfId="134">
      <pivotArea field="1" type="button" dataOnly="0" labelOnly="1" outline="0" axis="axisPage" fieldPosition="1"/>
    </format>
    <format dxfId="133">
      <pivotArea dataOnly="0" labelOnly="1" outline="0" axis="axisValues" fieldPosition="0"/>
    </format>
    <format dxfId="132">
      <pivotArea dataOnly="0" labelOnly="1" outline="0" axis="axisValues" fieldPosition="0"/>
    </format>
    <format dxfId="131">
      <pivotArea dataOnly="0" labelOnly="1" outline="0" fieldPosition="0">
        <references count="1">
          <reference field="2" count="1">
            <x v="0"/>
          </reference>
        </references>
      </pivotArea>
    </format>
    <format dxfId="130">
      <pivotArea dataOnly="0" labelOnly="1" outline="0" fieldPosition="0">
        <references count="1">
          <reference field="2" count="1">
            <x v="1"/>
          </reference>
        </references>
      </pivotArea>
    </format>
    <format dxfId="129">
      <pivotArea dataOnly="0" labelOnly="1" outline="0" fieldPosition="0">
        <references count="1">
          <reference field="2" count="1">
            <x v="2"/>
          </reference>
        </references>
      </pivotArea>
    </format>
    <format dxfId="128">
      <pivotArea dataOnly="0" labelOnly="1" outline="0" fieldPosition="0">
        <references count="1">
          <reference field="2" count="1">
            <x v="4"/>
          </reference>
        </references>
      </pivotArea>
    </format>
    <format dxfId="127">
      <pivotArea field="1" type="button" dataOnly="0" labelOnly="1" outline="0" axis="axisPage" fieldPosition="1"/>
    </format>
    <format dxfId="126">
      <pivotArea dataOnly="0" labelOnly="1" outline="0" axis="axisValues" fieldPosition="0"/>
    </format>
    <format dxfId="125">
      <pivotArea dataOnly="0" labelOnly="1" outline="0" axis="axisValues" fieldPosition="0"/>
    </format>
    <format dxfId="124">
      <pivotArea dataOnly="0" labelOnly="1" outline="0" fieldPosition="0">
        <references count="1">
          <reference field="2" count="1">
            <x v="0"/>
          </reference>
        </references>
      </pivotArea>
    </format>
    <format dxfId="123">
      <pivotArea dataOnly="0" labelOnly="1" outline="0" fieldPosition="0">
        <references count="1">
          <reference field="2" count="1">
            <x v="1"/>
          </reference>
        </references>
      </pivotArea>
    </format>
    <format dxfId="122">
      <pivotArea dataOnly="0" labelOnly="1" outline="0" fieldPosition="0">
        <references count="1">
          <reference field="2" count="1">
            <x v="2"/>
          </reference>
        </references>
      </pivotArea>
    </format>
    <format dxfId="121">
      <pivotArea dataOnly="0" labelOnly="1" outline="0" fieldPosition="0">
        <references count="1">
          <reference field="2" count="1">
            <x v="4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name="Tableau croisé dynamique1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A6:G10" firstHeaderRow="1" firstDataRow="2" firstDataCol="2"/>
  <pivotFields count="17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16"/>
    <field x="1"/>
  </rowFields>
  <rowItems count="3">
    <i>
      <x/>
      <x v="3"/>
    </i>
    <i r="1">
      <x v="4"/>
    </i>
    <i t="grand">
      <x/>
    </i>
  </rowItems>
  <colFields count="1">
    <field x="2"/>
  </colFields>
  <colItems count="5">
    <i>
      <x/>
    </i>
    <i>
      <x v="1"/>
    </i>
    <i>
      <x v="2"/>
    </i>
    <i>
      <x v="4"/>
    </i>
    <i t="grand">
      <x/>
    </i>
  </colItems>
  <dataFields count="1">
    <dataField name="Nombre de Chrono" fld="0" subtotal="count" baseField="0" baseItem="0"/>
  </dataFields>
  <formats count="35">
    <format dxfId="193">
      <pivotArea field="1" type="button" dataOnly="0" labelOnly="1" outline="0" axis="axisRow" fieldPosition="1"/>
    </format>
    <format dxfId="192">
      <pivotArea dataOnly="0" labelOnly="1" outline="0" fieldPosition="0">
        <references count="1">
          <reference field="2" count="0"/>
        </references>
      </pivotArea>
    </format>
    <format dxfId="191">
      <pivotArea dataOnly="0" labelOnly="1" grandCol="1" outline="0" fieldPosition="0"/>
    </format>
    <format dxfId="190">
      <pivotArea dataOnly="0" labelOnly="1" outline="0" fieldPosition="0">
        <references count="1">
          <reference field="2" count="0"/>
        </references>
      </pivotArea>
    </format>
    <format dxfId="189">
      <pivotArea dataOnly="0" labelOnly="1" grandCol="1" outline="0" fieldPosition="0"/>
    </format>
    <format dxfId="188">
      <pivotArea field="1" type="button" dataOnly="0" labelOnly="1" outline="0" axis="axisRow" fieldPosition="1"/>
    </format>
    <format dxfId="187">
      <pivotArea dataOnly="0" labelOnly="1" outline="0" fieldPosition="0">
        <references count="1">
          <reference field="2" count="0"/>
        </references>
      </pivotArea>
    </format>
    <format dxfId="186">
      <pivotArea dataOnly="0" labelOnly="1" grandCol="1" outline="0" fieldPosition="0"/>
    </format>
    <format dxfId="185">
      <pivotArea outline="0" collapsedLevelsAreSubtotals="1" fieldPosition="0"/>
    </format>
    <format dxfId="184">
      <pivotArea field="2" type="button" dataOnly="0" labelOnly="1" outline="0" axis="axisCol" fieldPosition="0"/>
    </format>
    <format dxfId="183">
      <pivotArea type="topRight" dataOnly="0" labelOnly="1" outline="0" fieldPosition="0"/>
    </format>
    <format dxfId="182">
      <pivotArea dataOnly="0" labelOnly="1" outline="0" fieldPosition="0">
        <references count="1">
          <reference field="2" count="0"/>
        </references>
      </pivotArea>
    </format>
    <format dxfId="181">
      <pivotArea dataOnly="0" labelOnly="1" grandCol="1" outline="0" fieldPosition="0"/>
    </format>
    <format dxfId="180">
      <pivotArea type="all" dataOnly="0" outline="0" fieldPosition="0"/>
    </format>
    <format dxfId="179">
      <pivotArea outline="0" collapsedLevelsAreSubtotals="1" fieldPosition="0"/>
    </format>
    <format dxfId="178">
      <pivotArea field="2" type="button" dataOnly="0" labelOnly="1" outline="0" axis="axisCol" fieldPosition="0"/>
    </format>
    <format dxfId="177">
      <pivotArea type="topRight" dataOnly="0" labelOnly="1" outline="0" fieldPosition="0"/>
    </format>
    <format dxfId="176">
      <pivotArea dataOnly="0" labelOnly="1" outline="0" fieldPosition="0">
        <references count="1">
          <reference field="2" count="4">
            <x v="0"/>
            <x v="1"/>
            <x v="2"/>
            <x v="4"/>
          </reference>
        </references>
      </pivotArea>
    </format>
    <format dxfId="175">
      <pivotArea dataOnly="0" labelOnly="1" grandCol="1" outline="0" fieldPosition="0"/>
    </format>
    <format dxfId="174">
      <pivotArea field="16" type="button" dataOnly="0" labelOnly="1" outline="0" axis="axisRow" fieldPosition="0"/>
    </format>
    <format dxfId="173">
      <pivotArea field="1" type="button" dataOnly="0" labelOnly="1" outline="0" axis="axisRow" fieldPosition="1"/>
    </format>
    <format dxfId="172">
      <pivotArea dataOnly="0" labelOnly="1" outline="0" fieldPosition="0">
        <references count="1">
          <reference field="2" count="4">
            <x v="0"/>
            <x v="1"/>
            <x v="2"/>
            <x v="4"/>
          </reference>
        </references>
      </pivotArea>
    </format>
    <format dxfId="171">
      <pivotArea dataOnly="0" labelOnly="1" grandCol="1" outline="0" fieldPosition="0"/>
    </format>
    <format dxfId="170">
      <pivotArea field="1" type="button" dataOnly="0" labelOnly="1" outline="0" axis="axisRow" fieldPosition="1"/>
    </format>
    <format dxfId="169">
      <pivotArea dataOnly="0" labelOnly="1" outline="0" fieldPosition="0">
        <references count="1">
          <reference field="2" count="1">
            <x v="0"/>
          </reference>
        </references>
      </pivotArea>
    </format>
    <format dxfId="168">
      <pivotArea dataOnly="0" labelOnly="1" outline="0" fieldPosition="0">
        <references count="1">
          <reference field="2" count="1">
            <x v="1"/>
          </reference>
        </references>
      </pivotArea>
    </format>
    <format dxfId="167">
      <pivotArea dataOnly="0" labelOnly="1" outline="0" fieldPosition="0">
        <references count="1">
          <reference field="2" count="1">
            <x v="2"/>
          </reference>
        </references>
      </pivotArea>
    </format>
    <format dxfId="166">
      <pivotArea dataOnly="0" labelOnly="1" outline="0" fieldPosition="0">
        <references count="1">
          <reference field="2" count="1">
            <x v="4"/>
          </reference>
        </references>
      </pivotArea>
    </format>
    <format dxfId="165">
      <pivotArea dataOnly="0" labelOnly="1" grandCol="1" outline="0" fieldPosition="0"/>
    </format>
    <format dxfId="164">
      <pivotArea field="1" type="button" dataOnly="0" labelOnly="1" outline="0" axis="axisRow" fieldPosition="1"/>
    </format>
    <format dxfId="163">
      <pivotArea dataOnly="0" labelOnly="1" outline="0" fieldPosition="0">
        <references count="1">
          <reference field="2" count="1">
            <x v="0"/>
          </reference>
        </references>
      </pivotArea>
    </format>
    <format dxfId="162">
      <pivotArea dataOnly="0" labelOnly="1" outline="0" fieldPosition="0">
        <references count="1">
          <reference field="2" count="1">
            <x v="1"/>
          </reference>
        </references>
      </pivotArea>
    </format>
    <format dxfId="161">
      <pivotArea dataOnly="0" labelOnly="1" outline="0" fieldPosition="0">
        <references count="1">
          <reference field="2" count="1">
            <x v="2"/>
          </reference>
        </references>
      </pivotArea>
    </format>
    <format dxfId="160">
      <pivotArea dataOnly="0" labelOnly="1" outline="0" fieldPosition="0">
        <references count="1">
          <reference field="2" count="1">
            <x v="4"/>
          </reference>
        </references>
      </pivotArea>
    </format>
    <format dxfId="159">
      <pivotArea dataOnly="0" labelOnly="1" grandCol="1" outline="0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name="Tableau croisé dynamique8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3">
  <location ref="A158:B161" firstHeaderRow="1" firstDataRow="1" firstDataCol="1" rowPageCount="2" colPageCount="1"/>
  <pivotFields count="17">
    <pivotField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axis="axisRow" compact="0" outline="0" showAll="0">
      <items count="4">
        <item x="1"/>
        <item x="2"/>
        <item x="0"/>
        <item t="default"/>
      </items>
    </pivotField>
    <pivotField compact="0" outline="0" showAll="0"/>
    <pivotField compact="0" outline="0" showAll="0" defaultSubtotal="0"/>
    <pivotField dataField="1" compact="0" outline="0" showAll="0" defaultSubtotal="0"/>
    <pivotField compact="0" outline="0" showAll="0"/>
    <pivotField axis="axisPage" compact="0" outline="0" showAll="0" defaultSubtotal="0">
      <items count="3">
        <item x="1"/>
        <item x="2"/>
        <item x="0"/>
      </items>
    </pivotField>
  </pivotFields>
  <rowFields count="1">
    <field x="11"/>
  </rowFields>
  <rowItems count="3">
    <i>
      <x/>
    </i>
    <i>
      <x v="2"/>
    </i>
    <i t="grand">
      <x/>
    </i>
  </rowItems>
  <colItems count="1">
    <i/>
  </colItems>
  <pageFields count="2">
    <pageField fld="16" hier="-1"/>
    <pageField fld="1" hier="-1"/>
  </pageFields>
  <dataFields count="1">
    <dataField name="Délai moyen" fld="14" subtotal="average" baseField="2" baseItem="2" numFmtId="1"/>
  </dataFields>
  <formats count="19">
    <format dxfId="212">
      <pivotArea field="1" type="button" dataOnly="0" labelOnly="1" outline="0" axis="axisPage" fieldPosition="1"/>
    </format>
    <format dxfId="211">
      <pivotArea dataOnly="0" labelOnly="1" grandCol="1" outline="0" fieldPosition="0"/>
    </format>
    <format dxfId="210">
      <pivotArea dataOnly="0" labelOnly="1" grandCol="1" outline="0" fieldPosition="0"/>
    </format>
    <format dxfId="209">
      <pivotArea field="1" type="button" dataOnly="0" labelOnly="1" outline="0" axis="axisPage" fieldPosition="1"/>
    </format>
    <format dxfId="208">
      <pivotArea dataOnly="0" labelOnly="1" grandCol="1" outline="0" fieldPosition="0"/>
    </format>
    <format dxfId="207">
      <pivotArea outline="0" collapsedLevelsAreSubtotals="1" fieldPosition="0"/>
    </format>
    <format dxfId="206">
      <pivotArea field="2" type="button" dataOnly="0" labelOnly="1" outline="0"/>
    </format>
    <format dxfId="205">
      <pivotArea type="topRight" dataOnly="0" labelOnly="1" outline="0" fieldPosition="0"/>
    </format>
    <format dxfId="204">
      <pivotArea dataOnly="0" labelOnly="1" grandCol="1" outline="0" fieldPosition="0"/>
    </format>
    <format dxfId="203">
      <pivotArea type="all" dataOnly="0" outline="0" fieldPosition="0"/>
    </format>
    <format dxfId="202">
      <pivotArea outline="0" collapsedLevelsAreSubtotals="1" fieldPosition="0"/>
    </format>
    <format dxfId="201">
      <pivotArea type="topRight" dataOnly="0" labelOnly="1" outline="0" fieldPosition="0"/>
    </format>
    <format dxfId="200">
      <pivotArea dataOnly="0" labelOnly="1" grandCol="1" outline="0" fieldPosition="0"/>
    </format>
    <format dxfId="199">
      <pivotArea field="16" type="button" dataOnly="0" labelOnly="1" outline="0" axis="axisPage" fieldPosition="0"/>
    </format>
    <format dxfId="198">
      <pivotArea field="1" type="button" dataOnly="0" labelOnly="1" outline="0" axis="axisPage" fieldPosition="1"/>
    </format>
    <format dxfId="197">
      <pivotArea dataOnly="0" labelOnly="1" grandCol="1" outline="0" fieldPosition="0"/>
    </format>
    <format dxfId="196">
      <pivotArea field="2" type="button" dataOnly="0" labelOnly="1" outline="0"/>
    </format>
    <format dxfId="195">
      <pivotArea dataOnly="0" labelOnly="1" grandRow="1" outline="0" fieldPosition="0"/>
    </format>
    <format dxfId="194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name="Tableau croisé dynamique6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A110:B115" firstHeaderRow="1" firstDataRow="1" firstDataCol="1" rowPageCount="2" colPageCount="1"/>
  <pivotFields count="17">
    <pivotField dataField="1"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axis="axisRow" compact="0" outline="0" showAll="0">
      <items count="6">
        <item x="2"/>
        <item x="0"/>
        <item x="3"/>
        <item x="4"/>
        <item x="1"/>
        <item t="default"/>
      </items>
    </pivotField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Page" compact="0" outline="0" showAll="0" defaultSubtotal="0">
      <items count="3">
        <item x="1"/>
        <item x="2"/>
        <item x="0"/>
      </items>
    </pivotField>
  </pivotFields>
  <rowFields count="1">
    <field x="4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2">
    <pageField fld="16" hier="-1"/>
    <pageField fld="1" hier="-1"/>
  </pageFields>
  <dataFields count="1">
    <dataField name="Nombre de Chrono" fld="0" subtotal="count" baseField="0" baseItem="0"/>
  </dataFields>
  <formats count="18">
    <format dxfId="230">
      <pivotArea field="1" type="button" dataOnly="0" labelOnly="1" outline="0" axis="axisPage" fieldPosition="1"/>
    </format>
    <format dxfId="229">
      <pivotArea dataOnly="0" labelOnly="1" grandCol="1" outline="0" fieldPosition="0"/>
    </format>
    <format dxfId="228">
      <pivotArea dataOnly="0" labelOnly="1" grandCol="1" outline="0" fieldPosition="0"/>
    </format>
    <format dxfId="227">
      <pivotArea field="1" type="button" dataOnly="0" labelOnly="1" outline="0" axis="axisPage" fieldPosition="1"/>
    </format>
    <format dxfId="226">
      <pivotArea dataOnly="0" labelOnly="1" grandCol="1" outline="0" fieldPosition="0"/>
    </format>
    <format dxfId="225">
      <pivotArea outline="0" collapsedLevelsAreSubtotals="1" fieldPosition="0"/>
    </format>
    <format dxfId="224">
      <pivotArea field="2" type="button" dataOnly="0" labelOnly="1" outline="0"/>
    </format>
    <format dxfId="223">
      <pivotArea type="topRight" dataOnly="0" labelOnly="1" outline="0" fieldPosition="0"/>
    </format>
    <format dxfId="222">
      <pivotArea dataOnly="0" labelOnly="1" grandCol="1" outline="0" fieldPosition="0"/>
    </format>
    <format dxfId="221">
      <pivotArea type="all" dataOnly="0" outline="0" fieldPosition="0"/>
    </format>
    <format dxfId="220">
      <pivotArea outline="0" collapsedLevelsAreSubtotals="1" fieldPosition="0"/>
    </format>
    <format dxfId="219">
      <pivotArea type="topRight" dataOnly="0" labelOnly="1" outline="0" fieldPosition="0"/>
    </format>
    <format dxfId="218">
      <pivotArea dataOnly="0" labelOnly="1" grandCol="1" outline="0" fieldPosition="0"/>
    </format>
    <format dxfId="217">
      <pivotArea field="16" type="button" dataOnly="0" labelOnly="1" outline="0" axis="axisPage" fieldPosition="0"/>
    </format>
    <format dxfId="216">
      <pivotArea field="1" type="button" dataOnly="0" labelOnly="1" outline="0" axis="axisPage" fieldPosition="1"/>
    </format>
    <format dxfId="215">
      <pivotArea dataOnly="0" labelOnly="1" grandCol="1" outline="0" fieldPosition="0"/>
    </format>
    <format dxfId="214">
      <pivotArea field="2" type="button" dataOnly="0" labelOnly="1" outline="0"/>
    </format>
    <format dxfId="213">
      <pivotArea dataOnly="0" labelOnly="1" grandRow="1" outline="0" fieldPosition="0"/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name="Tableau croisé dynamique7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2">
  <location ref="A134:B139" firstHeaderRow="1" firstDataRow="1" firstDataCol="1" rowPageCount="2" colPageCount="1"/>
  <pivotFields count="17">
    <pivotField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 defaultSubtotal="0"/>
    <pivotField compact="0" outline="0" showAll="0"/>
    <pivotField axis="axisPage" compact="0" outline="0" showAll="0" defaultSubtotal="0">
      <items count="3">
        <item x="1"/>
        <item x="2"/>
        <item x="0"/>
      </items>
    </pivotField>
  </pivotFields>
  <rowFields count="1">
    <field x="2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2">
    <pageField fld="16" hier="-1"/>
    <pageField fld="1" hier="-1"/>
  </pageFields>
  <dataFields count="1">
    <dataField name="Délai moyen" fld="14" subtotal="average" baseField="2" baseItem="2" numFmtId="1"/>
  </dataFields>
  <formats count="19">
    <format dxfId="249">
      <pivotArea field="1" type="button" dataOnly="0" labelOnly="1" outline="0" axis="axisPage" fieldPosition="1"/>
    </format>
    <format dxfId="248">
      <pivotArea dataOnly="0" labelOnly="1" grandCol="1" outline="0" fieldPosition="0"/>
    </format>
    <format dxfId="247">
      <pivotArea dataOnly="0" labelOnly="1" grandCol="1" outline="0" fieldPosition="0"/>
    </format>
    <format dxfId="246">
      <pivotArea field="1" type="button" dataOnly="0" labelOnly="1" outline="0" axis="axisPage" fieldPosition="1"/>
    </format>
    <format dxfId="245">
      <pivotArea dataOnly="0" labelOnly="1" grandCol="1" outline="0" fieldPosition="0"/>
    </format>
    <format dxfId="244">
      <pivotArea outline="0" collapsedLevelsAreSubtotals="1" fieldPosition="0"/>
    </format>
    <format dxfId="243">
      <pivotArea field="2" type="button" dataOnly="0" labelOnly="1" outline="0" axis="axisRow" fieldPosition="0"/>
    </format>
    <format dxfId="242">
      <pivotArea type="topRight" dataOnly="0" labelOnly="1" outline="0" fieldPosition="0"/>
    </format>
    <format dxfId="241">
      <pivotArea dataOnly="0" labelOnly="1" grandCol="1" outline="0" fieldPosition="0"/>
    </format>
    <format dxfId="240">
      <pivotArea type="all" dataOnly="0" outline="0" fieldPosition="0"/>
    </format>
    <format dxfId="239">
      <pivotArea outline="0" collapsedLevelsAreSubtotals="1" fieldPosition="0"/>
    </format>
    <format dxfId="238">
      <pivotArea type="topRight" dataOnly="0" labelOnly="1" outline="0" fieldPosition="0"/>
    </format>
    <format dxfId="237">
      <pivotArea dataOnly="0" labelOnly="1" grandCol="1" outline="0" fieldPosition="0"/>
    </format>
    <format dxfId="236">
      <pivotArea field="16" type="button" dataOnly="0" labelOnly="1" outline="0" axis="axisPage" fieldPosition="0"/>
    </format>
    <format dxfId="235">
      <pivotArea field="1" type="button" dataOnly="0" labelOnly="1" outline="0" axis="axisPage" fieldPosition="1"/>
    </format>
    <format dxfId="234">
      <pivotArea dataOnly="0" labelOnly="1" grandCol="1" outline="0" fieldPosition="0"/>
    </format>
    <format dxfId="233">
      <pivotArea field="2" type="button" dataOnly="0" labelOnly="1" outline="0" axis="axisRow" fieldPosition="0"/>
    </format>
    <format dxfId="232">
      <pivotArea dataOnly="0" labelOnly="1" grandRow="1" outline="0" fieldPosition="0"/>
    </format>
    <format dxfId="231">
      <pivotArea outline="0" fieldPosition="0">
        <references count="1">
          <reference field="4294967294" count="1">
            <x v="0"/>
          </reference>
        </references>
      </pivotArea>
    </format>
  </formats>
  <chartFormats count="1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name="Tableau croisé dynamique9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3">
  <location ref="A180:B185" firstHeaderRow="1" firstDataRow="1" firstDataCol="1" rowPageCount="2" colPageCount="1"/>
  <pivotFields count="17">
    <pivotField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axis="axisRow" compact="0" outline="0" showAll="0">
      <items count="6">
        <item x="2"/>
        <item x="0"/>
        <item x="3"/>
        <item x="4"/>
        <item x="1"/>
        <item t="default"/>
      </items>
    </pivotField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dataField="1" compact="0" outline="0" showAll="0" defaultSubtotal="0"/>
    <pivotField compact="0" outline="0" showAll="0"/>
    <pivotField axis="axisPage" compact="0" outline="0" showAll="0" defaultSubtotal="0">
      <items count="3">
        <item x="1"/>
        <item x="2"/>
        <item x="0"/>
      </items>
    </pivotField>
  </pivotFields>
  <rowFields count="1">
    <field x="4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2">
    <pageField fld="16" hier="-1"/>
    <pageField fld="1" hier="-1"/>
  </pageFields>
  <dataFields count="1">
    <dataField name="Délai moyen" fld="14" subtotal="average" baseField="2" baseItem="2" numFmtId="1"/>
  </dataFields>
  <formats count="19">
    <format dxfId="268">
      <pivotArea field="1" type="button" dataOnly="0" labelOnly="1" outline="0" axis="axisPage" fieldPosition="1"/>
    </format>
    <format dxfId="267">
      <pivotArea dataOnly="0" labelOnly="1" grandCol="1" outline="0" fieldPosition="0"/>
    </format>
    <format dxfId="266">
      <pivotArea dataOnly="0" labelOnly="1" grandCol="1" outline="0" fieldPosition="0"/>
    </format>
    <format dxfId="265">
      <pivotArea field="1" type="button" dataOnly="0" labelOnly="1" outline="0" axis="axisPage" fieldPosition="1"/>
    </format>
    <format dxfId="264">
      <pivotArea dataOnly="0" labelOnly="1" grandCol="1" outline="0" fieldPosition="0"/>
    </format>
    <format dxfId="263">
      <pivotArea outline="0" collapsedLevelsAreSubtotals="1" fieldPosition="0"/>
    </format>
    <format dxfId="262">
      <pivotArea field="2" type="button" dataOnly="0" labelOnly="1" outline="0"/>
    </format>
    <format dxfId="261">
      <pivotArea type="topRight" dataOnly="0" labelOnly="1" outline="0" fieldPosition="0"/>
    </format>
    <format dxfId="260">
      <pivotArea dataOnly="0" labelOnly="1" grandCol="1" outline="0" fieldPosition="0"/>
    </format>
    <format dxfId="259">
      <pivotArea type="all" dataOnly="0" outline="0" fieldPosition="0"/>
    </format>
    <format dxfId="258">
      <pivotArea outline="0" collapsedLevelsAreSubtotals="1" fieldPosition="0"/>
    </format>
    <format dxfId="257">
      <pivotArea type="topRight" dataOnly="0" labelOnly="1" outline="0" fieldPosition="0"/>
    </format>
    <format dxfId="256">
      <pivotArea dataOnly="0" labelOnly="1" grandCol="1" outline="0" fieldPosition="0"/>
    </format>
    <format dxfId="255">
      <pivotArea field="16" type="button" dataOnly="0" labelOnly="1" outline="0" axis="axisPage" fieldPosition="0"/>
    </format>
    <format dxfId="254">
      <pivotArea field="1" type="button" dataOnly="0" labelOnly="1" outline="0" axis="axisPage" fieldPosition="1"/>
    </format>
    <format dxfId="253">
      <pivotArea dataOnly="0" labelOnly="1" grandCol="1" outline="0" fieldPosition="0"/>
    </format>
    <format dxfId="252">
      <pivotArea field="2" type="button" dataOnly="0" labelOnly="1" outline="0"/>
    </format>
    <format dxfId="251">
      <pivotArea dataOnly="0" labelOnly="1" grandRow="1" outline="0" fieldPosition="0"/>
    </format>
    <format dxfId="250">
      <pivotArea outline="0" fieldPosition="0">
        <references count="1">
          <reference field="4294967294" count="1">
            <x v="0"/>
          </reference>
        </references>
      </pivotArea>
    </format>
  </formats>
  <chartFormats count="2">
    <chartFormat chart="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name="Tableau croisé dynamique5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multipleFieldFilters="0" chartFormat="1">
  <location ref="A89:B92" firstHeaderRow="1" firstDataRow="1" firstDataCol="1" rowPageCount="2" colPageCount="1"/>
  <pivotFields count="17">
    <pivotField dataField="1"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 defaultSubtotal="0"/>
    <pivotField compact="0" outline="0" showAll="0"/>
    <pivotField compact="0" outline="0" showAll="0"/>
    <pivotField axis="axisRow" compact="0" outline="0" showAll="0">
      <items count="4">
        <item x="1"/>
        <item x="2"/>
        <item x="0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Page" compact="0" outline="0" showAll="0" defaultSubtotal="0">
      <items count="3">
        <item x="1"/>
        <item x="2"/>
        <item x="0"/>
      </items>
    </pivotField>
  </pivotFields>
  <rowFields count="1">
    <field x="11"/>
  </rowFields>
  <rowItems count="3">
    <i>
      <x/>
    </i>
    <i>
      <x v="2"/>
    </i>
    <i t="grand">
      <x/>
    </i>
  </rowItems>
  <colItems count="1">
    <i/>
  </colItems>
  <pageFields count="2">
    <pageField fld="16" hier="-1"/>
    <pageField fld="1" hier="-1"/>
  </pageFields>
  <dataFields count="1">
    <dataField name="Nombre de Chrono" fld="0" subtotal="count" baseField="0" baseItem="0"/>
  </dataFields>
  <formats count="18">
    <format dxfId="286">
      <pivotArea field="1" type="button" dataOnly="0" labelOnly="1" outline="0" axis="axisPage" fieldPosition="1"/>
    </format>
    <format dxfId="285">
      <pivotArea dataOnly="0" labelOnly="1" grandCol="1" outline="0" fieldPosition="0"/>
    </format>
    <format dxfId="284">
      <pivotArea dataOnly="0" labelOnly="1" grandCol="1" outline="0" fieldPosition="0"/>
    </format>
    <format dxfId="283">
      <pivotArea field="1" type="button" dataOnly="0" labelOnly="1" outline="0" axis="axisPage" fieldPosition="1"/>
    </format>
    <format dxfId="282">
      <pivotArea dataOnly="0" labelOnly="1" grandCol="1" outline="0" fieldPosition="0"/>
    </format>
    <format dxfId="281">
      <pivotArea outline="0" collapsedLevelsAreSubtotals="1" fieldPosition="0"/>
    </format>
    <format dxfId="280">
      <pivotArea field="2" type="button" dataOnly="0" labelOnly="1" outline="0"/>
    </format>
    <format dxfId="279">
      <pivotArea type="topRight" dataOnly="0" labelOnly="1" outline="0" fieldPosition="0"/>
    </format>
    <format dxfId="278">
      <pivotArea dataOnly="0" labelOnly="1" grandCol="1" outline="0" fieldPosition="0"/>
    </format>
    <format dxfId="277">
      <pivotArea type="all" dataOnly="0" outline="0" fieldPosition="0"/>
    </format>
    <format dxfId="276">
      <pivotArea outline="0" collapsedLevelsAreSubtotals="1" fieldPosition="0"/>
    </format>
    <format dxfId="275">
      <pivotArea type="topRight" dataOnly="0" labelOnly="1" outline="0" fieldPosition="0"/>
    </format>
    <format dxfId="274">
      <pivotArea dataOnly="0" labelOnly="1" grandCol="1" outline="0" fieldPosition="0"/>
    </format>
    <format dxfId="273">
      <pivotArea field="16" type="button" dataOnly="0" labelOnly="1" outline="0" axis="axisPage" fieldPosition="0"/>
    </format>
    <format dxfId="272">
      <pivotArea field="1" type="button" dataOnly="0" labelOnly="1" outline="0" axis="axisPage" fieldPosition="1"/>
    </format>
    <format dxfId="271">
      <pivotArea dataOnly="0" labelOnly="1" grandCol="1" outline="0" fieldPosition="0"/>
    </format>
    <format dxfId="270">
      <pivotArea field="2" type="button" dataOnly="0" labelOnly="1" outline="0"/>
    </format>
    <format dxfId="269">
      <pivotArea dataOnly="0" labelOnly="1" grandRow="1" outline="0" fieldPosition="0"/>
    </format>
  </formats>
  <chartFormats count="3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1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name="Tableau croisé dynamique2" cacheId="64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1">
  <location ref="A27:E31" firstHeaderRow="1" firstDataRow="2" firstDataCol="2"/>
  <pivotFields count="17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1"/>
        <item x="2"/>
        <item x="3"/>
        <item x="4"/>
        <item x="0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compact="0" outline="0" showAll="0"/>
    <pivotField axis="axisCol" compact="0" outline="0" showAll="0">
      <items count="4">
        <item x="1"/>
        <item x="2"/>
        <item x="0"/>
        <item t="default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axis="axisRow" compact="0" outline="0" showAll="0" defaultSubtotal="0">
      <items count="3">
        <item x="1"/>
        <item x="2"/>
        <item x="0"/>
      </items>
    </pivotField>
  </pivotFields>
  <rowFields count="2">
    <field x="16"/>
    <field x="1"/>
  </rowFields>
  <rowItems count="3">
    <i>
      <x/>
      <x v="3"/>
    </i>
    <i r="1">
      <x v="4"/>
    </i>
    <i t="grand">
      <x/>
    </i>
  </rowItems>
  <colFields count="1">
    <field x="11"/>
  </colFields>
  <colItems count="3">
    <i>
      <x/>
    </i>
    <i>
      <x v="2"/>
    </i>
    <i t="grand">
      <x/>
    </i>
  </colItems>
  <dataFields count="1">
    <dataField name="Nombre de Chrono" fld="0" subtotal="count" baseField="0" baseItem="0"/>
  </dataFields>
  <formats count="26">
    <format dxfId="312">
      <pivotArea field="1" type="button" dataOnly="0" labelOnly="1" outline="0" axis="axisRow" fieldPosition="1"/>
    </format>
    <format dxfId="311">
      <pivotArea dataOnly="0" labelOnly="1" grandCol="1" outline="0" fieldPosition="0"/>
    </format>
    <format dxfId="310">
      <pivotArea field="1" type="button" dataOnly="0" labelOnly="1" outline="0" axis="axisRow" fieldPosition="1"/>
    </format>
    <format dxfId="309">
      <pivotArea dataOnly="0" labelOnly="1" grandCol="1" outline="0" fieldPosition="0"/>
    </format>
    <format dxfId="308">
      <pivotArea outline="0" collapsedLevelsAreSubtotals="1" fieldPosition="0"/>
    </format>
    <format dxfId="307">
      <pivotArea field="2" type="button" dataOnly="0" labelOnly="1" outline="0"/>
    </format>
    <format dxfId="306">
      <pivotArea type="topRight" dataOnly="0" labelOnly="1" outline="0" fieldPosition="0"/>
    </format>
    <format dxfId="305">
      <pivotArea dataOnly="0" labelOnly="1" grandCol="1" outline="0" fieldPosition="0"/>
    </format>
    <format dxfId="304">
      <pivotArea type="all" dataOnly="0" outline="0" fieldPosition="0"/>
    </format>
    <format dxfId="303">
      <pivotArea outline="0" collapsedLevelsAreSubtotals="1" fieldPosition="0"/>
    </format>
    <format dxfId="302">
      <pivotArea field="11" type="button" dataOnly="0" labelOnly="1" outline="0" axis="axisCol" fieldPosition="0"/>
    </format>
    <format dxfId="301">
      <pivotArea type="topRight" dataOnly="0" labelOnly="1" outline="0" fieldPosition="0"/>
    </format>
    <format dxfId="300">
      <pivotArea dataOnly="0" labelOnly="1" outline="0" fieldPosition="0">
        <references count="1">
          <reference field="11" count="1">
            <x v="0"/>
          </reference>
        </references>
      </pivotArea>
    </format>
    <format dxfId="299">
      <pivotArea dataOnly="0" labelOnly="1" grandCol="1" outline="0" fieldPosition="0"/>
    </format>
    <format dxfId="298">
      <pivotArea field="16" type="button" dataOnly="0" labelOnly="1" outline="0" axis="axisRow" fieldPosition="0"/>
    </format>
    <format dxfId="297">
      <pivotArea field="1" type="button" dataOnly="0" labelOnly="1" outline="0" axis="axisRow" fieldPosition="1"/>
    </format>
    <format dxfId="296">
      <pivotArea dataOnly="0" labelOnly="1" outline="0" fieldPosition="0">
        <references count="1">
          <reference field="11" count="1">
            <x v="0"/>
          </reference>
        </references>
      </pivotArea>
    </format>
    <format dxfId="295">
      <pivotArea dataOnly="0" labelOnly="1" grandCol="1" outline="0" fieldPosition="0"/>
    </format>
    <format dxfId="294">
      <pivotArea field="16" type="button" dataOnly="0" labelOnly="1" outline="0" axis="axisRow" fieldPosition="0"/>
    </format>
    <format dxfId="293">
      <pivotArea field="1" type="button" dataOnly="0" labelOnly="1" outline="0" axis="axisRow" fieldPosition="1"/>
    </format>
    <format dxfId="292">
      <pivotArea dataOnly="0" labelOnly="1" outline="0" fieldPosition="0">
        <references count="1">
          <reference field="11" count="1">
            <x v="0"/>
          </reference>
        </references>
      </pivotArea>
    </format>
    <format dxfId="291">
      <pivotArea dataOnly="0" labelOnly="1" grandCol="1" outline="0" fieldPosition="0"/>
    </format>
    <format dxfId="290">
      <pivotArea field="1" type="button" dataOnly="0" labelOnly="1" outline="0" axis="axisRow" fieldPosition="1"/>
    </format>
    <format dxfId="289">
      <pivotArea dataOnly="0" labelOnly="1" grandCol="1" outline="0" fieldPosition="0"/>
    </format>
    <format dxfId="288">
      <pivotArea field="1" type="button" dataOnly="0" labelOnly="1" outline="0" axis="axisRow" fieldPosition="1"/>
    </format>
    <format dxfId="287">
      <pivotArea dataOnly="0" labelOnly="1" grandCol="1" outline="0" fieldPosition="0"/>
    </format>
  </formats>
  <chartFormats count="2"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1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0.xml><?xml version="1.0" encoding="utf-8"?>
<pivotTableDefinition xmlns="http://schemas.openxmlformats.org/spreadsheetml/2006/main" name="Tableau croisé dynamique11" cacheId="9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1">
  <location ref="A42:B48" firstHeaderRow="2" firstDataRow="2" firstDataCol="1" rowPageCount="2" colPageCount="1"/>
  <pivotFields count="12">
    <pivotField dataField="1"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compact="0" outline="0" showAll="0">
      <items count="6">
        <item x="0"/>
        <item x="1"/>
        <item x="2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axis="axisPage" compact="0" outline="0" showAll="0" defaultSubtotal="0">
      <items count="3">
        <item x="0"/>
        <item x="1"/>
        <item x="2"/>
      </items>
    </pivotField>
  </pivotFields>
  <rowFields count="1">
    <field x="2"/>
  </rowFields>
  <rowItems count="5">
    <i>
      <x/>
    </i>
    <i>
      <x v="1"/>
    </i>
    <i>
      <x v="2"/>
    </i>
    <i>
      <x v="4"/>
    </i>
    <i t="grand">
      <x/>
    </i>
  </rowItems>
  <colItems count="1">
    <i/>
  </colItems>
  <pageFields count="2">
    <pageField fld="11" hier="-1"/>
    <pageField fld="1" hier="-1"/>
  </pageFields>
  <dataFields count="1">
    <dataField name="Nombre de Chrono" fld="0" subtotal="count" baseField="0" baseItem="0"/>
  </dataFields>
  <formats count="27">
    <format dxfId="46">
      <pivotArea field="1" type="button" dataOnly="0" labelOnly="1" outline="0" axis="axisPage" fieldPosition="1"/>
    </format>
    <format dxfId="45">
      <pivotArea dataOnly="0" labelOnly="1" outline="0" fieldPosition="0">
        <references count="1">
          <reference field="2" count="0"/>
        </references>
      </pivotArea>
    </format>
    <format dxfId="44">
      <pivotArea dataOnly="0" labelOnly="1" grandCol="1" outline="0" fieldPosition="0"/>
    </format>
    <format dxfId="43">
      <pivotArea dataOnly="0" labelOnly="1" outline="0" fieldPosition="0">
        <references count="1">
          <reference field="2" count="0"/>
        </references>
      </pivotArea>
    </format>
    <format dxfId="42">
      <pivotArea dataOnly="0" labelOnly="1" grandCol="1" outline="0" fieldPosition="0"/>
    </format>
    <format dxfId="41">
      <pivotArea field="1" type="button" dataOnly="0" labelOnly="1" outline="0" axis="axisPage" fieldPosition="1"/>
    </format>
    <format dxfId="40">
      <pivotArea dataOnly="0" labelOnly="1" outline="0" fieldPosition="0">
        <references count="1">
          <reference field="2" count="0"/>
        </references>
      </pivotArea>
    </format>
    <format dxfId="39">
      <pivotArea dataOnly="0" labelOnly="1" grandCol="1" outline="0" fieldPosition="0"/>
    </format>
    <format dxfId="38">
      <pivotArea outline="0" collapsedLevelsAreSubtotals="1" fieldPosition="0"/>
    </format>
    <format dxfId="37">
      <pivotArea field="2" type="button" dataOnly="0" labelOnly="1" outline="0" axis="axisRow" fieldPosition="0"/>
    </format>
    <format dxfId="36">
      <pivotArea type="topRight" dataOnly="0" labelOnly="1" outline="0" fieldPosition="0"/>
    </format>
    <format dxfId="35">
      <pivotArea dataOnly="0" labelOnly="1" outline="0" fieldPosition="0">
        <references count="1">
          <reference field="2" count="0"/>
        </references>
      </pivotArea>
    </format>
    <format dxfId="34">
      <pivotArea dataOnly="0" labelOnly="1" grandCol="1" outline="0" fieldPosition="0"/>
    </format>
    <format dxfId="33">
      <pivotArea type="all" dataOnly="0" outline="0" fieldPosition="0"/>
    </format>
    <format dxfId="32">
      <pivotArea field="2" type="button" dataOnly="0" labelOnly="1" outline="0" axis="axisRow" fieldPosition="0"/>
    </format>
    <format dxfId="31">
      <pivotArea dataOnly="0" labelOnly="1" outline="0" fieldPosition="0">
        <references count="1">
          <reference field="2" count="4">
            <x v="0"/>
            <x v="1"/>
            <x v="2"/>
            <x v="4"/>
          </reference>
        </references>
      </pivotArea>
    </format>
    <format dxfId="30">
      <pivotArea dataOnly="0" labelOnly="1" grandRow="1" outline="0" fieldPosition="0"/>
    </format>
    <format dxfId="29">
      <pivotArea field="1" type="button" dataOnly="0" labelOnly="1" outline="0" axis="axisPage" fieldPosition="1"/>
    </format>
    <format dxfId="28">
      <pivotArea dataOnly="0" labelOnly="1" outline="0" fieldPosition="0">
        <references count="1">
          <reference field="2" count="1">
            <x v="0"/>
          </reference>
        </references>
      </pivotArea>
    </format>
    <format dxfId="27">
      <pivotArea dataOnly="0" labelOnly="1" outline="0" fieldPosition="0">
        <references count="1">
          <reference field="2" count="1">
            <x v="1"/>
          </reference>
        </references>
      </pivotArea>
    </format>
    <format dxfId="26">
      <pivotArea dataOnly="0" labelOnly="1" outline="0" fieldPosition="0">
        <references count="1">
          <reference field="2" count="1">
            <x v="2"/>
          </reference>
        </references>
      </pivotArea>
    </format>
    <format dxfId="25">
      <pivotArea dataOnly="0" labelOnly="1" outline="0" fieldPosition="0">
        <references count="1">
          <reference field="2" count="1">
            <x v="4"/>
          </reference>
        </references>
      </pivotArea>
    </format>
    <format dxfId="24">
      <pivotArea field="1" type="button" dataOnly="0" labelOnly="1" outline="0" axis="axisPage" fieldPosition="1"/>
    </format>
    <format dxfId="23">
      <pivotArea dataOnly="0" labelOnly="1" outline="0" fieldPosition="0">
        <references count="1">
          <reference field="2" count="1">
            <x v="0"/>
          </reference>
        </references>
      </pivotArea>
    </format>
    <format dxfId="22">
      <pivotArea dataOnly="0" labelOnly="1" outline="0" fieldPosition="0">
        <references count="1">
          <reference field="2" count="1">
            <x v="1"/>
          </reference>
        </references>
      </pivotArea>
    </format>
    <format dxfId="21">
      <pivotArea dataOnly="0" labelOnly="1" outline="0" fieldPosition="0">
        <references count="1">
          <reference field="2" count="1">
            <x v="2"/>
          </reference>
        </references>
      </pivotArea>
    </format>
    <format dxfId="20">
      <pivotArea dataOnly="0" labelOnly="1" outline="0" fieldPosition="0">
        <references count="1">
          <reference field="2" count="1">
            <x v="4"/>
          </reference>
        </references>
      </pivotArea>
    </format>
  </formats>
  <chartFormats count="5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4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1.xml><?xml version="1.0" encoding="utf-8"?>
<pivotTableDefinition xmlns="http://schemas.openxmlformats.org/spreadsheetml/2006/main" name="Tableau croisé dynamique10" cacheId="9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1">
  <location ref="A59:B64" firstHeaderRow="2" firstDataRow="2" firstDataCol="1" rowPageCount="2" colPageCount="1"/>
  <pivotFields count="12">
    <pivotField dataField="1" compact="0" outline="0" showAll="0"/>
    <pivotField axis="axisPage" compact="0" outline="0" multipleItemSelectionAllowed="1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0"/>
        <item x="1"/>
        <item x="2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axis="axisRow" compact="0" outline="0" showAll="0">
      <items count="5">
        <item x="0"/>
        <item x="2"/>
        <item x="1"/>
        <item x="3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Page" compact="0" outline="0" showAll="0" defaultSubtotal="0">
      <items count="3">
        <item x="0"/>
        <item x="1"/>
        <item x="2"/>
      </items>
    </pivotField>
  </pivotFields>
  <rowFields count="1">
    <field x="6"/>
  </rowFields>
  <rowItems count="4">
    <i>
      <x/>
    </i>
    <i>
      <x v="1"/>
    </i>
    <i>
      <x v="2"/>
    </i>
    <i t="grand">
      <x/>
    </i>
  </rowItems>
  <colItems count="1">
    <i/>
  </colItems>
  <pageFields count="2">
    <pageField fld="11" hier="-1"/>
    <pageField fld="1" hier="-1"/>
  </pageFields>
  <dataFields count="1">
    <dataField name="Nombre de Chrono" fld="0" subtotal="count" baseField="0" baseItem="0"/>
  </dataFields>
  <formats count="9">
    <format dxfId="55">
      <pivotArea field="1" type="button" dataOnly="0" labelOnly="1" outline="0" axis="axisPage" fieldPosition="1"/>
    </format>
    <format dxfId="54">
      <pivotArea dataOnly="0" labelOnly="1" grandCol="1" outline="0" fieldPosition="0"/>
    </format>
    <format dxfId="53">
      <pivotArea field="1" type="button" dataOnly="0" labelOnly="1" outline="0" axis="axisPage" fieldPosition="1"/>
    </format>
    <format dxfId="52">
      <pivotArea dataOnly="0" labelOnly="1" grandCol="1" outline="0" fieldPosition="0"/>
    </format>
    <format dxfId="51">
      <pivotArea outline="0" collapsedLevelsAreSubtotals="1" fieldPosition="0"/>
    </format>
    <format dxfId="50">
      <pivotArea field="2" type="button" dataOnly="0" labelOnly="1" outline="0"/>
    </format>
    <format dxfId="49">
      <pivotArea type="topRight" dataOnly="0" labelOnly="1" outline="0" fieldPosition="0"/>
    </format>
    <format dxfId="48">
      <pivotArea dataOnly="0" labelOnly="1" grandCol="1" outline="0" fieldPosition="0"/>
    </format>
    <format dxfId="47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2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3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2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1">
  <location ref="A6:G9" firstHeaderRow="1" firstDataRow="2" firstDataCol="2"/>
  <pivotFields count="12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Col" compact="0" outline="0" showAll="0">
      <items count="6">
        <item x="0"/>
        <item x="1"/>
        <item x="2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11"/>
    <field x="1"/>
  </rowFields>
  <rowItems count="2">
    <i>
      <x v="1"/>
      <x v="4"/>
    </i>
    <i t="grand">
      <x/>
    </i>
  </rowItems>
  <colFields count="1">
    <field x="2"/>
  </colFields>
  <colItems count="5">
    <i>
      <x/>
    </i>
    <i>
      <x v="1"/>
    </i>
    <i>
      <x v="2"/>
    </i>
    <i>
      <x v="4"/>
    </i>
    <i t="grand">
      <x/>
    </i>
  </colItems>
  <dataFields count="1">
    <dataField name="Nombre de Chrono" fld="0" subtotal="count" baseField="0" baseItem="0"/>
  </dataFields>
  <formats count="26">
    <format dxfId="81">
      <pivotArea field="1" type="button" dataOnly="0" labelOnly="1" outline="0" axis="axisRow" fieldPosition="1"/>
    </format>
    <format dxfId="80">
      <pivotArea dataOnly="0" labelOnly="1" outline="0" fieldPosition="0">
        <references count="1">
          <reference field="2" count="0"/>
        </references>
      </pivotArea>
    </format>
    <format dxfId="79">
      <pivotArea dataOnly="0" labelOnly="1" grandCol="1" outline="0" fieldPosition="0"/>
    </format>
    <format dxfId="78">
      <pivotArea dataOnly="0" labelOnly="1" outline="0" fieldPosition="0">
        <references count="1">
          <reference field="2" count="0"/>
        </references>
      </pivotArea>
    </format>
    <format dxfId="77">
      <pivotArea dataOnly="0" labelOnly="1" grandCol="1" outline="0" fieldPosition="0"/>
    </format>
    <format dxfId="76">
      <pivotArea field="1" type="button" dataOnly="0" labelOnly="1" outline="0" axis="axisRow" fieldPosition="1"/>
    </format>
    <format dxfId="75">
      <pivotArea dataOnly="0" labelOnly="1" outline="0" fieldPosition="0">
        <references count="1">
          <reference field="2" count="0"/>
        </references>
      </pivotArea>
    </format>
    <format dxfId="74">
      <pivotArea dataOnly="0" labelOnly="1" grandCol="1" outline="0" fieldPosition="0"/>
    </format>
    <format dxfId="73">
      <pivotArea outline="0" collapsedLevelsAreSubtotals="1" fieldPosition="0"/>
    </format>
    <format dxfId="72">
      <pivotArea field="2" type="button" dataOnly="0" labelOnly="1" outline="0" axis="axisCol" fieldPosition="0"/>
    </format>
    <format dxfId="71">
      <pivotArea type="topRight" dataOnly="0" labelOnly="1" outline="0" fieldPosition="0"/>
    </format>
    <format dxfId="70">
      <pivotArea dataOnly="0" labelOnly="1" outline="0" fieldPosition="0">
        <references count="1">
          <reference field="2" count="0"/>
        </references>
      </pivotArea>
    </format>
    <format dxfId="69">
      <pivotArea dataOnly="0" labelOnly="1" grandCol="1" outline="0" fieldPosition="0"/>
    </format>
    <format dxfId="68">
      <pivotArea type="all" dataOnly="0" outline="0" fieldPosition="0"/>
    </format>
    <format dxfId="67">
      <pivotArea field="1" type="button" dataOnly="0" labelOnly="1" outline="0" axis="axisRow" fieldPosition="1"/>
    </format>
    <format dxfId="66">
      <pivotArea dataOnly="0" labelOnly="1" outline="0" fieldPosition="0">
        <references count="1">
          <reference field="2" count="1">
            <x v="0"/>
          </reference>
        </references>
      </pivotArea>
    </format>
    <format dxfId="65">
      <pivotArea dataOnly="0" labelOnly="1" outline="0" fieldPosition="0">
        <references count="1">
          <reference field="2" count="1">
            <x v="1"/>
          </reference>
        </references>
      </pivotArea>
    </format>
    <format dxfId="64">
      <pivotArea dataOnly="0" labelOnly="1" outline="0" fieldPosition="0">
        <references count="1">
          <reference field="2" count="1">
            <x v="2"/>
          </reference>
        </references>
      </pivotArea>
    </format>
    <format dxfId="63">
      <pivotArea dataOnly="0" labelOnly="1" outline="0" fieldPosition="0">
        <references count="1">
          <reference field="2" count="1">
            <x v="4"/>
          </reference>
        </references>
      </pivotArea>
    </format>
    <format dxfId="62">
      <pivotArea dataOnly="0" labelOnly="1" grandCol="1" outline="0" fieldPosition="0"/>
    </format>
    <format dxfId="61">
      <pivotArea field="1" type="button" dataOnly="0" labelOnly="1" outline="0" axis="axisRow" fieldPosition="1"/>
    </format>
    <format dxfId="60">
      <pivotArea dataOnly="0" labelOnly="1" outline="0" fieldPosition="0">
        <references count="1">
          <reference field="2" count="1">
            <x v="0"/>
          </reference>
        </references>
      </pivotArea>
    </format>
    <format dxfId="59">
      <pivotArea dataOnly="0" labelOnly="1" outline="0" fieldPosition="0">
        <references count="1">
          <reference field="2" count="1">
            <x v="1"/>
          </reference>
        </references>
      </pivotArea>
    </format>
    <format dxfId="58">
      <pivotArea dataOnly="0" labelOnly="1" outline="0" fieldPosition="0">
        <references count="1">
          <reference field="2" count="1">
            <x v="2"/>
          </reference>
        </references>
      </pivotArea>
    </format>
    <format dxfId="57">
      <pivotArea dataOnly="0" labelOnly="1" outline="0" fieldPosition="0">
        <references count="1">
          <reference field="2" count="1">
            <x v="4"/>
          </reference>
        </references>
      </pivotArea>
    </format>
    <format dxfId="56">
      <pivotArea dataOnly="0" labelOnly="1" grandCol="1" outline="0" fieldPosition="0"/>
    </format>
  </formats>
  <chartFormats count="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2" count="1" selected="0">
            <x v="4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3.xml><?xml version="1.0" encoding="utf-8"?>
<pivotTableDefinition xmlns="http://schemas.openxmlformats.org/spreadsheetml/2006/main" name="Tableau croisé dynamique2" cacheId="9" applyNumberFormats="0" applyBorderFormats="0" applyFontFormats="0" applyPatternFormats="0" applyAlignmentFormats="0" applyWidthHeightFormats="1" dataCaption="Valeurs" updatedVersion="6" minRefreshableVersion="3" showCalcMbrs="0" itemPrintTitles="1" createdVersion="3" indent="0" compact="0" compactData="0" gridDropZones="1" multipleFieldFilters="0" chartFormat="1">
  <location ref="A26:F29" firstHeaderRow="1" firstDataRow="2" firstDataCol="2"/>
  <pivotFields count="12">
    <pivotField dataField="1" compact="0" outline="0" showAll="0"/>
    <pivotField axis="axisRow" compact="0" outline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outline="0" showAll="0">
      <items count="6">
        <item x="0"/>
        <item x="1"/>
        <item x="2"/>
        <item x="4"/>
        <item x="3"/>
        <item t="default"/>
      </items>
    </pivotField>
    <pivotField compact="0" outline="0" showAll="0"/>
    <pivotField compact="0" outline="0" showAll="0"/>
    <pivotField compact="0" outline="0" showAll="0"/>
    <pivotField axis="axisCol" compact="0" outline="0" showAll="0">
      <items count="5">
        <item x="0"/>
        <item x="2"/>
        <item x="1"/>
        <item x="3"/>
        <item t="default"/>
      </items>
    </pivotField>
    <pivotField compact="0" outline="0" showAll="0"/>
    <pivotField compact="0" outline="0" showAll="0" defaultSubtotal="0"/>
    <pivotField compact="0" outline="0" showAll="0" defaultSubtotal="0"/>
    <pivotField compact="0" outline="0" showAll="0"/>
    <pivotField axis="axisRow" compact="0" outline="0" showAll="0" defaultSubtotal="0">
      <items count="3">
        <item x="0"/>
        <item x="1"/>
        <item x="2"/>
      </items>
    </pivotField>
  </pivotFields>
  <rowFields count="2">
    <field x="11"/>
    <field x="1"/>
  </rowFields>
  <rowItems count="2">
    <i>
      <x v="1"/>
      <x v="4"/>
    </i>
    <i t="grand">
      <x/>
    </i>
  </rowItems>
  <colFields count="1">
    <field x="6"/>
  </colFields>
  <colItems count="4">
    <i>
      <x/>
    </i>
    <i>
      <x v="1"/>
    </i>
    <i>
      <x v="2"/>
    </i>
    <i t="grand">
      <x/>
    </i>
  </colItems>
  <dataFields count="1">
    <dataField name="Nombre de Chrono" fld="0" subtotal="count" baseField="0" baseItem="0"/>
  </dataFields>
  <formats count="13">
    <format dxfId="94">
      <pivotArea field="1" type="button" dataOnly="0" labelOnly="1" outline="0" axis="axisRow" fieldPosition="1"/>
    </format>
    <format dxfId="93">
      <pivotArea dataOnly="0" labelOnly="1" grandCol="1" outline="0" fieldPosition="0"/>
    </format>
    <format dxfId="92">
      <pivotArea field="1" type="button" dataOnly="0" labelOnly="1" outline="0" axis="axisRow" fieldPosition="1"/>
    </format>
    <format dxfId="91">
      <pivotArea dataOnly="0" labelOnly="1" grandCol="1" outline="0" fieldPosition="0"/>
    </format>
    <format dxfId="90">
      <pivotArea outline="0" collapsedLevelsAreSubtotals="1" fieldPosition="0"/>
    </format>
    <format dxfId="89">
      <pivotArea field="2" type="button" dataOnly="0" labelOnly="1" outline="0"/>
    </format>
    <format dxfId="88">
      <pivotArea type="topRight" dataOnly="0" labelOnly="1" outline="0" fieldPosition="0"/>
    </format>
    <format dxfId="87">
      <pivotArea dataOnly="0" labelOnly="1" grandCol="1" outline="0" fieldPosition="0"/>
    </format>
    <format dxfId="86">
      <pivotArea type="all" dataOnly="0" outline="0" fieldPosition="0"/>
    </format>
    <format dxfId="85">
      <pivotArea field="1" type="button" dataOnly="0" labelOnly="1" outline="0" axis="axisRow" fieldPosition="1"/>
    </format>
    <format dxfId="84">
      <pivotArea dataOnly="0" labelOnly="1" grandCol="1" outline="0" fieldPosition="0"/>
    </format>
    <format dxfId="83">
      <pivotArea field="1" type="button" dataOnly="0" labelOnly="1" outline="0" axis="axisRow" fieldPosition="1"/>
    </format>
    <format dxfId="82">
      <pivotArea dataOnly="0" labelOnly="1" grandCol="1" outline="0" fieldPosition="0"/>
    </format>
  </formats>
  <chartFormats count="3"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0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1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6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4.xml><?xml version="1.0" encoding="utf-8"?>
<pivotTableDefinition xmlns="http://schemas.openxmlformats.org/spreadsheetml/2006/main" name="TCD_Rédacteurs" cacheId="3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O1:O13" firstHeaderRow="1" firstDataRow="1" firstDataCol="1"/>
  <pivotFields count="3">
    <pivotField axis="axisRow" showAll="0" sortType="ascending">
      <items count="13">
        <item x="0"/>
        <item x="8"/>
        <item x="10"/>
        <item x="1"/>
        <item x="2"/>
        <item x="6"/>
        <item x="3"/>
        <item x="5"/>
        <item x="4"/>
        <item x="7"/>
        <item x="9"/>
        <item x="11"/>
        <item t="default"/>
      </items>
    </pivotField>
    <pivotField showAll="0"/>
    <pivotField showAll="0"/>
  </pivotFields>
  <rowFields count="1">
    <field x="0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5.xml><?xml version="1.0" encoding="utf-8"?>
<pivotTableDefinition xmlns="http://schemas.openxmlformats.org/spreadsheetml/2006/main" name="TCD_Supports" cacheId="5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I1:I7" firstHeaderRow="1" firstDataRow="1" firstDataCol="1"/>
  <pivotFields count="4">
    <pivotField axis="axisRow" showAll="0" sortType="ascending">
      <items count="8">
        <item x="0"/>
        <item x="1"/>
        <item x="2"/>
        <item m="1" x="6"/>
        <item x="3"/>
        <item x="4"/>
        <item x="5"/>
        <item t="default"/>
      </items>
    </pivotField>
    <pivotField showAll="0"/>
    <pivotField showAll="0"/>
    <pivotField showAll="0"/>
  </pivotFields>
  <rowFields count="1">
    <field x="0"/>
  </rowFields>
  <rowItems count="6">
    <i>
      <x/>
    </i>
    <i>
      <x v="1"/>
    </i>
    <i>
      <x v="2"/>
    </i>
    <i>
      <x v="4"/>
    </i>
    <i>
      <x v="5"/>
    </i>
    <i>
      <x v="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6.xml><?xml version="1.0" encoding="utf-8"?>
<pivotTableDefinition xmlns="http://schemas.openxmlformats.org/spreadsheetml/2006/main" name="TCD_Objets_Départs" cacheId="0" applyNumberFormats="0" applyBorderFormats="0" applyFontFormats="0" applyPatternFormats="0" applyAlignmentFormats="0" applyWidthHeightFormats="1" dataCaption="Valeurs" updatedVersion="6" minRefreshableVersion="3" showCalcMbrs="0" useAutoFormatting="1" rowGrandTotals="0" colGrandTotals="0" itemPrintTitles="1" createdVersion="3" indent="0" outline="1" outlineData="1" multipleFieldFilters="0">
  <location ref="A1:A8" firstHeaderRow="1" firstDataRow="1" firstDataCol="1"/>
  <pivotFields count="1">
    <pivotField axis="axisRow" showAll="0" sortType="ascending" defaultSubtotal="0">
      <items count="8">
        <item x="3"/>
        <item x="2"/>
        <item x="1"/>
        <item x="4"/>
        <item x="0"/>
        <item m="1" x="7"/>
        <item x="5"/>
        <item x="6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6"/>
    </i>
    <i>
      <x v="7"/>
    </i>
  </rowItems>
  <colItems count="1">
    <i/>
  </colItems>
  <formats count="1">
    <format dxfId="12">
      <pivotArea type="all" dataOnly="0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7.xml><?xml version="1.0" encoding="utf-8"?>
<pivotTableDefinition xmlns="http://schemas.openxmlformats.org/spreadsheetml/2006/main" name="TCD_Correspondants_Départs" cacheId="1" applyNumberFormats="0" applyBorderFormats="0" applyFontFormats="0" applyPatternFormats="0" applyAlignmentFormats="0" applyWidthHeightFormats="1" dataCaption="Valeurs" updatedVersion="6" minRefreshableVersion="3" showCalcMbrs="0" useAutoFormatting="1" rowGrandTotals="0" colGrandTotals="0" itemPrintTitles="1" createdVersion="3" indent="0" outline="1" outlineData="1" multipleFieldFilters="0">
  <location ref="C1:C6" firstHeaderRow="1" firstDataRow="1" firstDataCol="1"/>
  <pivotFields count="1">
    <pivotField axis="axisRow" showAll="0" sortType="ascending" defaultSubtotal="0">
      <items count="6">
        <item x="1"/>
        <item x="3"/>
        <item x="0"/>
        <item x="2"/>
        <item m="1" x="5"/>
        <item x="4"/>
      </items>
    </pivotField>
  </pivotFields>
  <rowFields count="1">
    <field x="0"/>
  </rowFields>
  <rowItems count="5">
    <i>
      <x/>
    </i>
    <i>
      <x v="1"/>
    </i>
    <i>
      <x v="2"/>
    </i>
    <i>
      <x v="3"/>
    </i>
    <i>
      <x v="5"/>
    </i>
  </rowItems>
  <colItems count="1">
    <i/>
  </colItems>
  <formats count="1">
    <format dxfId="13">
      <pivotArea type="all" dataOnly="0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18.xml><?xml version="1.0" encoding="utf-8"?>
<pivotTableDefinition xmlns="http://schemas.openxmlformats.org/spreadsheetml/2006/main" name="TCD_Liste_Arrivées" cacheId="8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Q1:Q8" firstHeaderRow="1" firstDataRow="1" firstDataCol="1"/>
  <pivotFields count="1">
    <pivotField axis="axisRow" showAll="0" sortType="ascending">
      <items count="8">
        <item x="0"/>
        <item x="1"/>
        <item x="2"/>
        <item x="3"/>
        <item x="4"/>
        <item x="5"/>
        <item x="6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19.xml><?xml version="1.0" encoding="utf-8"?>
<pivotTableDefinition xmlns="http://schemas.openxmlformats.org/spreadsheetml/2006/main" name="TCD_Délais" cacheId="6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K1:K6" firstHeaderRow="1" firstDataRow="1" firstDataCol="1"/>
  <pivotFields count="4">
    <pivotField axis="axisRow" showAll="0" sortType="ascending">
      <items count="6">
        <item x="0"/>
        <item x="1"/>
        <item x="2"/>
        <item x="3"/>
        <item x="4"/>
        <item t="default"/>
      </items>
    </pivotField>
    <pivotField showAll="0"/>
    <pivotField showAll="0"/>
    <pivotField showAll="0"/>
  </pivotFields>
  <rowFields count="1">
    <field x="0"/>
  </rowFields>
  <rowItems count="5">
    <i>
      <x/>
    </i>
    <i>
      <x v="1"/>
    </i>
    <i>
      <x v="2"/>
    </i>
    <i>
      <x v="3"/>
    </i>
    <i>
      <x v="4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0.xml><?xml version="1.0" encoding="utf-8"?>
<pivotTableDefinition xmlns="http://schemas.openxmlformats.org/spreadsheetml/2006/main" name="TCD_Correspondants_Arrivées" cacheId="7" applyNumberFormats="0" applyBorderFormats="0" applyFontFormats="0" applyPatternFormats="0" applyAlignmentFormats="0" applyWidthHeightFormats="1" dataCaption="Valeurs" updatedVersion="6" minRefreshableVersion="3" showCalcMbrs="0" useAutoFormatting="1" rowGrandTotals="0" colGrandTotals="0" itemPrintTitles="1" createdVersion="3" indent="0" outline="1" outlineData="1" multipleFieldFilters="0">
  <location ref="G1:G7" firstHeaderRow="1" firstDataRow="1" firstDataCol="1"/>
  <pivotFields count="1">
    <pivotField axis="axisRow" showAll="0" sortType="ascending" defaultSubtotal="0">
      <items count="24">
        <item x="2"/>
        <item x="0"/>
        <item m="1" x="13"/>
        <item m="1" x="9"/>
        <item m="1" x="10"/>
        <item x="1"/>
        <item m="1" x="14"/>
        <item m="1" x="12"/>
        <item m="1" x="20"/>
        <item m="1" x="6"/>
        <item m="1" x="7"/>
        <item x="4"/>
        <item m="1" x="16"/>
        <item m="1" x="23"/>
        <item m="1" x="19"/>
        <item m="1" x="18"/>
        <item m="1" x="17"/>
        <item m="1" x="8"/>
        <item m="1" x="21"/>
        <item x="3"/>
        <item m="1" x="15"/>
        <item m="1" x="22"/>
        <item m="1" x="11"/>
        <item x="5"/>
      </items>
    </pivotField>
  </pivotFields>
  <rowFields count="1">
    <field x="0"/>
  </rowFields>
  <rowItems count="6">
    <i>
      <x/>
    </i>
    <i>
      <x v="1"/>
    </i>
    <i>
      <x v="5"/>
    </i>
    <i>
      <x v="11"/>
    </i>
    <i>
      <x v="19"/>
    </i>
    <i>
      <x v="23"/>
    </i>
  </rowItems>
  <colItems count="1">
    <i/>
  </colItems>
  <formats count="1">
    <format dxfId="14">
      <pivotArea type="all" dataOnly="0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1.xml><?xml version="1.0" encoding="utf-8"?>
<pivotTableDefinition xmlns="http://schemas.openxmlformats.org/spreadsheetml/2006/main" name="TCD_Services" cacheId="2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outline="1" outlineData="1" multipleFieldFilters="0">
  <location ref="M1:M8" firstHeaderRow="1" firstDataRow="1" firstDataCol="1"/>
  <pivotFields count="5">
    <pivotField axis="axisRow" showAll="0" sortType="ascending">
      <items count="8">
        <item x="0"/>
        <item x="5"/>
        <item x="2"/>
        <item x="4"/>
        <item x="1"/>
        <item x="3"/>
        <item x="6"/>
        <item t="default"/>
      </items>
    </pivotField>
    <pivotField showAll="0"/>
    <pivotField showAll="0"/>
    <pivotField showAll="0"/>
    <pivotField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>
      <x v="6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2.xml><?xml version="1.0" encoding="utf-8"?>
<pivotTableDefinition xmlns="http://schemas.openxmlformats.org/spreadsheetml/2006/main" name="TCD_Objets_Arrivées" cacheId="4" applyNumberFormats="0" applyBorderFormats="0" applyFontFormats="0" applyPatternFormats="0" applyAlignmentFormats="0" applyWidthHeightFormats="1" dataCaption="Valeurs" updatedVersion="6" minRefreshableVersion="3" showCalcMbrs="0" useAutoFormatting="1" rowGrandTotals="0" colGrandTotals="0" itemPrintTitles="1" createdVersion="3" indent="0" outline="1" outlineData="1" multipleFieldFilters="0">
  <location ref="E1:E5" firstHeaderRow="1" firstDataRow="1" firstDataCol="1"/>
  <pivotFields count="1">
    <pivotField axis="axisRow" showAll="0" sortType="ascending" defaultSubtotal="0">
      <items count="11">
        <item m="1" x="10"/>
        <item m="1" x="7"/>
        <item x="1"/>
        <item x="0"/>
        <item x="2"/>
        <item m="1" x="6"/>
        <item m="1" x="5"/>
        <item m="1" x="4"/>
        <item m="1" x="8"/>
        <item m="1" x="9"/>
        <item x="3"/>
      </items>
    </pivotField>
  </pivotFields>
  <rowFields count="1">
    <field x="0"/>
  </rowFields>
  <rowItems count="4">
    <i>
      <x v="2"/>
    </i>
    <i>
      <x v="3"/>
    </i>
    <i>
      <x v="4"/>
    </i>
    <i>
      <x v="10"/>
    </i>
  </rowItems>
  <colItems count="1">
    <i/>
  </colItems>
  <formats count="1">
    <format dxfId="15">
      <pivotArea type="all" dataOnly="0" outline="0" fieldPosition="0"/>
    </format>
  </format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8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8.xml"/><Relationship Id="rId3" Type="http://schemas.openxmlformats.org/officeDocument/2006/relationships/pivotTable" Target="../pivotTables/pivotTable3.xml"/><Relationship Id="rId7" Type="http://schemas.openxmlformats.org/officeDocument/2006/relationships/pivotTable" Target="../pivotTables/pivotTable7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ivotTable" Target="../pivotTables/pivotTable6.xml"/><Relationship Id="rId11" Type="http://schemas.openxmlformats.org/officeDocument/2006/relationships/drawing" Target="../drawings/drawing8.xml"/><Relationship Id="rId5" Type="http://schemas.openxmlformats.org/officeDocument/2006/relationships/pivotTable" Target="../pivotTables/pivotTable5.xml"/><Relationship Id="rId10" Type="http://schemas.openxmlformats.org/officeDocument/2006/relationships/printerSettings" Target="../printerSettings/printerSettings8.bin"/><Relationship Id="rId4" Type="http://schemas.openxmlformats.org/officeDocument/2006/relationships/pivotTable" Target="../pivotTables/pivotTable4.xml"/><Relationship Id="rId9" Type="http://schemas.openxmlformats.org/officeDocument/2006/relationships/pivotTable" Target="../pivotTables/pivotTable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12.xml"/><Relationship Id="rId2" Type="http://schemas.openxmlformats.org/officeDocument/2006/relationships/pivotTable" Target="../pivotTables/pivotTable11.xml"/><Relationship Id="rId1" Type="http://schemas.openxmlformats.org/officeDocument/2006/relationships/pivotTable" Target="../pivotTables/pivotTable10.xml"/><Relationship Id="rId6" Type="http://schemas.openxmlformats.org/officeDocument/2006/relationships/drawing" Target="../drawings/drawing9.xml"/><Relationship Id="rId5" Type="http://schemas.openxmlformats.org/officeDocument/2006/relationships/printerSettings" Target="../printerSettings/printerSettings9.bin"/><Relationship Id="rId4" Type="http://schemas.openxmlformats.org/officeDocument/2006/relationships/pivotTable" Target="../pivotTables/pivotTable13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pivotTable" Target="../pivotTables/pivotTable21.xml"/><Relationship Id="rId3" Type="http://schemas.openxmlformats.org/officeDocument/2006/relationships/pivotTable" Target="../pivotTables/pivotTable16.xml"/><Relationship Id="rId7" Type="http://schemas.openxmlformats.org/officeDocument/2006/relationships/pivotTable" Target="../pivotTables/pivotTable20.xml"/><Relationship Id="rId2" Type="http://schemas.openxmlformats.org/officeDocument/2006/relationships/pivotTable" Target="../pivotTables/pivotTable15.xml"/><Relationship Id="rId1" Type="http://schemas.openxmlformats.org/officeDocument/2006/relationships/pivotTable" Target="../pivotTables/pivotTable14.xml"/><Relationship Id="rId6" Type="http://schemas.openxmlformats.org/officeDocument/2006/relationships/pivotTable" Target="../pivotTables/pivotTable19.xml"/><Relationship Id="rId5" Type="http://schemas.openxmlformats.org/officeDocument/2006/relationships/pivotTable" Target="../pivotTables/pivotTable18.xml"/><Relationship Id="rId10" Type="http://schemas.openxmlformats.org/officeDocument/2006/relationships/printerSettings" Target="../printerSettings/printerSettings12.bin"/><Relationship Id="rId4" Type="http://schemas.openxmlformats.org/officeDocument/2006/relationships/pivotTable" Target="../pivotTables/pivotTable17.xml"/><Relationship Id="rId9" Type="http://schemas.openxmlformats.org/officeDocument/2006/relationships/pivotTable" Target="../pivotTables/pivotTable2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U88"/>
  <sheetViews>
    <sheetView tabSelected="1" zoomScaleNormal="100" workbookViewId="0">
      <pane xSplit="8" ySplit="19" topLeftCell="I20" activePane="bottomRight" state="frozen"/>
      <selection pane="topRight" activeCell="I1" sqref="I1"/>
      <selection pane="bottomLeft" activeCell="A20" sqref="A20"/>
      <selection pane="bottomRight" activeCell="B10" sqref="B10"/>
    </sheetView>
  </sheetViews>
  <sheetFormatPr baseColWidth="10" defaultColWidth="11.42578125" defaultRowHeight="12.75" x14ac:dyDescent="0.2"/>
  <cols>
    <col min="1" max="1" width="11.42578125" style="6" customWidth="1"/>
    <col min="2" max="2" width="9.5703125" style="6" customWidth="1"/>
    <col min="3" max="3" width="15.42578125" style="6" customWidth="1"/>
    <col min="4" max="4" width="46.42578125" style="6" customWidth="1"/>
    <col min="5" max="5" width="18.140625" style="6" customWidth="1"/>
    <col min="6" max="6" width="24" style="6" customWidth="1"/>
    <col min="7" max="7" width="28.42578125" style="6" customWidth="1"/>
    <col min="8" max="8" width="30.42578125" style="18" customWidth="1"/>
    <col min="9" max="9" width="7.28515625" style="6" customWidth="1"/>
    <col min="10" max="10" width="12.7109375" style="6" customWidth="1"/>
    <col min="11" max="11" width="11.42578125" style="6"/>
    <col min="12" max="12" width="18" style="6" customWidth="1"/>
    <col min="13" max="14" width="11.42578125" style="6"/>
    <col min="15" max="15" width="12" style="6" customWidth="1"/>
    <col min="16" max="16" width="12.28515625" style="6" customWidth="1"/>
    <col min="17" max="17" width="20.42578125" style="6" customWidth="1"/>
    <col min="18" max="19" width="26.85546875" style="6" customWidth="1"/>
    <col min="20" max="20" width="9.42578125" style="6" customWidth="1"/>
    <col min="21" max="21" width="23" style="6" customWidth="1"/>
    <col min="22" max="27" width="26.85546875" style="6" customWidth="1"/>
    <col min="28" max="16384" width="11.42578125" style="6"/>
  </cols>
  <sheetData>
    <row r="1" spans="1:21" ht="27.75" customHeight="1" x14ac:dyDescent="0.2">
      <c r="A1" s="162"/>
      <c r="B1" s="162"/>
      <c r="C1" s="162"/>
      <c r="D1" s="162"/>
      <c r="E1" s="162"/>
      <c r="F1" s="162"/>
      <c r="G1" s="162"/>
      <c r="H1" s="163"/>
      <c r="I1" s="162"/>
      <c r="J1" s="162"/>
      <c r="K1" s="162"/>
      <c r="L1" s="162"/>
      <c r="M1" s="162"/>
      <c r="N1" s="162"/>
      <c r="O1" s="162"/>
      <c r="P1" s="162"/>
      <c r="Q1" s="162"/>
      <c r="R1" s="162"/>
      <c r="S1" s="162"/>
      <c r="T1" s="162"/>
      <c r="U1" s="162"/>
    </row>
    <row r="2" spans="1:21" ht="27.75" customHeight="1" x14ac:dyDescent="0.2">
      <c r="A2" s="162"/>
      <c r="B2" s="162"/>
      <c r="C2" s="162"/>
      <c r="D2" s="234"/>
      <c r="E2" s="234"/>
      <c r="F2" s="234"/>
      <c r="G2" s="164"/>
      <c r="H2" s="164"/>
      <c r="I2" s="164"/>
      <c r="J2" s="162"/>
      <c r="K2" s="162"/>
      <c r="L2" s="162"/>
      <c r="M2" s="162"/>
      <c r="N2" s="162"/>
      <c r="O2" s="162"/>
      <c r="P2" s="162"/>
      <c r="Q2" s="162"/>
      <c r="R2" s="162"/>
      <c r="S2" s="162"/>
      <c r="T2" s="162"/>
      <c r="U2" s="162"/>
    </row>
    <row r="3" spans="1:21" s="97" customFormat="1" ht="27.75" customHeight="1" x14ac:dyDescent="0.2">
      <c r="A3" s="165"/>
      <c r="B3" s="165"/>
      <c r="C3" s="165"/>
      <c r="D3" s="234"/>
      <c r="E3" s="234"/>
      <c r="F3" s="234"/>
      <c r="G3" s="164"/>
      <c r="H3" s="164"/>
      <c r="I3" s="164"/>
      <c r="J3" s="165"/>
      <c r="K3" s="165"/>
      <c r="L3" s="165"/>
      <c r="M3" s="165"/>
      <c r="N3" s="165"/>
      <c r="O3" s="165"/>
      <c r="P3" s="165"/>
      <c r="Q3" s="165"/>
      <c r="R3" s="165"/>
      <c r="S3" s="165"/>
      <c r="T3" s="165"/>
      <c r="U3" s="165"/>
    </row>
    <row r="4" spans="1:21" s="96" customFormat="1" ht="25.5" customHeight="1" x14ac:dyDescent="0.2">
      <c r="A4" s="166"/>
      <c r="B4" s="166"/>
      <c r="C4" s="166"/>
      <c r="D4" s="236" t="s">
        <v>87</v>
      </c>
      <c r="E4" s="236"/>
      <c r="F4" s="236"/>
      <c r="G4" s="167"/>
      <c r="H4" s="167"/>
      <c r="I4" s="167"/>
      <c r="J4" s="166"/>
      <c r="K4" s="166"/>
      <c r="L4" s="166"/>
      <c r="M4" s="166"/>
      <c r="N4" s="166"/>
      <c r="O4" s="166"/>
      <c r="P4" s="166"/>
      <c r="Q4" s="166"/>
      <c r="R4" s="166"/>
      <c r="S4" s="166"/>
      <c r="T4" s="166"/>
      <c r="U4" s="166"/>
    </row>
    <row r="5" spans="1:21" ht="34.5" customHeight="1" x14ac:dyDescent="0.2">
      <c r="A5" s="162"/>
      <c r="B5" s="162"/>
      <c r="C5" s="162"/>
      <c r="D5" s="237"/>
      <c r="E5" s="237"/>
      <c r="F5" s="237"/>
      <c r="G5" s="164"/>
      <c r="H5" s="164"/>
      <c r="I5" s="164"/>
      <c r="J5" s="162"/>
      <c r="K5" s="162"/>
      <c r="L5" s="162"/>
      <c r="M5" s="162"/>
      <c r="N5" s="162"/>
      <c r="O5" s="162"/>
      <c r="P5" s="162"/>
      <c r="Q5" s="162"/>
      <c r="R5" s="162"/>
      <c r="S5" s="162"/>
      <c r="T5" s="162"/>
      <c r="U5" s="162"/>
    </row>
    <row r="6" spans="1:21" ht="34.5" customHeight="1" x14ac:dyDescent="0.2">
      <c r="A6" s="162"/>
      <c r="B6" s="162"/>
      <c r="C6" s="162"/>
      <c r="D6" s="168"/>
      <c r="E6" s="168"/>
      <c r="F6" s="168"/>
      <c r="G6" s="164"/>
      <c r="H6" s="164"/>
      <c r="I6" s="164"/>
      <c r="J6" s="162"/>
      <c r="K6" s="162"/>
      <c r="L6" s="162"/>
      <c r="M6" s="162"/>
      <c r="N6" s="162"/>
      <c r="O6" s="162"/>
      <c r="P6" s="162"/>
      <c r="Q6" s="162"/>
      <c r="R6" s="162"/>
      <c r="S6" s="162"/>
      <c r="T6" s="162"/>
      <c r="U6" s="162"/>
    </row>
    <row r="7" spans="1:21" ht="34.5" customHeight="1" x14ac:dyDescent="0.2">
      <c r="A7" s="162"/>
      <c r="B7" s="162"/>
      <c r="C7" s="162"/>
      <c r="D7" s="168"/>
      <c r="E7" s="168"/>
      <c r="F7" s="168"/>
      <c r="G7" s="164"/>
      <c r="H7" s="164"/>
      <c r="I7" s="164"/>
      <c r="J7" s="162"/>
      <c r="K7" s="162"/>
      <c r="L7" s="162"/>
      <c r="M7" s="162"/>
      <c r="N7" s="162"/>
      <c r="O7" s="162"/>
      <c r="P7" s="162"/>
      <c r="Q7" s="162"/>
      <c r="R7" s="162"/>
      <c r="S7" s="162"/>
      <c r="T7" s="162"/>
      <c r="U7" s="162"/>
    </row>
    <row r="8" spans="1:21" ht="23.25" customHeight="1" x14ac:dyDescent="0.2">
      <c r="A8" s="162"/>
      <c r="B8" s="235" t="s">
        <v>37</v>
      </c>
      <c r="C8" s="235"/>
      <c r="D8" s="235"/>
      <c r="E8" s="235"/>
      <c r="F8" s="235"/>
      <c r="G8" s="235"/>
      <c r="H8" s="235"/>
      <c r="I8" s="162"/>
      <c r="J8" s="162"/>
      <c r="K8" s="162"/>
      <c r="L8" s="162"/>
      <c r="M8" s="162"/>
      <c r="N8" s="162"/>
      <c r="O8" s="162"/>
      <c r="P8" s="162"/>
      <c r="Q8" s="162"/>
      <c r="R8" s="162"/>
      <c r="S8" s="162"/>
      <c r="T8" s="162"/>
      <c r="U8" s="162"/>
    </row>
    <row r="9" spans="1:21" ht="27.75" customHeight="1" x14ac:dyDescent="0.2">
      <c r="A9" s="162"/>
      <c r="B9" s="169" t="s">
        <v>17</v>
      </c>
      <c r="C9" s="170" t="s">
        <v>6</v>
      </c>
      <c r="D9" s="171" t="s">
        <v>2</v>
      </c>
      <c r="E9" s="172" t="s">
        <v>33</v>
      </c>
      <c r="F9" s="173" t="s">
        <v>34</v>
      </c>
      <c r="G9" s="174" t="s">
        <v>5</v>
      </c>
      <c r="H9" s="174" t="s">
        <v>20</v>
      </c>
      <c r="I9" s="162"/>
      <c r="J9" s="162"/>
      <c r="K9" s="162"/>
      <c r="L9" s="162"/>
      <c r="M9" s="162"/>
      <c r="N9" s="162"/>
      <c r="O9" s="162"/>
      <c r="P9" s="162"/>
      <c r="Q9" s="162"/>
      <c r="R9" s="162"/>
      <c r="S9" s="162"/>
      <c r="T9" s="162"/>
      <c r="U9" s="162"/>
    </row>
    <row r="10" spans="1:21" x14ac:dyDescent="0.2">
      <c r="A10" s="162"/>
      <c r="B10" s="175">
        <f>IF(LEN(Arrivées!A10001)&gt;0,Arrivées!A10001,"")</f>
        <v>1</v>
      </c>
      <c r="C10" s="176"/>
      <c r="D10" s="177"/>
      <c r="E10" s="176"/>
      <c r="F10" s="178"/>
      <c r="G10" s="177"/>
      <c r="H10" s="177" t="str">
        <f>IF(LEN(Arrivées!L10001)&gt;0,Arrivées!L10001,"")</f>
        <v>...</v>
      </c>
      <c r="I10" s="162"/>
      <c r="J10" s="162"/>
      <c r="K10" s="162"/>
      <c r="L10" s="162"/>
      <c r="M10" s="162"/>
      <c r="N10" s="162"/>
      <c r="O10" s="162"/>
      <c r="P10" s="162"/>
      <c r="Q10" s="162"/>
      <c r="R10" s="162"/>
      <c r="S10" s="162"/>
      <c r="T10" s="162"/>
      <c r="U10" s="162"/>
    </row>
    <row r="11" spans="1:21" x14ac:dyDescent="0.2">
      <c r="A11" s="162"/>
      <c r="B11" s="175">
        <f>IF(LEN(Arrivées!A10002)&gt;0,Arrivées!A10002,"")</f>
        <v>2</v>
      </c>
      <c r="C11" s="176"/>
      <c r="D11" s="177"/>
      <c r="E11" s="176"/>
      <c r="F11" s="178"/>
      <c r="G11" s="177"/>
      <c r="H11" s="177" t="str">
        <f>IF(LEN(Arrivées!L10002)&gt;0,Arrivées!L10002,"")</f>
        <v>Voirie</v>
      </c>
      <c r="I11" s="162"/>
      <c r="J11" s="162"/>
      <c r="K11" s="162"/>
      <c r="L11" s="162"/>
      <c r="M11" s="162"/>
      <c r="N11" s="162"/>
      <c r="O11" s="162"/>
      <c r="P11" s="162"/>
      <c r="Q11" s="162"/>
      <c r="R11" s="162"/>
      <c r="S11" s="162"/>
      <c r="T11" s="162"/>
      <c r="U11" s="162"/>
    </row>
    <row r="12" spans="1:21" x14ac:dyDescent="0.2">
      <c r="A12" s="162"/>
      <c r="B12" s="175">
        <f>IF(LEN(Arrivées!A10003)&gt;0,Arrivées!A10003,"")</f>
        <v>4</v>
      </c>
      <c r="C12" s="176"/>
      <c r="D12" s="177"/>
      <c r="E12" s="176"/>
      <c r="F12" s="178"/>
      <c r="G12" s="177"/>
      <c r="H12" s="177" t="str">
        <f>IF(LEN(Arrivées!L10003)&gt;0,Arrivées!L10003,"")</f>
        <v>Voirie</v>
      </c>
      <c r="I12" s="162"/>
      <c r="J12" s="162"/>
      <c r="K12" s="162"/>
      <c r="L12" s="162"/>
      <c r="M12" s="162"/>
      <c r="N12" s="162"/>
      <c r="O12" s="162"/>
      <c r="P12" s="162"/>
      <c r="Q12" s="162"/>
      <c r="R12" s="162"/>
      <c r="S12" s="162"/>
      <c r="T12" s="162"/>
      <c r="U12" s="162"/>
    </row>
    <row r="13" spans="1:21" x14ac:dyDescent="0.2">
      <c r="A13" s="162"/>
      <c r="B13" s="175">
        <f>IF(LEN(Arrivées!A10004)&gt;0,Arrivées!A10004,"")</f>
        <v>6</v>
      </c>
      <c r="C13" s="176"/>
      <c r="D13" s="177"/>
      <c r="E13" s="176"/>
      <c r="F13" s="178"/>
      <c r="G13" s="177"/>
      <c r="H13" s="177" t="str">
        <f>IF(LEN(Arrivées!L10004)&gt;0,Arrivées!L10004,"")</f>
        <v>Voirie</v>
      </c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</row>
    <row r="14" spans="1:21" x14ac:dyDescent="0.2">
      <c r="A14" s="162"/>
      <c r="B14" s="175" t="str">
        <f>IF(LEN(Arrivées!A10005)&gt;0,Arrivées!A10005,"")</f>
        <v/>
      </c>
      <c r="C14" s="176" t="str">
        <f>IF(LEN(Arrivées!B10005)&gt;0,Arrivées!B10005,"")</f>
        <v/>
      </c>
      <c r="D14" s="177" t="str">
        <f>IF(LEN(Arrivées!D10005)&gt;0,Arrivées!D10005,"")</f>
        <v/>
      </c>
      <c r="E14" s="176" t="str">
        <f>IF(LEN(Arrivées!G10005)&gt;0,Arrivées!G10005,"")</f>
        <v/>
      </c>
      <c r="F14" s="178" t="str">
        <f>IF(LEN(Arrivées!I10005)&gt;0,Arrivées!I10005,"")</f>
        <v/>
      </c>
      <c r="G14" s="177" t="str">
        <f>IF(LEN(Arrivées!J10005)&gt;0,Arrivées!J10005,"")</f>
        <v/>
      </c>
      <c r="H14" s="177" t="str">
        <f>IF(LEN(Arrivées!L10005)&gt;0,Arrivées!L10005,"")</f>
        <v/>
      </c>
      <c r="I14" s="162"/>
      <c r="J14" s="162"/>
      <c r="K14" s="162"/>
      <c r="L14" s="162"/>
      <c r="M14" s="162"/>
      <c r="N14" s="162"/>
      <c r="O14" s="162"/>
      <c r="P14" s="162"/>
      <c r="Q14" s="162"/>
      <c r="R14" s="162"/>
      <c r="S14" s="162"/>
      <c r="T14" s="162"/>
      <c r="U14" s="162"/>
    </row>
    <row r="15" spans="1:21" x14ac:dyDescent="0.2">
      <c r="A15" s="162"/>
      <c r="B15" s="175" t="str">
        <f>IF(LEN(Arrivées!A10006)&gt;0,Arrivées!A10006,"")</f>
        <v/>
      </c>
      <c r="C15" s="176" t="str">
        <f>IF(LEN(Arrivées!B10006)&gt;0,Arrivées!B10006,"")</f>
        <v/>
      </c>
      <c r="D15" s="177" t="str">
        <f>IF(LEN(Arrivées!D10006)&gt;0,Arrivées!D10006,"")</f>
        <v/>
      </c>
      <c r="E15" s="176" t="str">
        <f>IF(LEN(Arrivées!G10006)&gt;0,Arrivées!G10006,"")</f>
        <v/>
      </c>
      <c r="F15" s="178" t="str">
        <f>IF(LEN(Arrivées!I10006)&gt;0,Arrivées!I10006,"")</f>
        <v/>
      </c>
      <c r="G15" s="177" t="str">
        <f>IF(LEN(Arrivées!J10006)&gt;0,Arrivées!J10006,"")</f>
        <v/>
      </c>
      <c r="H15" s="177" t="str">
        <f>IF(LEN(Arrivées!L10006)&gt;0,Arrivées!L10006,"")</f>
        <v/>
      </c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2"/>
      <c r="T15" s="162"/>
      <c r="U15" s="162"/>
    </row>
    <row r="16" spans="1:21" x14ac:dyDescent="0.2">
      <c r="A16" s="162"/>
      <c r="B16" s="175" t="str">
        <f>IF(LEN(Arrivées!A10007)&gt;0,Arrivées!A10007,"")</f>
        <v/>
      </c>
      <c r="C16" s="176" t="str">
        <f>IF(LEN(Arrivées!B10007)&gt;0,Arrivées!B10007,"")</f>
        <v/>
      </c>
      <c r="D16" s="177" t="str">
        <f>IF(LEN(Arrivées!D10007)&gt;0,Arrivées!D10007,"")</f>
        <v/>
      </c>
      <c r="E16" s="176" t="str">
        <f>IF(LEN(Arrivées!G10007)&gt;0,Arrivées!G10007,"")</f>
        <v/>
      </c>
      <c r="F16" s="178" t="str">
        <f>IF(LEN(Arrivées!I10007)&gt;0,Arrivées!I10007,"")</f>
        <v/>
      </c>
      <c r="G16" s="177" t="str">
        <f>IF(LEN(Arrivées!J10007)&gt;0,Arrivées!J10007,"")</f>
        <v/>
      </c>
      <c r="H16" s="177" t="str">
        <f>IF(LEN(Arrivées!L10007)&gt;0,Arrivées!L10007,"")</f>
        <v/>
      </c>
      <c r="I16" s="162"/>
      <c r="J16" s="162"/>
      <c r="K16" s="162"/>
      <c r="L16" s="162"/>
      <c r="M16" s="162"/>
      <c r="N16" s="162"/>
      <c r="O16" s="162"/>
      <c r="P16" s="162"/>
      <c r="Q16" s="162"/>
      <c r="R16" s="162"/>
      <c r="S16" s="162"/>
      <c r="T16" s="162"/>
      <c r="U16" s="162"/>
    </row>
    <row r="17" spans="1:21" x14ac:dyDescent="0.2">
      <c r="A17" s="162"/>
      <c r="B17" s="175" t="str">
        <f>IF(LEN(Arrivées!A10008)&gt;0,Arrivées!A10008,"")</f>
        <v/>
      </c>
      <c r="C17" s="176" t="str">
        <f>IF(LEN(Arrivées!B10008)&gt;0,Arrivées!B10008,"")</f>
        <v/>
      </c>
      <c r="D17" s="177" t="str">
        <f>IF(LEN(Arrivées!D10008)&gt;0,Arrivées!D10008,"")</f>
        <v/>
      </c>
      <c r="E17" s="176" t="str">
        <f>IF(LEN(Arrivées!G10008)&gt;0,Arrivées!G10008,"")</f>
        <v/>
      </c>
      <c r="F17" s="178" t="str">
        <f>IF(LEN(Arrivées!I10008)&gt;0,Arrivées!I10008,"")</f>
        <v/>
      </c>
      <c r="G17" s="177" t="str">
        <f>IF(LEN(Arrivées!J10008)&gt;0,Arrivées!J10008,"")</f>
        <v/>
      </c>
      <c r="H17" s="177" t="str">
        <f>IF(LEN(Arrivées!L10008)&gt;0,Arrivées!L10008,"")</f>
        <v/>
      </c>
      <c r="I17" s="162"/>
      <c r="J17" s="162"/>
      <c r="K17" s="162"/>
      <c r="L17" s="162"/>
      <c r="M17" s="162"/>
      <c r="N17" s="162"/>
      <c r="O17" s="162"/>
      <c r="P17" s="162"/>
      <c r="Q17" s="162"/>
      <c r="R17" s="162"/>
      <c r="S17" s="162"/>
      <c r="T17" s="162"/>
      <c r="U17" s="162"/>
    </row>
    <row r="18" spans="1:21" x14ac:dyDescent="0.2">
      <c r="A18" s="162"/>
      <c r="B18" s="175" t="str">
        <f>IF(LEN(Arrivées!A10009)&gt;0,Arrivées!A10009,"")</f>
        <v/>
      </c>
      <c r="C18" s="176" t="str">
        <f>IF(LEN(Arrivées!B10009)&gt;0,Arrivées!B10009,"")</f>
        <v/>
      </c>
      <c r="D18" s="177" t="str">
        <f>IF(LEN(Arrivées!D10009)&gt;0,Arrivées!D10009,"")</f>
        <v/>
      </c>
      <c r="E18" s="176" t="str">
        <f>IF(LEN(Arrivées!G10009)&gt;0,Arrivées!G10009,"")</f>
        <v/>
      </c>
      <c r="F18" s="178" t="str">
        <f>IF(LEN(Arrivées!I10009)&gt;0,Arrivées!I10009,"")</f>
        <v/>
      </c>
      <c r="G18" s="177" t="str">
        <f>IF(LEN(Arrivées!J10009)&gt;0,Arrivées!J10009,"")</f>
        <v/>
      </c>
      <c r="H18" s="177" t="str">
        <f>IF(LEN(Arrivées!L10009)&gt;0,Arrivées!L10009,"")</f>
        <v/>
      </c>
      <c r="I18" s="162"/>
      <c r="J18" s="162"/>
      <c r="K18" s="162"/>
      <c r="L18" s="162"/>
      <c r="M18" s="162"/>
      <c r="N18" s="162"/>
      <c r="O18" s="162"/>
      <c r="P18" s="162"/>
      <c r="Q18" s="162"/>
      <c r="R18" s="162"/>
      <c r="S18" s="162"/>
      <c r="T18" s="162"/>
      <c r="U18" s="162"/>
    </row>
    <row r="19" spans="1:21" ht="24.75" customHeight="1" x14ac:dyDescent="0.2">
      <c r="A19" s="162"/>
      <c r="B19" s="179"/>
      <c r="C19" s="179"/>
      <c r="D19" s="179"/>
      <c r="E19" s="179"/>
      <c r="F19" s="180"/>
      <c r="G19" s="179"/>
      <c r="H19" s="179"/>
      <c r="I19" s="162"/>
      <c r="J19" s="162"/>
      <c r="K19" s="162"/>
      <c r="L19" s="162"/>
      <c r="M19" s="162"/>
      <c r="N19" s="162"/>
      <c r="O19" s="162"/>
      <c r="P19" s="162"/>
      <c r="Q19" s="162"/>
      <c r="R19" s="162"/>
      <c r="S19" s="162"/>
      <c r="T19" s="162"/>
      <c r="U19" s="162"/>
    </row>
    <row r="20" spans="1:21" ht="99.95" customHeight="1" x14ac:dyDescent="0.2">
      <c r="A20" s="162"/>
      <c r="B20" s="162"/>
      <c r="C20" s="162"/>
      <c r="D20" s="162"/>
      <c r="E20" s="162"/>
      <c r="F20" s="162"/>
      <c r="G20" s="162"/>
      <c r="H20" s="163"/>
      <c r="I20" s="162"/>
      <c r="J20" s="162"/>
      <c r="K20" s="162"/>
      <c r="L20" s="162"/>
      <c r="M20" s="162"/>
      <c r="N20" s="162"/>
      <c r="O20" s="162"/>
      <c r="P20" s="162"/>
      <c r="Q20" s="162"/>
      <c r="R20" s="162"/>
      <c r="S20" s="162"/>
      <c r="T20" s="162"/>
      <c r="U20" s="162"/>
    </row>
    <row r="21" spans="1:21" s="134" customFormat="1" x14ac:dyDescent="0.2">
      <c r="H21" s="135"/>
    </row>
    <row r="22" spans="1:21" s="134" customFormat="1" x14ac:dyDescent="0.2">
      <c r="H22" s="135"/>
    </row>
    <row r="23" spans="1:21" s="134" customFormat="1" x14ac:dyDescent="0.2">
      <c r="H23" s="135"/>
    </row>
    <row r="24" spans="1:21" s="134" customFormat="1" x14ac:dyDescent="0.2">
      <c r="H24" s="135"/>
    </row>
    <row r="25" spans="1:21" s="134" customFormat="1" x14ac:dyDescent="0.2">
      <c r="H25" s="135"/>
    </row>
    <row r="26" spans="1:21" s="134" customFormat="1" x14ac:dyDescent="0.2">
      <c r="H26" s="135"/>
    </row>
    <row r="27" spans="1:21" s="134" customFormat="1" x14ac:dyDescent="0.2">
      <c r="H27" s="135"/>
    </row>
    <row r="28" spans="1:21" s="134" customFormat="1" x14ac:dyDescent="0.2">
      <c r="H28" s="135"/>
    </row>
    <row r="29" spans="1:21" s="134" customFormat="1" x14ac:dyDescent="0.2">
      <c r="H29" s="135"/>
    </row>
    <row r="30" spans="1:21" s="134" customFormat="1" x14ac:dyDescent="0.2">
      <c r="H30" s="135"/>
    </row>
    <row r="31" spans="1:21" s="134" customFormat="1" x14ac:dyDescent="0.2">
      <c r="H31" s="135"/>
    </row>
    <row r="32" spans="1:21" s="134" customFormat="1" x14ac:dyDescent="0.2">
      <c r="H32" s="135"/>
    </row>
    <row r="33" spans="8:8" s="134" customFormat="1" x14ac:dyDescent="0.2">
      <c r="H33" s="135"/>
    </row>
    <row r="34" spans="8:8" s="134" customFormat="1" x14ac:dyDescent="0.2">
      <c r="H34" s="135"/>
    </row>
    <row r="35" spans="8:8" s="134" customFormat="1" x14ac:dyDescent="0.2">
      <c r="H35" s="135"/>
    </row>
    <row r="36" spans="8:8" s="134" customFormat="1" x14ac:dyDescent="0.2">
      <c r="H36" s="135"/>
    </row>
    <row r="37" spans="8:8" s="134" customFormat="1" x14ac:dyDescent="0.2">
      <c r="H37" s="135"/>
    </row>
    <row r="38" spans="8:8" s="134" customFormat="1" x14ac:dyDescent="0.2">
      <c r="H38" s="135"/>
    </row>
    <row r="39" spans="8:8" s="134" customFormat="1" x14ac:dyDescent="0.2">
      <c r="H39" s="135"/>
    </row>
    <row r="40" spans="8:8" s="134" customFormat="1" x14ac:dyDescent="0.2">
      <c r="H40" s="135"/>
    </row>
    <row r="41" spans="8:8" s="134" customFormat="1" x14ac:dyDescent="0.2">
      <c r="H41" s="135"/>
    </row>
    <row r="42" spans="8:8" s="134" customFormat="1" x14ac:dyDescent="0.2">
      <c r="H42" s="135"/>
    </row>
    <row r="43" spans="8:8" s="134" customFormat="1" x14ac:dyDescent="0.2">
      <c r="H43" s="135"/>
    </row>
    <row r="44" spans="8:8" s="134" customFormat="1" x14ac:dyDescent="0.2">
      <c r="H44" s="135"/>
    </row>
    <row r="45" spans="8:8" s="134" customFormat="1" x14ac:dyDescent="0.2">
      <c r="H45" s="135"/>
    </row>
    <row r="46" spans="8:8" s="134" customFormat="1" x14ac:dyDescent="0.2">
      <c r="H46" s="135"/>
    </row>
    <row r="47" spans="8:8" s="134" customFormat="1" x14ac:dyDescent="0.2">
      <c r="H47" s="135"/>
    </row>
    <row r="48" spans="8:8" s="134" customFormat="1" x14ac:dyDescent="0.2">
      <c r="H48" s="135"/>
    </row>
    <row r="49" spans="8:8" s="134" customFormat="1" x14ac:dyDescent="0.2">
      <c r="H49" s="135"/>
    </row>
    <row r="50" spans="8:8" s="134" customFormat="1" x14ac:dyDescent="0.2">
      <c r="H50" s="135"/>
    </row>
    <row r="51" spans="8:8" s="134" customFormat="1" x14ac:dyDescent="0.2">
      <c r="H51" s="135"/>
    </row>
    <row r="52" spans="8:8" s="134" customFormat="1" x14ac:dyDescent="0.2">
      <c r="H52" s="135"/>
    </row>
    <row r="53" spans="8:8" s="134" customFormat="1" x14ac:dyDescent="0.2">
      <c r="H53" s="135"/>
    </row>
    <row r="54" spans="8:8" s="134" customFormat="1" x14ac:dyDescent="0.2">
      <c r="H54" s="135"/>
    </row>
    <row r="55" spans="8:8" s="134" customFormat="1" x14ac:dyDescent="0.2">
      <c r="H55" s="135"/>
    </row>
    <row r="56" spans="8:8" s="134" customFormat="1" x14ac:dyDescent="0.2">
      <c r="H56" s="135"/>
    </row>
    <row r="57" spans="8:8" s="134" customFormat="1" x14ac:dyDescent="0.2">
      <c r="H57" s="135"/>
    </row>
    <row r="58" spans="8:8" s="134" customFormat="1" x14ac:dyDescent="0.2">
      <c r="H58" s="135"/>
    </row>
    <row r="59" spans="8:8" s="134" customFormat="1" x14ac:dyDescent="0.2">
      <c r="H59" s="135"/>
    </row>
    <row r="60" spans="8:8" s="134" customFormat="1" x14ac:dyDescent="0.2">
      <c r="H60" s="135"/>
    </row>
    <row r="61" spans="8:8" s="134" customFormat="1" x14ac:dyDescent="0.2">
      <c r="H61" s="135"/>
    </row>
    <row r="62" spans="8:8" s="134" customFormat="1" x14ac:dyDescent="0.2">
      <c r="H62" s="135"/>
    </row>
    <row r="63" spans="8:8" s="134" customFormat="1" x14ac:dyDescent="0.2">
      <c r="H63" s="135"/>
    </row>
    <row r="64" spans="8:8" s="134" customFormat="1" x14ac:dyDescent="0.2">
      <c r="H64" s="135"/>
    </row>
    <row r="65" spans="8:8" s="134" customFormat="1" x14ac:dyDescent="0.2">
      <c r="H65" s="135"/>
    </row>
    <row r="66" spans="8:8" s="134" customFormat="1" x14ac:dyDescent="0.2">
      <c r="H66" s="135"/>
    </row>
    <row r="67" spans="8:8" s="134" customFormat="1" x14ac:dyDescent="0.2">
      <c r="H67" s="135"/>
    </row>
    <row r="68" spans="8:8" s="134" customFormat="1" x14ac:dyDescent="0.2">
      <c r="H68" s="135"/>
    </row>
    <row r="69" spans="8:8" s="134" customFormat="1" x14ac:dyDescent="0.2">
      <c r="H69" s="135"/>
    </row>
    <row r="70" spans="8:8" s="134" customFormat="1" x14ac:dyDescent="0.2">
      <c r="H70" s="135"/>
    </row>
    <row r="71" spans="8:8" s="134" customFormat="1" x14ac:dyDescent="0.2">
      <c r="H71" s="135"/>
    </row>
    <row r="72" spans="8:8" s="134" customFormat="1" x14ac:dyDescent="0.2">
      <c r="H72" s="135"/>
    </row>
    <row r="73" spans="8:8" s="134" customFormat="1" x14ac:dyDescent="0.2">
      <c r="H73" s="135"/>
    </row>
    <row r="74" spans="8:8" s="134" customFormat="1" x14ac:dyDescent="0.2">
      <c r="H74" s="135"/>
    </row>
    <row r="75" spans="8:8" s="134" customFormat="1" x14ac:dyDescent="0.2">
      <c r="H75" s="135"/>
    </row>
    <row r="76" spans="8:8" s="134" customFormat="1" x14ac:dyDescent="0.2">
      <c r="H76" s="135"/>
    </row>
    <row r="77" spans="8:8" s="134" customFormat="1" x14ac:dyDescent="0.2">
      <c r="H77" s="135"/>
    </row>
    <row r="78" spans="8:8" s="134" customFormat="1" x14ac:dyDescent="0.2">
      <c r="H78" s="135"/>
    </row>
    <row r="79" spans="8:8" s="134" customFormat="1" x14ac:dyDescent="0.2">
      <c r="H79" s="135"/>
    </row>
    <row r="80" spans="8:8" s="134" customFormat="1" x14ac:dyDescent="0.2">
      <c r="H80" s="135"/>
    </row>
    <row r="81" spans="8:8" s="134" customFormat="1" x14ac:dyDescent="0.2">
      <c r="H81" s="135"/>
    </row>
    <row r="82" spans="8:8" s="134" customFormat="1" x14ac:dyDescent="0.2">
      <c r="H82" s="135"/>
    </row>
    <row r="83" spans="8:8" s="134" customFormat="1" x14ac:dyDescent="0.2">
      <c r="H83" s="135"/>
    </row>
    <row r="84" spans="8:8" s="134" customFormat="1" x14ac:dyDescent="0.2">
      <c r="H84" s="135"/>
    </row>
    <row r="85" spans="8:8" s="134" customFormat="1" x14ac:dyDescent="0.2">
      <c r="H85" s="135"/>
    </row>
    <row r="86" spans="8:8" s="134" customFormat="1" x14ac:dyDescent="0.2">
      <c r="H86" s="135"/>
    </row>
    <row r="87" spans="8:8" s="134" customFormat="1" x14ac:dyDescent="0.2">
      <c r="H87" s="135"/>
    </row>
    <row r="88" spans="8:8" s="134" customFormat="1" x14ac:dyDescent="0.2">
      <c r="H88" s="135"/>
    </row>
  </sheetData>
  <sheetProtection algorithmName="SHA-512" hashValue="y94go9TPaN4gzuXms0ePKMN8KM7wA/QeWi30gluoCWB9R87hBYSi/MGRexgYc2p11khaE+vVChOemdySZSeyYw==" saltValue="Hehp1n3NqLxDNs8L1YzfbQ==" spinCount="100000" sheet="1" objects="1" scenarios="1" selectLockedCells="1" sort="0" autoFilter="0" pivotTables="0" selectUnlockedCells="1"/>
  <mergeCells count="5">
    <mergeCell ref="D2:F2"/>
    <mergeCell ref="B8:H8"/>
    <mergeCell ref="D3:F3"/>
    <mergeCell ref="D4:F4"/>
    <mergeCell ref="D5:F5"/>
  </mergeCells>
  <pageMargins left="0.7" right="0.7" top="0.75" bottom="0.75" header="0.3" footer="0.3"/>
  <pageSetup paperSize="9" orientation="portrait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J10010"/>
  <sheetViews>
    <sheetView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ColWidth="11.42578125" defaultRowHeight="12.75" x14ac:dyDescent="0.2"/>
  <cols>
    <col min="1" max="1" width="8.7109375" style="56" customWidth="1"/>
    <col min="2" max="2" width="12" style="57" bestFit="1" customWidth="1"/>
    <col min="3" max="3" width="15.85546875" style="58" customWidth="1"/>
    <col min="4" max="4" width="34.140625" style="58" customWidth="1"/>
    <col min="5" max="5" width="31.85546875" style="57" customWidth="1"/>
    <col min="6" max="6" width="12" style="59" customWidth="1"/>
    <col min="7" max="7" width="13.7109375" style="60" customWidth="1"/>
    <col min="8" max="8" width="13.7109375" style="57" customWidth="1"/>
    <col min="9" max="9" width="25.7109375" style="81" customWidth="1"/>
    <col min="10" max="10" width="23.28515625" style="58" customWidth="1"/>
    <col min="11" max="11" width="31" style="57" customWidth="1"/>
    <col min="12" max="12" width="18.85546875" style="55" customWidth="1"/>
    <col min="13" max="13" width="28.5703125" style="57" customWidth="1"/>
    <col min="14" max="14" width="28.5703125" style="55" customWidth="1"/>
    <col min="15" max="15" width="14.7109375" style="59" customWidth="1"/>
    <col min="16" max="16" width="43.28515625" style="55" customWidth="1"/>
    <col min="17" max="27" width="83.85546875" style="55" customWidth="1"/>
    <col min="28" max="28" width="21.85546875" style="55" bestFit="1" customWidth="1"/>
    <col min="29" max="29" width="10.140625" style="55" bestFit="1" customWidth="1"/>
    <col min="30" max="30" width="10" style="55" bestFit="1" customWidth="1"/>
    <col min="31" max="31" width="20.42578125" style="55" bestFit="1" customWidth="1"/>
    <col min="32" max="32" width="24.42578125" style="55" bestFit="1" customWidth="1"/>
    <col min="33" max="33" width="9.85546875" style="55" bestFit="1" customWidth="1"/>
    <col min="34" max="34" width="12.5703125" style="55" bestFit="1" customWidth="1"/>
    <col min="35" max="35" width="9.42578125" style="55" bestFit="1" customWidth="1"/>
    <col min="36" max="36" width="19.7109375" style="55" bestFit="1" customWidth="1"/>
    <col min="37" max="37" width="29.7109375" style="55" customWidth="1"/>
    <col min="38" max="38" width="22.85546875" style="55" bestFit="1" customWidth="1"/>
    <col min="39" max="39" width="22.140625" style="55" customWidth="1"/>
    <col min="40" max="40" width="23.85546875" style="55" customWidth="1"/>
    <col min="41" max="41" width="22.28515625" style="55" customWidth="1"/>
    <col min="42" max="42" width="43.5703125" style="55" customWidth="1"/>
    <col min="43" max="48" width="11.42578125" style="55"/>
    <col min="49" max="49" width="22.42578125" style="55" bestFit="1" customWidth="1"/>
    <col min="50" max="16384" width="11.42578125" style="55"/>
  </cols>
  <sheetData>
    <row r="1" spans="1:36" s="3" customFormat="1" ht="29.25" customHeight="1" x14ac:dyDescent="0.2">
      <c r="A1" s="181"/>
      <c r="B1" s="12"/>
      <c r="C1" s="34"/>
      <c r="D1" s="12"/>
      <c r="E1" s="13"/>
      <c r="F1" s="35"/>
      <c r="G1" s="36"/>
      <c r="H1" s="12"/>
      <c r="I1" s="79"/>
      <c r="J1" s="12"/>
      <c r="K1" s="12"/>
      <c r="L1" s="37"/>
      <c r="M1" s="12"/>
      <c r="N1" s="37"/>
      <c r="O1" s="23"/>
      <c r="P1" s="37"/>
      <c r="Q1" s="70"/>
      <c r="R1" s="70"/>
      <c r="S1" s="70"/>
      <c r="T1" s="70"/>
      <c r="U1" s="70"/>
      <c r="V1" s="70"/>
      <c r="W1" s="70"/>
      <c r="X1" s="70"/>
      <c r="Y1" s="70"/>
      <c r="Z1" s="70"/>
      <c r="AA1" s="70"/>
      <c r="AB1" s="93" t="s">
        <v>33</v>
      </c>
    </row>
    <row r="2" spans="1:36" s="3" customFormat="1" ht="16.5" customHeight="1" x14ac:dyDescent="0.2">
      <c r="A2" s="38"/>
      <c r="B2" s="12"/>
      <c r="C2" s="34"/>
      <c r="D2" s="39">
        <f>SUBTOTAL(3,A4:A11)-1</f>
        <v>6</v>
      </c>
      <c r="E2" s="13"/>
      <c r="F2" s="35"/>
      <c r="G2" s="36"/>
      <c r="H2" s="13"/>
      <c r="I2" s="80"/>
      <c r="J2" s="34"/>
      <c r="K2" s="12"/>
      <c r="L2" s="40"/>
      <c r="M2" s="12"/>
      <c r="N2" s="40"/>
      <c r="O2" s="23"/>
      <c r="P2" s="40"/>
      <c r="Q2" s="70"/>
      <c r="R2" s="70"/>
      <c r="S2" s="70"/>
      <c r="T2" s="70"/>
      <c r="U2" s="70"/>
      <c r="V2" s="70"/>
      <c r="W2" s="70"/>
      <c r="X2" s="70"/>
      <c r="Y2" s="70"/>
      <c r="Z2" s="70"/>
      <c r="AA2" s="70"/>
      <c r="AB2" s="94" t="str">
        <f ca="1">"&lt;=" &amp; TEXT(TODAY(),"jj/mm/aaaa")</f>
        <v>&lt;=27/06/2019</v>
      </c>
    </row>
    <row r="3" spans="1:36" s="3" customFormat="1" ht="43.5" customHeight="1" x14ac:dyDescent="0.2">
      <c r="A3" s="41"/>
      <c r="B3" s="34"/>
      <c r="C3" s="34"/>
      <c r="D3" s="34"/>
      <c r="E3" s="13"/>
      <c r="F3" s="23"/>
      <c r="G3" s="42"/>
      <c r="H3" s="13"/>
      <c r="I3" s="80"/>
      <c r="J3" s="34"/>
      <c r="K3" s="13"/>
      <c r="L3" s="43"/>
      <c r="M3" s="13"/>
      <c r="N3" s="43"/>
      <c r="O3" s="23"/>
      <c r="P3" s="43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</row>
    <row r="4" spans="1:36" s="52" customFormat="1" ht="42" customHeight="1" x14ac:dyDescent="0.2">
      <c r="A4" s="182" t="s">
        <v>17</v>
      </c>
      <c r="B4" s="183" t="s">
        <v>6</v>
      </c>
      <c r="C4" s="184" t="s">
        <v>18</v>
      </c>
      <c r="D4" s="184" t="s">
        <v>2</v>
      </c>
      <c r="E4" s="184" t="s">
        <v>22</v>
      </c>
      <c r="F4" s="47" t="s">
        <v>3</v>
      </c>
      <c r="G4" s="48" t="s">
        <v>33</v>
      </c>
      <c r="H4" s="185" t="s">
        <v>23</v>
      </c>
      <c r="I4" s="119" t="s">
        <v>34</v>
      </c>
      <c r="J4" s="184" t="s">
        <v>5</v>
      </c>
      <c r="K4" s="186" t="s">
        <v>19</v>
      </c>
      <c r="L4" s="186" t="s">
        <v>20</v>
      </c>
      <c r="M4" s="184" t="s">
        <v>12</v>
      </c>
      <c r="N4" s="186" t="s">
        <v>60</v>
      </c>
      <c r="O4" s="47" t="s">
        <v>36</v>
      </c>
      <c r="P4" s="127" t="s">
        <v>127</v>
      </c>
      <c r="Q4" s="74"/>
      <c r="R4" s="74"/>
      <c r="S4" s="74"/>
      <c r="T4" s="74"/>
      <c r="U4" s="74"/>
      <c r="V4" s="74"/>
      <c r="W4" s="74"/>
      <c r="X4" s="74"/>
      <c r="Y4" s="74"/>
      <c r="Z4" s="74"/>
      <c r="AA4" s="74"/>
    </row>
    <row r="5" spans="1:36" s="29" customFormat="1" ht="29.25" customHeight="1" x14ac:dyDescent="0.2">
      <c r="A5" s="26">
        <v>1</v>
      </c>
      <c r="B5" s="82">
        <v>43546</v>
      </c>
      <c r="C5" s="28" t="s">
        <v>27</v>
      </c>
      <c r="D5" s="29" t="s">
        <v>124</v>
      </c>
      <c r="E5" s="28" t="s">
        <v>15</v>
      </c>
      <c r="F5" s="95">
        <f>IFERROR(VLOOKUP(E5,Délais,2,FALSE),"")</f>
        <v>30</v>
      </c>
      <c r="G5" s="31">
        <f>IF(F5,B5+F5,"")</f>
        <v>43576</v>
      </c>
      <c r="H5" s="27"/>
      <c r="I5" s="120">
        <f ca="1">IF(F5,IF(H5&gt;0,"",G5-TODAY()),"")</f>
        <v>-67</v>
      </c>
      <c r="J5" s="29" t="s">
        <v>122</v>
      </c>
      <c r="K5" s="33" t="s">
        <v>123</v>
      </c>
      <c r="L5" s="29" t="s">
        <v>52</v>
      </c>
      <c r="M5" s="10"/>
      <c r="N5" s="78"/>
      <c r="O5" s="30">
        <f ca="1">IF(H5,H5-B5,TODAY()-B5)</f>
        <v>97</v>
      </c>
      <c r="P5" s="128" t="str">
        <f>TEXT(A5,"0000")&amp;" - "&amp;C5&amp;" du "&amp;TEXT(B5,"jj/mm/aaaa")&amp;" - "&amp;J5&amp;" : "&amp;D5</f>
        <v>0001 - Courrier électronique du 22/03/2019 - Alice COLTRANE : Demande de buvette</v>
      </c>
      <c r="Q5" s="72"/>
      <c r="R5" s="72"/>
      <c r="S5" s="72"/>
      <c r="T5" s="72"/>
      <c r="U5" s="72"/>
      <c r="V5" s="72"/>
      <c r="W5" s="72"/>
      <c r="X5" s="72"/>
      <c r="Y5" s="72"/>
      <c r="Z5" s="72"/>
      <c r="AA5" s="72"/>
    </row>
    <row r="6" spans="1:36" s="29" customFormat="1" ht="29.25" customHeight="1" x14ac:dyDescent="0.2">
      <c r="A6" s="26">
        <v>2</v>
      </c>
      <c r="B6" s="82">
        <v>43549</v>
      </c>
      <c r="C6" s="28" t="s">
        <v>28</v>
      </c>
      <c r="D6" s="29" t="s">
        <v>125</v>
      </c>
      <c r="E6" s="28" t="s">
        <v>14</v>
      </c>
      <c r="F6" s="95">
        <f>IFERROR(VLOOKUP(E6,Délais,2,FALSE),"")</f>
        <v>30</v>
      </c>
      <c r="G6" s="31">
        <f>IF(F6,B6+F6,"")</f>
        <v>43579</v>
      </c>
      <c r="H6" s="27"/>
      <c r="I6" s="120">
        <f ca="1">IF(F6,IF(H6&gt;0,"",G6-TODAY()),"")</f>
        <v>-64</v>
      </c>
      <c r="J6" s="29" t="s">
        <v>74</v>
      </c>
      <c r="K6" s="33" t="s">
        <v>126</v>
      </c>
      <c r="L6" s="29" t="s">
        <v>82</v>
      </c>
      <c r="M6" s="10"/>
      <c r="N6" s="78"/>
      <c r="O6" s="30">
        <f ca="1">IF(H6,H6-B6,TODAY()-B6)</f>
        <v>94</v>
      </c>
      <c r="P6" s="128" t="str">
        <f>TEXT(A6,"0000")&amp;" - "&amp;C6&amp;" du "&amp;TEXT(B6,"jj/mm/aaaa")&amp;" - "&amp;J6&amp;" : "&amp;D6</f>
        <v>0002 - Courrier postal du 25/03/2019 - Miles DAVIS : Demande de réfection de trottoir</v>
      </c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</row>
    <row r="7" spans="1:36" s="29" customFormat="1" ht="29.25" customHeight="1" x14ac:dyDescent="0.2">
      <c r="A7" s="26">
        <v>3</v>
      </c>
      <c r="B7" s="82">
        <v>43550</v>
      </c>
      <c r="C7" s="28" t="s">
        <v>28</v>
      </c>
      <c r="D7" s="29" t="s">
        <v>96</v>
      </c>
      <c r="E7" s="28" t="s">
        <v>52</v>
      </c>
      <c r="F7" s="95">
        <f>IFERROR(VLOOKUP(E7,Délais,2,FALSE),"")</f>
        <v>0</v>
      </c>
      <c r="G7" s="31" t="str">
        <f>IF(F7,B7+F7,"")</f>
        <v/>
      </c>
      <c r="H7" s="27"/>
      <c r="I7" s="120" t="str">
        <f ca="1">IF(F7,IF(H7&gt;0,"",G7-TODAY()),"")</f>
        <v/>
      </c>
      <c r="J7" s="29" t="s">
        <v>120</v>
      </c>
      <c r="K7" s="33" t="s">
        <v>65</v>
      </c>
      <c r="L7" s="29" t="s">
        <v>82</v>
      </c>
      <c r="M7" s="10"/>
      <c r="O7" s="30">
        <f ca="1">IF(H7,H7-B7,TODAY()-B7)</f>
        <v>93</v>
      </c>
      <c r="P7" s="128" t="str">
        <f>TEXT(A7,"0000")&amp;" - "&amp;C7&amp;" du "&amp;TEXT(B7,"jj/mm/aaaa")&amp;" - "&amp;J7&amp;" : "&amp;D7</f>
        <v>0003 - Courrier postal du 26/03/2019 - Daniel SIMON : Demande de goudronnage de trottoir</v>
      </c>
      <c r="Q7" s="72"/>
      <c r="R7" s="72"/>
      <c r="S7" s="72"/>
      <c r="T7" s="72"/>
      <c r="U7" s="72"/>
      <c r="V7" s="72"/>
      <c r="W7" s="72"/>
      <c r="X7" s="72"/>
      <c r="Y7" s="72"/>
      <c r="Z7" s="72"/>
      <c r="AA7" s="72"/>
    </row>
    <row r="8" spans="1:36" s="29" customFormat="1" ht="29.25" customHeight="1" x14ac:dyDescent="0.2">
      <c r="A8" s="26">
        <v>4</v>
      </c>
      <c r="B8" s="82">
        <v>43553</v>
      </c>
      <c r="C8" s="28" t="s">
        <v>13</v>
      </c>
      <c r="D8" s="29" t="s">
        <v>45</v>
      </c>
      <c r="E8" s="28" t="s">
        <v>15</v>
      </c>
      <c r="F8" s="95">
        <f>IFERROR(VLOOKUP(E8,Délais,2,FALSE),"")</f>
        <v>30</v>
      </c>
      <c r="G8" s="31">
        <f>IF(F8,B8+F8,"")</f>
        <v>43583</v>
      </c>
      <c r="H8" s="27">
        <v>43574</v>
      </c>
      <c r="I8" s="120" t="str">
        <f ca="1">IF(F8,IF(H8&gt;0,"",G8-TODAY()),"")</f>
        <v/>
      </c>
      <c r="J8" s="29" t="s">
        <v>55</v>
      </c>
      <c r="K8" s="33" t="s">
        <v>66</v>
      </c>
      <c r="L8" s="29" t="s">
        <v>82</v>
      </c>
      <c r="M8" s="10"/>
      <c r="O8" s="30">
        <f ca="1">IF(H8,H8-B8,TODAY()-B8)</f>
        <v>21</v>
      </c>
      <c r="P8" s="128" t="str">
        <f>TEXT(A8,"0000")&amp;" - "&amp;C8&amp;" du "&amp;TEXT(B8,"jj/mm/aaaa")&amp;" - "&amp;J8&amp;" : "&amp;D8</f>
        <v>0004 - Recommandé AR du 29/03/2019 - Alex THERIOR : Demande de travaux empiétant sur la rue</v>
      </c>
      <c r="Q8" s="72"/>
      <c r="R8" s="72"/>
      <c r="S8" s="72"/>
      <c r="T8" s="72"/>
      <c r="U8" s="72"/>
      <c r="V8" s="72"/>
      <c r="W8" s="72"/>
      <c r="X8" s="72"/>
      <c r="Y8" s="72"/>
      <c r="Z8" s="72"/>
      <c r="AA8" s="72"/>
    </row>
    <row r="9" spans="1:36" s="29" customFormat="1" ht="29.25" customHeight="1" x14ac:dyDescent="0.2">
      <c r="A9" s="26">
        <v>5</v>
      </c>
      <c r="B9" s="82">
        <v>43556</v>
      </c>
      <c r="C9" s="28" t="s">
        <v>9</v>
      </c>
      <c r="D9" s="29" t="s">
        <v>96</v>
      </c>
      <c r="E9" s="28" t="s">
        <v>52</v>
      </c>
      <c r="F9" s="95">
        <f t="shared" ref="F9:F10" si="0">IFERROR(VLOOKUP(E9,Délais,2,FALSE),"")</f>
        <v>0</v>
      </c>
      <c r="G9" s="31" t="str">
        <f t="shared" ref="G9:G10" si="1">IF(F9,B9+F9,"")</f>
        <v/>
      </c>
      <c r="H9" s="27"/>
      <c r="I9" s="120" t="str">
        <f t="shared" ref="I9:I10" ca="1" si="2">IF(F9,IF(H9&gt;0,"",G9-TODAY()),"")</f>
        <v/>
      </c>
      <c r="J9" s="29" t="s">
        <v>63</v>
      </c>
      <c r="K9" s="33" t="s">
        <v>64</v>
      </c>
      <c r="L9" s="29" t="s">
        <v>82</v>
      </c>
      <c r="M9" s="10"/>
      <c r="O9" s="30">
        <f t="shared" ref="O9:O10" ca="1" si="3">IF(H9,H9-B9,TODAY()-B9)</f>
        <v>87</v>
      </c>
      <c r="P9" s="128" t="str">
        <f t="shared" ref="P9:P10" si="4">TEXT(A9,"0000")&amp;" - "&amp;C9&amp;" du "&amp;TEXT(B9,"jj/mm/aaaa")&amp;" - "&amp;J9&amp;" : "&amp;D9</f>
        <v>0005 - Télécopie du 01/04/2019 - PAUL Daniel : Demande de goudronnage de trottoir</v>
      </c>
      <c r="Q9" s="72"/>
      <c r="R9" s="72"/>
      <c r="S9" s="72"/>
      <c r="T9" s="72"/>
      <c r="U9" s="72"/>
      <c r="V9" s="72"/>
      <c r="W9" s="72"/>
      <c r="X9" s="72"/>
      <c r="Y9" s="72"/>
      <c r="Z9" s="72"/>
      <c r="AA9" s="72"/>
    </row>
    <row r="10" spans="1:36" s="29" customFormat="1" ht="29.25" customHeight="1" x14ac:dyDescent="0.2">
      <c r="A10" s="26">
        <v>6</v>
      </c>
      <c r="B10" s="82">
        <v>43559</v>
      </c>
      <c r="C10" s="28" t="s">
        <v>28</v>
      </c>
      <c r="D10" s="29" t="s">
        <v>44</v>
      </c>
      <c r="E10" s="28" t="s">
        <v>16</v>
      </c>
      <c r="F10" s="95">
        <f t="shared" si="0"/>
        <v>30</v>
      </c>
      <c r="G10" s="31">
        <f t="shared" si="1"/>
        <v>43589</v>
      </c>
      <c r="H10" s="27"/>
      <c r="I10" s="120">
        <f t="shared" ca="1" si="2"/>
        <v>-54</v>
      </c>
      <c r="J10" s="29" t="s">
        <v>121</v>
      </c>
      <c r="K10" s="33" t="s">
        <v>67</v>
      </c>
      <c r="L10" s="29" t="s">
        <v>82</v>
      </c>
      <c r="M10" s="10" t="s">
        <v>56</v>
      </c>
      <c r="O10" s="30">
        <f t="shared" ca="1" si="3"/>
        <v>84</v>
      </c>
      <c r="P10" s="128" t="str">
        <f t="shared" si="4"/>
        <v>0006 - Courrier postal du 04/04/2019 - Jean-Claude KAHN : Demande de pose d'échafaudage</v>
      </c>
      <c r="Q10" s="72"/>
      <c r="R10" s="72"/>
      <c r="S10" s="72"/>
      <c r="T10" s="72"/>
      <c r="U10" s="72"/>
      <c r="V10" s="72"/>
      <c r="W10" s="72"/>
      <c r="X10" s="72"/>
      <c r="Y10" s="72"/>
      <c r="Z10" s="72"/>
      <c r="AA10" s="72"/>
    </row>
    <row r="11" spans="1:36" s="52" customFormat="1" ht="42" customHeight="1" x14ac:dyDescent="0.2">
      <c r="A11" s="182"/>
      <c r="B11" s="183"/>
      <c r="C11" s="184"/>
      <c r="D11" s="184"/>
      <c r="E11" s="184"/>
      <c r="F11" s="47"/>
      <c r="G11" s="48"/>
      <c r="H11" s="185"/>
      <c r="I11" s="119"/>
      <c r="J11" s="184"/>
      <c r="K11" s="186"/>
      <c r="L11" s="186"/>
      <c r="M11" s="184"/>
      <c r="N11" s="186"/>
      <c r="O11" s="47"/>
      <c r="P11" s="127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</row>
    <row r="12" spans="1:36" s="144" customFormat="1" ht="262.5" customHeight="1" x14ac:dyDescent="0.2">
      <c r="A12" s="187"/>
      <c r="B12" s="188"/>
      <c r="C12" s="189"/>
      <c r="D12" s="189"/>
      <c r="E12" s="190"/>
      <c r="F12" s="191"/>
      <c r="G12" s="192"/>
      <c r="H12" s="190"/>
      <c r="I12" s="193"/>
      <c r="J12" s="189"/>
      <c r="K12" s="190"/>
      <c r="L12" s="194"/>
      <c r="M12" s="190"/>
      <c r="N12" s="194"/>
      <c r="O12" s="191"/>
      <c r="P12" s="194"/>
      <c r="Q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  <c r="AF12" s="194"/>
      <c r="AG12" s="194"/>
      <c r="AH12" s="194"/>
      <c r="AI12" s="194"/>
      <c r="AJ12" s="194"/>
    </row>
    <row r="13" spans="1:36" s="144" customFormat="1" ht="262.5" customHeight="1" x14ac:dyDescent="0.2">
      <c r="A13" s="187"/>
      <c r="B13" s="190"/>
      <c r="C13" s="189"/>
      <c r="D13" s="189"/>
      <c r="E13" s="190"/>
      <c r="F13" s="191"/>
      <c r="G13" s="192"/>
      <c r="H13" s="190"/>
      <c r="I13" s="193"/>
      <c r="J13" s="189"/>
      <c r="K13" s="190"/>
      <c r="L13" s="194"/>
      <c r="M13" s="190"/>
      <c r="N13" s="194"/>
      <c r="O13" s="191"/>
      <c r="P13" s="194"/>
      <c r="Q13" s="194"/>
      <c r="R13" s="194"/>
      <c r="S13" s="194"/>
      <c r="T13" s="194"/>
      <c r="U13" s="194"/>
      <c r="V13" s="194"/>
      <c r="W13" s="194"/>
      <c r="X13" s="194"/>
      <c r="Y13" s="194"/>
      <c r="Z13" s="194"/>
      <c r="AA13" s="194"/>
      <c r="AB13" s="194"/>
      <c r="AC13" s="194"/>
      <c r="AD13" s="194"/>
      <c r="AE13" s="194"/>
      <c r="AF13" s="194"/>
      <c r="AG13" s="194"/>
      <c r="AH13" s="194"/>
      <c r="AI13" s="194"/>
      <c r="AJ13" s="194"/>
    </row>
    <row r="14" spans="1:36" s="144" customFormat="1" ht="262.5" customHeight="1" x14ac:dyDescent="0.2">
      <c r="A14" s="187"/>
      <c r="B14" s="190"/>
      <c r="C14" s="189"/>
      <c r="D14" s="189"/>
      <c r="E14" s="190"/>
      <c r="F14" s="191"/>
      <c r="G14" s="192"/>
      <c r="H14" s="190"/>
      <c r="I14" s="193"/>
      <c r="J14" s="189"/>
      <c r="K14" s="190"/>
      <c r="L14" s="194"/>
      <c r="M14" s="190"/>
      <c r="N14" s="194"/>
      <c r="O14" s="191"/>
      <c r="P14" s="194"/>
      <c r="Q14" s="194"/>
      <c r="R14" s="194"/>
      <c r="S14" s="194"/>
      <c r="T14" s="194"/>
      <c r="U14" s="194"/>
      <c r="V14" s="194"/>
      <c r="W14" s="194"/>
      <c r="X14" s="194"/>
      <c r="Y14" s="194"/>
      <c r="Z14" s="194"/>
      <c r="AA14" s="194"/>
      <c r="AB14" s="194"/>
      <c r="AC14" s="194"/>
      <c r="AD14" s="194"/>
      <c r="AE14" s="194"/>
      <c r="AF14" s="194"/>
      <c r="AG14" s="194"/>
      <c r="AH14" s="194"/>
      <c r="AI14" s="194"/>
      <c r="AJ14" s="194"/>
    </row>
    <row r="15" spans="1:36" s="144" customFormat="1" ht="262.5" customHeight="1" x14ac:dyDescent="0.2">
      <c r="A15" s="187"/>
      <c r="B15" s="190"/>
      <c r="C15" s="189"/>
      <c r="D15" s="189"/>
      <c r="E15" s="190"/>
      <c r="F15" s="191"/>
      <c r="G15" s="192"/>
      <c r="H15" s="190"/>
      <c r="I15" s="193"/>
      <c r="J15" s="189"/>
      <c r="K15" s="190"/>
      <c r="L15" s="194"/>
      <c r="M15" s="190"/>
      <c r="N15" s="194"/>
      <c r="O15" s="191"/>
      <c r="P15" s="194"/>
      <c r="Q15" s="194"/>
      <c r="R15" s="194"/>
      <c r="S15" s="194"/>
      <c r="T15" s="194"/>
      <c r="U15" s="194"/>
      <c r="V15" s="194"/>
      <c r="W15" s="194"/>
      <c r="X15" s="194"/>
      <c r="Y15" s="194"/>
      <c r="Z15" s="194"/>
      <c r="AA15" s="194"/>
      <c r="AB15" s="194"/>
      <c r="AC15" s="194"/>
      <c r="AD15" s="194"/>
      <c r="AE15" s="194"/>
      <c r="AF15" s="194"/>
      <c r="AG15" s="194"/>
      <c r="AH15" s="194"/>
      <c r="AI15" s="194"/>
      <c r="AJ15" s="194"/>
    </row>
    <row r="16" spans="1:36" s="144" customFormat="1" ht="262.5" customHeight="1" x14ac:dyDescent="0.2">
      <c r="A16" s="187"/>
      <c r="B16" s="190"/>
      <c r="C16" s="189"/>
      <c r="D16" s="189"/>
      <c r="E16" s="190"/>
      <c r="F16" s="191"/>
      <c r="G16" s="192"/>
      <c r="H16" s="190"/>
      <c r="I16" s="193"/>
      <c r="J16" s="189"/>
      <c r="K16" s="190"/>
      <c r="L16" s="194"/>
      <c r="M16" s="190"/>
      <c r="N16" s="194"/>
      <c r="O16" s="191"/>
      <c r="P16" s="194"/>
      <c r="Q16" s="194"/>
      <c r="R16" s="194"/>
      <c r="S16" s="194"/>
      <c r="T16" s="194"/>
      <c r="U16" s="194"/>
      <c r="V16" s="194"/>
      <c r="W16" s="194"/>
      <c r="X16" s="194"/>
      <c r="Y16" s="194"/>
      <c r="Z16" s="194"/>
      <c r="AA16" s="194"/>
      <c r="AB16" s="194"/>
      <c r="AC16" s="194"/>
      <c r="AD16" s="194"/>
      <c r="AE16" s="194"/>
      <c r="AF16" s="194"/>
      <c r="AG16" s="194"/>
      <c r="AH16" s="194"/>
      <c r="AI16" s="194"/>
      <c r="AJ16" s="194"/>
    </row>
    <row r="17" spans="1:36" s="144" customFormat="1" ht="262.5" customHeight="1" x14ac:dyDescent="0.2">
      <c r="A17" s="187"/>
      <c r="B17" s="190"/>
      <c r="C17" s="189"/>
      <c r="D17" s="189"/>
      <c r="E17" s="190"/>
      <c r="F17" s="191"/>
      <c r="G17" s="192"/>
      <c r="H17" s="190"/>
      <c r="I17" s="193"/>
      <c r="J17" s="189"/>
      <c r="K17" s="190"/>
      <c r="L17" s="194"/>
      <c r="M17" s="190"/>
      <c r="N17" s="194"/>
      <c r="O17" s="191"/>
      <c r="P17" s="194"/>
      <c r="Q17" s="194"/>
      <c r="R17" s="194"/>
      <c r="S17" s="194"/>
      <c r="T17" s="194"/>
      <c r="U17" s="194"/>
      <c r="V17" s="194"/>
      <c r="W17" s="194"/>
      <c r="X17" s="194"/>
      <c r="Y17" s="194"/>
      <c r="Z17" s="194"/>
      <c r="AA17" s="194"/>
      <c r="AB17" s="194"/>
      <c r="AC17" s="194"/>
      <c r="AD17" s="194"/>
      <c r="AE17" s="194"/>
      <c r="AF17" s="194"/>
      <c r="AG17" s="194"/>
      <c r="AH17" s="194"/>
      <c r="AI17" s="194"/>
      <c r="AJ17" s="194"/>
    </row>
    <row r="18" spans="1:36" s="144" customFormat="1" ht="262.5" customHeight="1" x14ac:dyDescent="0.2">
      <c r="A18" s="187"/>
      <c r="B18" s="190"/>
      <c r="C18" s="189"/>
      <c r="D18" s="189"/>
      <c r="E18" s="190"/>
      <c r="F18" s="191"/>
      <c r="G18" s="192"/>
      <c r="H18" s="190"/>
      <c r="I18" s="193"/>
      <c r="J18" s="189"/>
      <c r="K18" s="190"/>
      <c r="L18" s="194"/>
      <c r="M18" s="190"/>
      <c r="N18" s="194"/>
      <c r="O18" s="191"/>
      <c r="P18" s="194"/>
      <c r="Q18" s="194"/>
      <c r="R18" s="194"/>
      <c r="S18" s="194"/>
      <c r="T18" s="194"/>
      <c r="U18" s="194"/>
      <c r="V18" s="194"/>
      <c r="W18" s="194"/>
      <c r="X18" s="194"/>
      <c r="Y18" s="194"/>
      <c r="Z18" s="194"/>
      <c r="AA18" s="194"/>
      <c r="AB18" s="194"/>
      <c r="AC18" s="194"/>
      <c r="AD18" s="194"/>
      <c r="AE18" s="194"/>
      <c r="AF18" s="194"/>
      <c r="AG18" s="194"/>
      <c r="AH18" s="194"/>
      <c r="AI18" s="194"/>
      <c r="AJ18" s="194"/>
    </row>
    <row r="19" spans="1:36" s="144" customFormat="1" ht="262.5" customHeight="1" x14ac:dyDescent="0.2">
      <c r="A19" s="187"/>
      <c r="B19" s="190"/>
      <c r="C19" s="189"/>
      <c r="D19" s="189"/>
      <c r="E19" s="190"/>
      <c r="F19" s="191"/>
      <c r="G19" s="192"/>
      <c r="H19" s="190"/>
      <c r="I19" s="193"/>
      <c r="J19" s="189"/>
      <c r="K19" s="190"/>
      <c r="L19" s="194"/>
      <c r="M19" s="190"/>
      <c r="N19" s="194"/>
      <c r="O19" s="191"/>
      <c r="P19" s="194"/>
      <c r="Q19" s="194"/>
      <c r="R19" s="194"/>
      <c r="S19" s="194"/>
      <c r="T19" s="194"/>
      <c r="U19" s="194"/>
      <c r="V19" s="194"/>
      <c r="W19" s="194"/>
      <c r="X19" s="194"/>
      <c r="Y19" s="194"/>
      <c r="Z19" s="194"/>
      <c r="AA19" s="194"/>
      <c r="AB19" s="194"/>
      <c r="AC19" s="194"/>
      <c r="AD19" s="194"/>
      <c r="AE19" s="194"/>
      <c r="AF19" s="194"/>
      <c r="AG19" s="194"/>
      <c r="AH19" s="194"/>
      <c r="AI19" s="194"/>
      <c r="AJ19" s="194"/>
    </row>
    <row r="20" spans="1:36" s="144" customFormat="1" ht="262.5" customHeight="1" x14ac:dyDescent="0.2">
      <c r="A20" s="187"/>
      <c r="B20" s="190"/>
      <c r="C20" s="189"/>
      <c r="D20" s="189"/>
      <c r="E20" s="190"/>
      <c r="F20" s="191"/>
      <c r="G20" s="192"/>
      <c r="H20" s="190"/>
      <c r="I20" s="193"/>
      <c r="J20" s="189"/>
      <c r="K20" s="190"/>
      <c r="L20" s="194"/>
      <c r="M20" s="190"/>
      <c r="N20" s="194"/>
      <c r="O20" s="191"/>
      <c r="P20" s="194"/>
      <c r="Q20" s="194"/>
      <c r="R20" s="194"/>
      <c r="S20" s="194"/>
      <c r="T20" s="194"/>
      <c r="U20" s="194"/>
      <c r="V20" s="194"/>
      <c r="W20" s="194"/>
      <c r="X20" s="194"/>
      <c r="Y20" s="194"/>
      <c r="Z20" s="194"/>
      <c r="AA20" s="194"/>
      <c r="AB20" s="194"/>
      <c r="AC20" s="194"/>
      <c r="AD20" s="194"/>
      <c r="AE20" s="194"/>
      <c r="AF20" s="194"/>
      <c r="AG20" s="194"/>
      <c r="AH20" s="194"/>
      <c r="AI20" s="194"/>
      <c r="AJ20" s="194"/>
    </row>
    <row r="21" spans="1:36" s="144" customFormat="1" ht="262.5" customHeight="1" x14ac:dyDescent="0.2">
      <c r="A21" s="187"/>
      <c r="B21" s="190"/>
      <c r="C21" s="189"/>
      <c r="D21" s="189"/>
      <c r="E21" s="190"/>
      <c r="F21" s="191"/>
      <c r="G21" s="192"/>
      <c r="H21" s="190"/>
      <c r="I21" s="193"/>
      <c r="J21" s="189"/>
      <c r="K21" s="190"/>
      <c r="L21" s="194"/>
      <c r="M21" s="190"/>
      <c r="N21" s="194"/>
      <c r="O21" s="191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4"/>
      <c r="AE21" s="194"/>
      <c r="AF21" s="194"/>
      <c r="AG21" s="194"/>
      <c r="AH21" s="194"/>
      <c r="AI21" s="194"/>
      <c r="AJ21" s="194"/>
    </row>
    <row r="22" spans="1:36" s="144" customFormat="1" ht="262.5" customHeight="1" x14ac:dyDescent="0.2">
      <c r="A22" s="187"/>
      <c r="B22" s="190"/>
      <c r="C22" s="189"/>
      <c r="D22" s="189"/>
      <c r="E22" s="190"/>
      <c r="F22" s="191"/>
      <c r="G22" s="192"/>
      <c r="H22" s="190"/>
      <c r="I22" s="193"/>
      <c r="J22" s="189"/>
      <c r="K22" s="190"/>
      <c r="L22" s="194"/>
      <c r="M22" s="190"/>
      <c r="N22" s="194"/>
      <c r="O22" s="191"/>
      <c r="P22" s="194"/>
      <c r="Q22" s="194"/>
      <c r="R22" s="194"/>
      <c r="S22" s="194"/>
      <c r="T22" s="194"/>
      <c r="U22" s="194"/>
      <c r="V22" s="194"/>
      <c r="W22" s="194"/>
      <c r="X22" s="194"/>
      <c r="Y22" s="194"/>
      <c r="Z22" s="194"/>
      <c r="AA22" s="194"/>
      <c r="AB22" s="194"/>
      <c r="AC22" s="194"/>
      <c r="AD22" s="194"/>
      <c r="AE22" s="194"/>
      <c r="AF22" s="194"/>
      <c r="AG22" s="194"/>
      <c r="AH22" s="194"/>
      <c r="AI22" s="194"/>
      <c r="AJ22" s="194"/>
    </row>
    <row r="23" spans="1:36" s="144" customFormat="1" ht="262.5" customHeight="1" x14ac:dyDescent="0.2">
      <c r="A23" s="187"/>
      <c r="B23" s="190"/>
      <c r="C23" s="189"/>
      <c r="D23" s="189"/>
      <c r="E23" s="190"/>
      <c r="F23" s="191"/>
      <c r="G23" s="192"/>
      <c r="H23" s="190"/>
      <c r="I23" s="193"/>
      <c r="J23" s="189"/>
      <c r="K23" s="190"/>
      <c r="L23" s="194"/>
      <c r="M23" s="190"/>
      <c r="N23" s="194"/>
      <c r="O23" s="191"/>
      <c r="P23" s="194"/>
      <c r="Q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  <c r="AF23" s="194"/>
      <c r="AG23" s="194"/>
      <c r="AH23" s="194"/>
      <c r="AI23" s="194"/>
      <c r="AJ23" s="194"/>
    </row>
    <row r="24" spans="1:36" s="144" customFormat="1" ht="262.5" customHeight="1" x14ac:dyDescent="0.2">
      <c r="A24" s="187"/>
      <c r="B24" s="190"/>
      <c r="C24" s="189"/>
      <c r="D24" s="189"/>
      <c r="E24" s="190"/>
      <c r="F24" s="191"/>
      <c r="G24" s="192"/>
      <c r="H24" s="190"/>
      <c r="I24" s="193"/>
      <c r="J24" s="189"/>
      <c r="K24" s="190"/>
      <c r="L24" s="194"/>
      <c r="M24" s="190"/>
      <c r="N24" s="194"/>
      <c r="O24" s="191"/>
      <c r="P24" s="194"/>
      <c r="Q24" s="194"/>
      <c r="R24" s="194"/>
      <c r="S24" s="194"/>
      <c r="T24" s="194"/>
      <c r="U24" s="194"/>
      <c r="V24" s="194"/>
      <c r="W24" s="194"/>
      <c r="X24" s="194"/>
      <c r="Y24" s="194"/>
      <c r="Z24" s="194"/>
      <c r="AA24" s="194"/>
      <c r="AB24" s="194"/>
      <c r="AC24" s="194"/>
      <c r="AD24" s="194"/>
      <c r="AE24" s="194"/>
      <c r="AF24" s="194"/>
      <c r="AG24" s="194"/>
      <c r="AH24" s="194"/>
      <c r="AI24" s="194"/>
      <c r="AJ24" s="194"/>
    </row>
    <row r="25" spans="1:36" s="144" customFormat="1" ht="262.5" customHeight="1" x14ac:dyDescent="0.2">
      <c r="A25" s="187"/>
      <c r="B25" s="190"/>
      <c r="C25" s="189"/>
      <c r="D25" s="189"/>
      <c r="E25" s="190"/>
      <c r="F25" s="191"/>
      <c r="G25" s="192"/>
      <c r="H25" s="190"/>
      <c r="I25" s="193"/>
      <c r="J25" s="189"/>
      <c r="K25" s="190"/>
      <c r="L25" s="194"/>
      <c r="M25" s="190"/>
      <c r="N25" s="194"/>
      <c r="O25" s="191"/>
      <c r="P25" s="194"/>
      <c r="Q25" s="194"/>
      <c r="R25" s="194"/>
      <c r="S25" s="194"/>
      <c r="T25" s="194"/>
      <c r="U25" s="194"/>
      <c r="V25" s="194"/>
      <c r="W25" s="194"/>
      <c r="X25" s="194"/>
      <c r="Y25" s="194"/>
      <c r="Z25" s="194"/>
      <c r="AA25" s="194"/>
      <c r="AB25" s="194"/>
      <c r="AC25" s="194"/>
      <c r="AD25" s="194"/>
      <c r="AE25" s="194"/>
      <c r="AF25" s="194"/>
      <c r="AG25" s="194"/>
      <c r="AH25" s="194"/>
      <c r="AI25" s="194"/>
      <c r="AJ25" s="194"/>
    </row>
    <row r="26" spans="1:36" s="144" customFormat="1" ht="262.5" customHeight="1" x14ac:dyDescent="0.2">
      <c r="A26" s="187"/>
      <c r="B26" s="190"/>
      <c r="C26" s="189"/>
      <c r="D26" s="189"/>
      <c r="E26" s="190"/>
      <c r="F26" s="191"/>
      <c r="G26" s="192"/>
      <c r="H26" s="190"/>
      <c r="I26" s="193"/>
      <c r="J26" s="189"/>
      <c r="K26" s="190"/>
      <c r="L26" s="194"/>
      <c r="M26" s="190"/>
      <c r="N26" s="194"/>
      <c r="O26" s="191"/>
      <c r="P26" s="194"/>
      <c r="Q26" s="194"/>
      <c r="R26" s="194"/>
      <c r="S26" s="194"/>
      <c r="T26" s="194"/>
      <c r="U26" s="194"/>
      <c r="V26" s="194"/>
      <c r="W26" s="194"/>
      <c r="X26" s="194"/>
      <c r="Y26" s="194"/>
      <c r="Z26" s="194"/>
      <c r="AA26" s="194"/>
      <c r="AB26" s="194"/>
      <c r="AC26" s="194"/>
      <c r="AD26" s="194"/>
      <c r="AE26" s="194"/>
      <c r="AF26" s="194"/>
      <c r="AG26" s="194"/>
      <c r="AH26" s="194"/>
      <c r="AI26" s="194"/>
      <c r="AJ26" s="194"/>
    </row>
    <row r="27" spans="1:36" s="144" customFormat="1" ht="262.5" customHeight="1" x14ac:dyDescent="0.2">
      <c r="A27" s="187"/>
      <c r="B27" s="190"/>
      <c r="C27" s="189"/>
      <c r="D27" s="189"/>
      <c r="E27" s="190"/>
      <c r="F27" s="191"/>
      <c r="G27" s="192"/>
      <c r="H27" s="190"/>
      <c r="I27" s="193"/>
      <c r="J27" s="189"/>
      <c r="K27" s="190"/>
      <c r="L27" s="194"/>
      <c r="M27" s="190"/>
      <c r="N27" s="194"/>
      <c r="O27" s="191"/>
      <c r="P27" s="194"/>
      <c r="Q27" s="194"/>
      <c r="R27" s="194"/>
      <c r="S27" s="194"/>
      <c r="T27" s="194"/>
      <c r="U27" s="194"/>
      <c r="V27" s="194"/>
      <c r="W27" s="194"/>
      <c r="X27" s="194"/>
      <c r="Y27" s="194"/>
      <c r="Z27" s="194"/>
      <c r="AA27" s="194"/>
      <c r="AB27" s="194"/>
      <c r="AC27" s="194"/>
      <c r="AD27" s="194"/>
      <c r="AE27" s="194"/>
      <c r="AF27" s="194"/>
      <c r="AG27" s="194"/>
      <c r="AH27" s="194"/>
      <c r="AI27" s="194"/>
      <c r="AJ27" s="194"/>
    </row>
    <row r="28" spans="1:36" s="144" customFormat="1" ht="262.5" customHeight="1" x14ac:dyDescent="0.2">
      <c r="A28" s="187"/>
      <c r="B28" s="190"/>
      <c r="C28" s="189"/>
      <c r="D28" s="189"/>
      <c r="E28" s="190"/>
      <c r="F28" s="191"/>
      <c r="G28" s="192"/>
      <c r="H28" s="190"/>
      <c r="I28" s="193"/>
      <c r="J28" s="189"/>
      <c r="K28" s="190"/>
      <c r="L28" s="194"/>
      <c r="M28" s="190"/>
      <c r="N28" s="194"/>
      <c r="O28" s="191"/>
      <c r="P28" s="194"/>
      <c r="Q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  <c r="AF28" s="194"/>
      <c r="AG28" s="194"/>
      <c r="AH28" s="194"/>
      <c r="AI28" s="194"/>
      <c r="AJ28" s="194"/>
    </row>
    <row r="29" spans="1:36" s="144" customFormat="1" ht="262.5" customHeight="1" x14ac:dyDescent="0.2">
      <c r="A29" s="187"/>
      <c r="B29" s="190"/>
      <c r="C29" s="189"/>
      <c r="D29" s="189"/>
      <c r="E29" s="190"/>
      <c r="F29" s="191"/>
      <c r="G29" s="192"/>
      <c r="H29" s="190"/>
      <c r="I29" s="193"/>
      <c r="J29" s="189"/>
      <c r="K29" s="190"/>
      <c r="L29" s="194"/>
      <c r="M29" s="190"/>
      <c r="N29" s="194"/>
      <c r="O29" s="191"/>
      <c r="P29" s="194"/>
      <c r="Q29" s="194"/>
      <c r="R29" s="194"/>
      <c r="S29" s="194"/>
      <c r="T29" s="194"/>
      <c r="U29" s="194"/>
      <c r="V29" s="194"/>
      <c r="W29" s="194"/>
      <c r="X29" s="194"/>
      <c r="Y29" s="194"/>
      <c r="Z29" s="194"/>
      <c r="AA29" s="194"/>
      <c r="AB29" s="194"/>
      <c r="AC29" s="194"/>
      <c r="AD29" s="194"/>
      <c r="AE29" s="194"/>
      <c r="AF29" s="194"/>
      <c r="AG29" s="194"/>
      <c r="AH29" s="194"/>
      <c r="AI29" s="194"/>
      <c r="AJ29" s="194"/>
    </row>
    <row r="30" spans="1:36" s="144" customFormat="1" ht="262.5" customHeight="1" x14ac:dyDescent="0.2">
      <c r="A30" s="187"/>
      <c r="B30" s="190"/>
      <c r="C30" s="189"/>
      <c r="D30" s="189"/>
      <c r="E30" s="190"/>
      <c r="F30" s="191"/>
      <c r="G30" s="192"/>
      <c r="H30" s="190"/>
      <c r="I30" s="193"/>
      <c r="J30" s="189"/>
      <c r="K30" s="190"/>
      <c r="L30" s="194"/>
      <c r="M30" s="190"/>
      <c r="N30" s="194"/>
      <c r="O30" s="191"/>
      <c r="P30" s="194"/>
      <c r="Q30" s="194"/>
      <c r="R30" s="194"/>
      <c r="S30" s="194"/>
      <c r="T30" s="194"/>
      <c r="U30" s="194"/>
      <c r="V30" s="194"/>
      <c r="W30" s="194"/>
      <c r="X30" s="194"/>
      <c r="Y30" s="194"/>
      <c r="Z30" s="194"/>
      <c r="AA30" s="194"/>
      <c r="AB30" s="194"/>
      <c r="AC30" s="194"/>
      <c r="AD30" s="194"/>
      <c r="AE30" s="194"/>
      <c r="AF30" s="194"/>
      <c r="AG30" s="194"/>
      <c r="AH30" s="194"/>
      <c r="AI30" s="194"/>
      <c r="AJ30" s="194"/>
    </row>
    <row r="31" spans="1:36" s="144" customFormat="1" ht="262.5" customHeight="1" x14ac:dyDescent="0.2">
      <c r="A31" s="187"/>
      <c r="B31" s="190"/>
      <c r="C31" s="189"/>
      <c r="D31" s="189"/>
      <c r="E31" s="190"/>
      <c r="F31" s="191"/>
      <c r="G31" s="192"/>
      <c r="H31" s="190"/>
      <c r="I31" s="193"/>
      <c r="J31" s="189"/>
      <c r="K31" s="190"/>
      <c r="L31" s="194"/>
      <c r="M31" s="190"/>
      <c r="N31" s="194"/>
      <c r="O31" s="191"/>
      <c r="P31" s="194"/>
      <c r="Q31" s="194"/>
      <c r="R31" s="194"/>
      <c r="S31" s="194"/>
      <c r="T31" s="194"/>
      <c r="U31" s="194"/>
      <c r="V31" s="194"/>
      <c r="W31" s="194"/>
      <c r="X31" s="194"/>
      <c r="Y31" s="194"/>
      <c r="Z31" s="194"/>
      <c r="AA31" s="194"/>
      <c r="AB31" s="194"/>
      <c r="AC31" s="194"/>
      <c r="AD31" s="194"/>
      <c r="AE31" s="194"/>
      <c r="AF31" s="194"/>
      <c r="AG31" s="194"/>
      <c r="AH31" s="194"/>
      <c r="AI31" s="194"/>
      <c r="AJ31" s="194"/>
    </row>
    <row r="32" spans="1:36" s="144" customFormat="1" ht="262.5" customHeight="1" x14ac:dyDescent="0.2">
      <c r="A32" s="138"/>
      <c r="B32" s="140"/>
      <c r="C32" s="139"/>
      <c r="D32" s="139"/>
      <c r="E32" s="140"/>
      <c r="F32" s="141"/>
      <c r="G32" s="142"/>
      <c r="H32" s="140"/>
      <c r="I32" s="143"/>
      <c r="J32" s="139"/>
      <c r="K32" s="140"/>
      <c r="M32" s="140"/>
      <c r="O32" s="141"/>
    </row>
    <row r="33" spans="1:15" s="144" customFormat="1" ht="262.5" customHeight="1" x14ac:dyDescent="0.2">
      <c r="A33" s="138"/>
      <c r="B33" s="140"/>
      <c r="C33" s="139"/>
      <c r="D33" s="139"/>
      <c r="E33" s="140"/>
      <c r="F33" s="141"/>
      <c r="G33" s="142"/>
      <c r="H33" s="140"/>
      <c r="I33" s="143"/>
      <c r="J33" s="139"/>
      <c r="K33" s="140"/>
      <c r="M33" s="140"/>
      <c r="O33" s="141"/>
    </row>
    <row r="34" spans="1:15" s="144" customFormat="1" ht="262.5" customHeight="1" x14ac:dyDescent="0.2">
      <c r="A34" s="138"/>
      <c r="B34" s="140"/>
      <c r="C34" s="139"/>
      <c r="D34" s="139"/>
      <c r="E34" s="140"/>
      <c r="F34" s="141"/>
      <c r="G34" s="142"/>
      <c r="H34" s="140"/>
      <c r="I34" s="143"/>
      <c r="J34" s="139"/>
      <c r="K34" s="140"/>
      <c r="M34" s="140"/>
      <c r="O34" s="141"/>
    </row>
    <row r="35" spans="1:15" s="144" customFormat="1" ht="262.5" customHeight="1" x14ac:dyDescent="0.2">
      <c r="A35" s="138"/>
      <c r="B35" s="140"/>
      <c r="C35" s="139"/>
      <c r="D35" s="139"/>
      <c r="E35" s="140"/>
      <c r="F35" s="141"/>
      <c r="G35" s="142"/>
      <c r="H35" s="140"/>
      <c r="I35" s="143"/>
      <c r="J35" s="139"/>
      <c r="K35" s="140"/>
      <c r="M35" s="140"/>
      <c r="O35" s="141"/>
    </row>
    <row r="36" spans="1:15" s="144" customFormat="1" ht="262.5" customHeight="1" x14ac:dyDescent="0.2">
      <c r="A36" s="138"/>
      <c r="B36" s="140"/>
      <c r="C36" s="139"/>
      <c r="D36" s="139"/>
      <c r="E36" s="140"/>
      <c r="F36" s="141"/>
      <c r="G36" s="142"/>
      <c r="H36" s="140"/>
      <c r="I36" s="143"/>
      <c r="J36" s="139"/>
      <c r="K36" s="140"/>
      <c r="M36" s="140"/>
      <c r="O36" s="141"/>
    </row>
    <row r="37" spans="1:15" s="144" customFormat="1" ht="262.5" customHeight="1" x14ac:dyDescent="0.2">
      <c r="A37" s="138"/>
      <c r="B37" s="140"/>
      <c r="C37" s="139"/>
      <c r="D37" s="139"/>
      <c r="E37" s="140"/>
      <c r="F37" s="141"/>
      <c r="G37" s="142"/>
      <c r="H37" s="140"/>
      <c r="I37" s="143"/>
      <c r="J37" s="139"/>
      <c r="K37" s="140"/>
      <c r="M37" s="140"/>
      <c r="O37" s="141"/>
    </row>
    <row r="38" spans="1:15" s="144" customFormat="1" ht="262.5" customHeight="1" x14ac:dyDescent="0.2">
      <c r="A38" s="138"/>
      <c r="B38" s="140"/>
      <c r="C38" s="139"/>
      <c r="D38" s="139"/>
      <c r="E38" s="140"/>
      <c r="F38" s="141"/>
      <c r="G38" s="142"/>
      <c r="H38" s="140"/>
      <c r="I38" s="143"/>
      <c r="J38" s="139"/>
      <c r="K38" s="140"/>
      <c r="M38" s="140"/>
      <c r="O38" s="141"/>
    </row>
    <row r="39" spans="1:15" s="144" customFormat="1" ht="262.5" customHeight="1" x14ac:dyDescent="0.2">
      <c r="A39" s="138"/>
      <c r="B39" s="140"/>
      <c r="C39" s="139"/>
      <c r="D39" s="139"/>
      <c r="E39" s="140"/>
      <c r="F39" s="141"/>
      <c r="G39" s="142"/>
      <c r="H39" s="140"/>
      <c r="I39" s="143"/>
      <c r="J39" s="139"/>
      <c r="K39" s="140"/>
      <c r="M39" s="140"/>
      <c r="O39" s="141"/>
    </row>
    <row r="40" spans="1:15" s="144" customFormat="1" ht="262.5" customHeight="1" x14ac:dyDescent="0.2">
      <c r="A40" s="138"/>
      <c r="B40" s="140"/>
      <c r="C40" s="139"/>
      <c r="D40" s="139"/>
      <c r="E40" s="140"/>
      <c r="F40" s="141"/>
      <c r="G40" s="142"/>
      <c r="H40" s="140"/>
      <c r="I40" s="143"/>
      <c r="J40" s="139"/>
      <c r="K40" s="140"/>
      <c r="M40" s="140"/>
      <c r="O40" s="141"/>
    </row>
    <row r="41" spans="1:15" s="144" customFormat="1" ht="262.5" customHeight="1" x14ac:dyDescent="0.2">
      <c r="A41" s="138"/>
      <c r="B41" s="140"/>
      <c r="C41" s="139"/>
      <c r="D41" s="139"/>
      <c r="E41" s="140"/>
      <c r="F41" s="141"/>
      <c r="G41" s="142"/>
      <c r="H41" s="140"/>
      <c r="I41" s="143"/>
      <c r="J41" s="139"/>
      <c r="K41" s="140"/>
      <c r="M41" s="140"/>
      <c r="O41" s="141"/>
    </row>
    <row r="42" spans="1:15" s="144" customFormat="1" ht="262.5" customHeight="1" x14ac:dyDescent="0.2">
      <c r="A42" s="138"/>
      <c r="B42" s="140"/>
      <c r="C42" s="139"/>
      <c r="D42" s="139"/>
      <c r="E42" s="140"/>
      <c r="F42" s="141"/>
      <c r="G42" s="142"/>
      <c r="H42" s="140"/>
      <c r="I42" s="143"/>
      <c r="J42" s="139"/>
      <c r="K42" s="140"/>
      <c r="M42" s="140"/>
      <c r="O42" s="141"/>
    </row>
    <row r="43" spans="1:15" s="144" customFormat="1" ht="262.5" customHeight="1" x14ac:dyDescent="0.2">
      <c r="A43" s="138"/>
      <c r="B43" s="140"/>
      <c r="C43" s="139"/>
      <c r="D43" s="139"/>
      <c r="E43" s="140"/>
      <c r="F43" s="141"/>
      <c r="G43" s="142"/>
      <c r="H43" s="140"/>
      <c r="I43" s="143"/>
      <c r="J43" s="139"/>
      <c r="K43" s="140"/>
      <c r="M43" s="140"/>
      <c r="O43" s="141"/>
    </row>
    <row r="44" spans="1:15" s="144" customFormat="1" ht="262.5" customHeight="1" x14ac:dyDescent="0.2">
      <c r="A44" s="138"/>
      <c r="B44" s="140"/>
      <c r="C44" s="139"/>
      <c r="D44" s="139"/>
      <c r="E44" s="140"/>
      <c r="F44" s="141"/>
      <c r="G44" s="142"/>
      <c r="H44" s="140"/>
      <c r="I44" s="143"/>
      <c r="J44" s="139"/>
      <c r="K44" s="140"/>
      <c r="M44" s="140"/>
      <c r="O44" s="141"/>
    </row>
    <row r="45" spans="1:15" s="144" customFormat="1" ht="262.5" customHeight="1" x14ac:dyDescent="0.2">
      <c r="A45" s="138"/>
      <c r="B45" s="140"/>
      <c r="C45" s="139"/>
      <c r="D45" s="139"/>
      <c r="E45" s="140"/>
      <c r="F45" s="141"/>
      <c r="G45" s="142"/>
      <c r="H45" s="140"/>
      <c r="I45" s="143"/>
      <c r="J45" s="139"/>
      <c r="K45" s="140"/>
      <c r="M45" s="140"/>
      <c r="O45" s="141"/>
    </row>
    <row r="46" spans="1:15" s="144" customFormat="1" ht="262.5" customHeight="1" x14ac:dyDescent="0.2">
      <c r="A46" s="138"/>
      <c r="B46" s="140"/>
      <c r="C46" s="139"/>
      <c r="D46" s="139"/>
      <c r="E46" s="140"/>
      <c r="F46" s="141"/>
      <c r="G46" s="142"/>
      <c r="H46" s="140"/>
      <c r="I46" s="143"/>
      <c r="J46" s="139"/>
      <c r="K46" s="140"/>
      <c r="M46" s="140"/>
      <c r="O46" s="141"/>
    </row>
    <row r="47" spans="1:15" s="144" customFormat="1" ht="262.5" customHeight="1" x14ac:dyDescent="0.2">
      <c r="A47" s="138"/>
      <c r="B47" s="140"/>
      <c r="C47" s="139"/>
      <c r="D47" s="139"/>
      <c r="E47" s="140"/>
      <c r="F47" s="141"/>
      <c r="G47" s="142"/>
      <c r="H47" s="140"/>
      <c r="I47" s="143"/>
      <c r="J47" s="139"/>
      <c r="K47" s="140"/>
      <c r="M47" s="140"/>
      <c r="O47" s="141"/>
    </row>
    <row r="48" spans="1:15" s="144" customFormat="1" ht="262.5" customHeight="1" x14ac:dyDescent="0.2">
      <c r="A48" s="138"/>
      <c r="B48" s="140"/>
      <c r="C48" s="139"/>
      <c r="D48" s="139"/>
      <c r="E48" s="140"/>
      <c r="F48" s="141"/>
      <c r="G48" s="142"/>
      <c r="H48" s="140"/>
      <c r="I48" s="143"/>
      <c r="J48" s="139"/>
      <c r="K48" s="140"/>
      <c r="M48" s="140"/>
      <c r="O48" s="141"/>
    </row>
    <row r="49" spans="1:15" s="144" customFormat="1" ht="262.5" customHeight="1" x14ac:dyDescent="0.2">
      <c r="A49" s="138"/>
      <c r="B49" s="140"/>
      <c r="C49" s="139"/>
      <c r="D49" s="139"/>
      <c r="E49" s="140"/>
      <c r="F49" s="141"/>
      <c r="G49" s="142"/>
      <c r="H49" s="140"/>
      <c r="I49" s="143"/>
      <c r="J49" s="139"/>
      <c r="K49" s="140"/>
      <c r="M49" s="140"/>
      <c r="O49" s="141"/>
    </row>
    <row r="50" spans="1:15" s="144" customFormat="1" ht="262.5" customHeight="1" x14ac:dyDescent="0.2">
      <c r="A50" s="138"/>
      <c r="B50" s="140"/>
      <c r="C50" s="139"/>
      <c r="D50" s="139"/>
      <c r="E50" s="140"/>
      <c r="F50" s="141"/>
      <c r="G50" s="142"/>
      <c r="H50" s="140"/>
      <c r="I50" s="143"/>
      <c r="J50" s="139"/>
      <c r="K50" s="140"/>
      <c r="M50" s="140"/>
      <c r="O50" s="141"/>
    </row>
    <row r="51" spans="1:15" s="144" customFormat="1" ht="262.5" customHeight="1" x14ac:dyDescent="0.2">
      <c r="A51" s="138"/>
      <c r="B51" s="140"/>
      <c r="C51" s="139"/>
      <c r="D51" s="139"/>
      <c r="E51" s="140"/>
      <c r="F51" s="141"/>
      <c r="G51" s="142"/>
      <c r="H51" s="140"/>
      <c r="I51" s="143"/>
      <c r="J51" s="139"/>
      <c r="K51" s="140"/>
      <c r="M51" s="140"/>
      <c r="O51" s="141"/>
    </row>
    <row r="52" spans="1:15" s="144" customFormat="1" ht="262.5" customHeight="1" x14ac:dyDescent="0.2">
      <c r="A52" s="138"/>
      <c r="B52" s="140"/>
      <c r="C52" s="139"/>
      <c r="D52" s="139"/>
      <c r="E52" s="140"/>
      <c r="F52" s="141"/>
      <c r="G52" s="142"/>
      <c r="H52" s="140"/>
      <c r="I52" s="143"/>
      <c r="J52" s="139"/>
      <c r="K52" s="140"/>
      <c r="M52" s="140"/>
      <c r="O52" s="141"/>
    </row>
    <row r="53" spans="1:15" s="144" customFormat="1" ht="262.5" customHeight="1" x14ac:dyDescent="0.2">
      <c r="A53" s="138"/>
      <c r="B53" s="140"/>
      <c r="C53" s="139"/>
      <c r="D53" s="139"/>
      <c r="E53" s="140"/>
      <c r="F53" s="141"/>
      <c r="G53" s="142"/>
      <c r="H53" s="140"/>
      <c r="I53" s="143"/>
      <c r="J53" s="139"/>
      <c r="K53" s="140"/>
      <c r="M53" s="140"/>
      <c r="O53" s="141"/>
    </row>
    <row r="54" spans="1:15" s="144" customFormat="1" ht="262.5" customHeight="1" x14ac:dyDescent="0.2">
      <c r="A54" s="138"/>
      <c r="B54" s="140"/>
      <c r="C54" s="139"/>
      <c r="D54" s="139"/>
      <c r="E54" s="140"/>
      <c r="F54" s="141"/>
      <c r="G54" s="142"/>
      <c r="H54" s="140"/>
      <c r="I54" s="143"/>
      <c r="J54" s="139"/>
      <c r="K54" s="140"/>
      <c r="M54" s="140"/>
      <c r="O54" s="141"/>
    </row>
    <row r="55" spans="1:15" s="144" customFormat="1" ht="262.5" customHeight="1" x14ac:dyDescent="0.2">
      <c r="A55" s="138"/>
      <c r="B55" s="140"/>
      <c r="C55" s="139"/>
      <c r="D55" s="139"/>
      <c r="E55" s="140"/>
      <c r="F55" s="141"/>
      <c r="G55" s="142"/>
      <c r="H55" s="140"/>
      <c r="I55" s="143"/>
      <c r="J55" s="139"/>
      <c r="K55" s="140"/>
      <c r="M55" s="140"/>
      <c r="O55" s="141"/>
    </row>
    <row r="56" spans="1:15" s="144" customFormat="1" ht="262.5" customHeight="1" x14ac:dyDescent="0.2">
      <c r="A56" s="138"/>
      <c r="B56" s="140"/>
      <c r="C56" s="139"/>
      <c r="D56" s="139"/>
      <c r="E56" s="140"/>
      <c r="F56" s="141"/>
      <c r="G56" s="142"/>
      <c r="H56" s="140"/>
      <c r="I56" s="143"/>
      <c r="J56" s="139"/>
      <c r="K56" s="140"/>
      <c r="M56" s="140"/>
      <c r="O56" s="141"/>
    </row>
    <row r="57" spans="1:15" s="144" customFormat="1" ht="262.5" customHeight="1" x14ac:dyDescent="0.2">
      <c r="A57" s="138"/>
      <c r="B57" s="140"/>
      <c r="C57" s="139"/>
      <c r="D57" s="139"/>
      <c r="E57" s="140"/>
      <c r="F57" s="141"/>
      <c r="G57" s="142"/>
      <c r="H57" s="140"/>
      <c r="I57" s="143"/>
      <c r="J57" s="139"/>
      <c r="K57" s="140"/>
      <c r="M57" s="140"/>
      <c r="O57" s="141"/>
    </row>
    <row r="58" spans="1:15" s="144" customFormat="1" ht="262.5" customHeight="1" x14ac:dyDescent="0.2">
      <c r="A58" s="138"/>
      <c r="B58" s="140"/>
      <c r="C58" s="139"/>
      <c r="D58" s="139"/>
      <c r="E58" s="140"/>
      <c r="F58" s="141"/>
      <c r="G58" s="142"/>
      <c r="H58" s="140"/>
      <c r="I58" s="143"/>
      <c r="J58" s="139"/>
      <c r="K58" s="140"/>
      <c r="M58" s="140"/>
      <c r="O58" s="141"/>
    </row>
    <row r="59" spans="1:15" s="144" customFormat="1" ht="262.5" customHeight="1" x14ac:dyDescent="0.2">
      <c r="A59" s="138"/>
      <c r="B59" s="140"/>
      <c r="C59" s="139"/>
      <c r="D59" s="139"/>
      <c r="E59" s="140"/>
      <c r="F59" s="141"/>
      <c r="G59" s="142"/>
      <c r="H59" s="140"/>
      <c r="I59" s="143"/>
      <c r="J59" s="139"/>
      <c r="K59" s="140"/>
      <c r="M59" s="140"/>
      <c r="O59" s="141"/>
    </row>
    <row r="60" spans="1:15" s="144" customFormat="1" ht="262.5" customHeight="1" x14ac:dyDescent="0.2">
      <c r="A60" s="138"/>
      <c r="B60" s="140"/>
      <c r="C60" s="139"/>
      <c r="D60" s="139"/>
      <c r="E60" s="140"/>
      <c r="F60" s="141"/>
      <c r="G60" s="142"/>
      <c r="H60" s="140"/>
      <c r="I60" s="143"/>
      <c r="J60" s="139"/>
      <c r="K60" s="140"/>
      <c r="M60" s="140"/>
      <c r="O60" s="141"/>
    </row>
    <row r="61" spans="1:15" s="144" customFormat="1" ht="262.5" customHeight="1" x14ac:dyDescent="0.2">
      <c r="A61" s="138"/>
      <c r="B61" s="140"/>
      <c r="C61" s="139"/>
      <c r="D61" s="139"/>
      <c r="E61" s="140"/>
      <c r="F61" s="141"/>
      <c r="G61" s="142"/>
      <c r="H61" s="140"/>
      <c r="I61" s="143"/>
      <c r="J61" s="139"/>
      <c r="K61" s="140"/>
      <c r="M61" s="140"/>
      <c r="O61" s="141"/>
    </row>
    <row r="62" spans="1:15" s="144" customFormat="1" ht="262.5" customHeight="1" x14ac:dyDescent="0.2">
      <c r="A62" s="138"/>
      <c r="B62" s="140"/>
      <c r="C62" s="139"/>
      <c r="D62" s="139"/>
      <c r="E62" s="140"/>
      <c r="F62" s="141"/>
      <c r="G62" s="142"/>
      <c r="H62" s="140"/>
      <c r="I62" s="143"/>
      <c r="J62" s="139"/>
      <c r="K62" s="140"/>
      <c r="M62" s="140"/>
      <c r="O62" s="141"/>
    </row>
    <row r="63" spans="1:15" s="144" customFormat="1" ht="262.5" customHeight="1" x14ac:dyDescent="0.2">
      <c r="A63" s="138"/>
      <c r="B63" s="140"/>
      <c r="C63" s="139"/>
      <c r="D63" s="139"/>
      <c r="E63" s="140"/>
      <c r="F63" s="141"/>
      <c r="G63" s="142"/>
      <c r="H63" s="140"/>
      <c r="I63" s="143"/>
      <c r="J63" s="139"/>
      <c r="K63" s="140"/>
      <c r="M63" s="140"/>
      <c r="O63" s="141"/>
    </row>
    <row r="64" spans="1:15" s="144" customFormat="1" ht="262.5" customHeight="1" x14ac:dyDescent="0.2">
      <c r="A64" s="138"/>
      <c r="B64" s="140"/>
      <c r="C64" s="139"/>
      <c r="D64" s="139"/>
      <c r="E64" s="140"/>
      <c r="F64" s="141"/>
      <c r="G64" s="142"/>
      <c r="H64" s="140"/>
      <c r="I64" s="143"/>
      <c r="J64" s="139"/>
      <c r="K64" s="140"/>
      <c r="M64" s="140"/>
      <c r="O64" s="141"/>
    </row>
    <row r="65" spans="1:15" s="144" customFormat="1" ht="262.5" customHeight="1" x14ac:dyDescent="0.2">
      <c r="A65" s="138"/>
      <c r="B65" s="140"/>
      <c r="C65" s="139"/>
      <c r="D65" s="139"/>
      <c r="E65" s="140"/>
      <c r="F65" s="141"/>
      <c r="G65" s="142"/>
      <c r="H65" s="140"/>
      <c r="I65" s="143"/>
      <c r="J65" s="139"/>
      <c r="K65" s="140"/>
      <c r="M65" s="140"/>
      <c r="O65" s="141"/>
    </row>
    <row r="66" spans="1:15" s="144" customFormat="1" ht="262.5" customHeight="1" x14ac:dyDescent="0.2">
      <c r="A66" s="138"/>
      <c r="B66" s="140"/>
      <c r="C66" s="139"/>
      <c r="D66" s="139"/>
      <c r="E66" s="140"/>
      <c r="F66" s="141"/>
      <c r="G66" s="142"/>
      <c r="H66" s="140"/>
      <c r="I66" s="143"/>
      <c r="J66" s="139"/>
      <c r="K66" s="140"/>
      <c r="M66" s="140"/>
      <c r="O66" s="141"/>
    </row>
    <row r="67" spans="1:15" s="144" customFormat="1" ht="262.5" customHeight="1" x14ac:dyDescent="0.2">
      <c r="A67" s="138"/>
      <c r="B67" s="140"/>
      <c r="C67" s="139"/>
      <c r="D67" s="139"/>
      <c r="E67" s="140"/>
      <c r="F67" s="141"/>
      <c r="G67" s="142"/>
      <c r="H67" s="140"/>
      <c r="I67" s="143"/>
      <c r="J67" s="139"/>
      <c r="K67" s="140"/>
      <c r="M67" s="140"/>
      <c r="O67" s="141"/>
    </row>
    <row r="68" spans="1:15" s="144" customFormat="1" ht="262.5" customHeight="1" x14ac:dyDescent="0.2">
      <c r="A68" s="138"/>
      <c r="B68" s="140"/>
      <c r="C68" s="139"/>
      <c r="D68" s="139"/>
      <c r="E68" s="140"/>
      <c r="F68" s="141"/>
      <c r="G68" s="142"/>
      <c r="H68" s="140"/>
      <c r="I68" s="143"/>
      <c r="J68" s="139"/>
      <c r="K68" s="140"/>
      <c r="M68" s="140"/>
      <c r="O68" s="141"/>
    </row>
    <row r="69" spans="1:15" s="144" customFormat="1" ht="262.5" customHeight="1" x14ac:dyDescent="0.2">
      <c r="A69" s="138"/>
      <c r="B69" s="140"/>
      <c r="C69" s="139"/>
      <c r="D69" s="139"/>
      <c r="E69" s="140"/>
      <c r="F69" s="141"/>
      <c r="G69" s="142"/>
      <c r="H69" s="140"/>
      <c r="I69" s="143"/>
      <c r="J69" s="139"/>
      <c r="K69" s="140"/>
      <c r="M69" s="140"/>
      <c r="O69" s="141"/>
    </row>
    <row r="70" spans="1:15" s="144" customFormat="1" ht="262.5" customHeight="1" x14ac:dyDescent="0.2">
      <c r="A70" s="138"/>
      <c r="B70" s="140"/>
      <c r="C70" s="139"/>
      <c r="D70" s="139"/>
      <c r="E70" s="140"/>
      <c r="F70" s="141"/>
      <c r="G70" s="142"/>
      <c r="H70" s="140"/>
      <c r="I70" s="143"/>
      <c r="J70" s="139"/>
      <c r="K70" s="140"/>
      <c r="M70" s="140"/>
      <c r="O70" s="141"/>
    </row>
    <row r="71" spans="1:15" s="144" customFormat="1" ht="262.5" customHeight="1" x14ac:dyDescent="0.2">
      <c r="A71" s="138"/>
      <c r="B71" s="140"/>
      <c r="C71" s="139"/>
      <c r="D71" s="139"/>
      <c r="E71" s="140"/>
      <c r="F71" s="141"/>
      <c r="G71" s="142"/>
      <c r="H71" s="140"/>
      <c r="I71" s="143"/>
      <c r="J71" s="139"/>
      <c r="K71" s="140"/>
      <c r="M71" s="140"/>
      <c r="O71" s="141"/>
    </row>
    <row r="72" spans="1:15" s="144" customFormat="1" ht="262.5" customHeight="1" x14ac:dyDescent="0.2">
      <c r="A72" s="138"/>
      <c r="B72" s="140"/>
      <c r="C72" s="139"/>
      <c r="D72" s="139"/>
      <c r="E72" s="140"/>
      <c r="F72" s="141"/>
      <c r="G72" s="142"/>
      <c r="H72" s="140"/>
      <c r="I72" s="143"/>
      <c r="J72" s="139"/>
      <c r="K72" s="140"/>
      <c r="M72" s="140"/>
      <c r="O72" s="141"/>
    </row>
    <row r="73" spans="1:15" s="144" customFormat="1" ht="262.5" customHeight="1" x14ac:dyDescent="0.2">
      <c r="A73" s="138"/>
      <c r="B73" s="140"/>
      <c r="C73" s="139"/>
      <c r="D73" s="139"/>
      <c r="E73" s="140"/>
      <c r="F73" s="141"/>
      <c r="G73" s="142"/>
      <c r="H73" s="140"/>
      <c r="I73" s="143"/>
      <c r="J73" s="139"/>
      <c r="K73" s="140"/>
      <c r="M73" s="140"/>
      <c r="O73" s="141"/>
    </row>
    <row r="74" spans="1:15" s="144" customFormat="1" ht="262.5" customHeight="1" x14ac:dyDescent="0.2">
      <c r="A74" s="138"/>
      <c r="B74" s="140"/>
      <c r="C74" s="139"/>
      <c r="D74" s="139"/>
      <c r="E74" s="140"/>
      <c r="F74" s="141"/>
      <c r="G74" s="142"/>
      <c r="H74" s="140"/>
      <c r="I74" s="143"/>
      <c r="J74" s="139"/>
      <c r="K74" s="140"/>
      <c r="M74" s="140"/>
      <c r="O74" s="141"/>
    </row>
    <row r="75" spans="1:15" s="144" customFormat="1" ht="262.5" customHeight="1" x14ac:dyDescent="0.2">
      <c r="A75" s="138"/>
      <c r="B75" s="140"/>
      <c r="C75" s="139"/>
      <c r="D75" s="139"/>
      <c r="E75" s="140"/>
      <c r="F75" s="141"/>
      <c r="G75" s="142"/>
      <c r="H75" s="140"/>
      <c r="I75" s="143"/>
      <c r="J75" s="139"/>
      <c r="K75" s="140"/>
      <c r="M75" s="140"/>
      <c r="O75" s="141"/>
    </row>
    <row r="76" spans="1:15" s="144" customFormat="1" ht="262.5" customHeight="1" x14ac:dyDescent="0.2">
      <c r="A76" s="138"/>
      <c r="B76" s="140"/>
      <c r="C76" s="139"/>
      <c r="D76" s="139"/>
      <c r="E76" s="140"/>
      <c r="F76" s="141"/>
      <c r="G76" s="142"/>
      <c r="H76" s="140"/>
      <c r="I76" s="143"/>
      <c r="J76" s="139"/>
      <c r="K76" s="140"/>
      <c r="M76" s="140"/>
      <c r="O76" s="141"/>
    </row>
    <row r="77" spans="1:15" s="144" customFormat="1" ht="262.5" customHeight="1" x14ac:dyDescent="0.2">
      <c r="A77" s="138"/>
      <c r="B77" s="140"/>
      <c r="C77" s="139"/>
      <c r="D77" s="139"/>
      <c r="E77" s="140"/>
      <c r="F77" s="141"/>
      <c r="G77" s="142"/>
      <c r="H77" s="140"/>
      <c r="I77" s="143"/>
      <c r="J77" s="139"/>
      <c r="K77" s="140"/>
      <c r="M77" s="140"/>
      <c r="O77" s="141"/>
    </row>
    <row r="78" spans="1:15" s="144" customFormat="1" ht="262.5" customHeight="1" x14ac:dyDescent="0.2">
      <c r="A78" s="138"/>
      <c r="B78" s="140"/>
      <c r="C78" s="139"/>
      <c r="D78" s="139"/>
      <c r="E78" s="140"/>
      <c r="F78" s="141"/>
      <c r="G78" s="142"/>
      <c r="H78" s="140"/>
      <c r="I78" s="143"/>
      <c r="J78" s="139"/>
      <c r="K78" s="140"/>
      <c r="M78" s="140"/>
      <c r="O78" s="141"/>
    </row>
    <row r="79" spans="1:15" s="144" customFormat="1" ht="262.5" customHeight="1" x14ac:dyDescent="0.2">
      <c r="A79" s="138"/>
      <c r="B79" s="140"/>
      <c r="C79" s="139"/>
      <c r="D79" s="139"/>
      <c r="E79" s="140"/>
      <c r="F79" s="141"/>
      <c r="G79" s="142"/>
      <c r="H79" s="140"/>
      <c r="I79" s="143"/>
      <c r="J79" s="139"/>
      <c r="K79" s="140"/>
      <c r="M79" s="140"/>
      <c r="O79" s="141"/>
    </row>
    <row r="80" spans="1:15" s="144" customFormat="1" ht="262.5" customHeight="1" x14ac:dyDescent="0.2">
      <c r="A80" s="138"/>
      <c r="B80" s="140"/>
      <c r="C80" s="139"/>
      <c r="D80" s="139"/>
      <c r="E80" s="140"/>
      <c r="F80" s="141"/>
      <c r="G80" s="142"/>
      <c r="H80" s="140"/>
      <c r="I80" s="143"/>
      <c r="J80" s="139"/>
      <c r="K80" s="140"/>
      <c r="M80" s="140"/>
      <c r="O80" s="141"/>
    </row>
    <row r="81" spans="1:15" s="144" customFormat="1" ht="262.5" customHeight="1" x14ac:dyDescent="0.2">
      <c r="A81" s="138"/>
      <c r="B81" s="140"/>
      <c r="C81" s="139"/>
      <c r="D81" s="139"/>
      <c r="E81" s="140"/>
      <c r="F81" s="141"/>
      <c r="G81" s="142"/>
      <c r="H81" s="140"/>
      <c r="I81" s="143"/>
      <c r="J81" s="139"/>
      <c r="K81" s="140"/>
      <c r="M81" s="140"/>
      <c r="O81" s="141"/>
    </row>
    <row r="82" spans="1:15" s="144" customFormat="1" ht="262.5" customHeight="1" x14ac:dyDescent="0.2">
      <c r="A82" s="138"/>
      <c r="B82" s="140"/>
      <c r="C82" s="139"/>
      <c r="D82" s="139"/>
      <c r="E82" s="140"/>
      <c r="F82" s="141"/>
      <c r="G82" s="142"/>
      <c r="H82" s="140"/>
      <c r="I82" s="143"/>
      <c r="J82" s="139"/>
      <c r="K82" s="140"/>
      <c r="M82" s="140"/>
      <c r="O82" s="141"/>
    </row>
    <row r="83" spans="1:15" s="144" customFormat="1" ht="262.5" customHeight="1" x14ac:dyDescent="0.2">
      <c r="A83" s="138"/>
      <c r="B83" s="140"/>
      <c r="C83" s="139"/>
      <c r="D83" s="139"/>
      <c r="E83" s="140"/>
      <c r="F83" s="141"/>
      <c r="G83" s="142"/>
      <c r="H83" s="140"/>
      <c r="I83" s="143"/>
      <c r="J83" s="139"/>
      <c r="K83" s="140"/>
      <c r="M83" s="140"/>
      <c r="O83" s="141"/>
    </row>
    <row r="84" spans="1:15" s="144" customFormat="1" ht="262.5" customHeight="1" x14ac:dyDescent="0.2">
      <c r="A84" s="138"/>
      <c r="B84" s="140"/>
      <c r="C84" s="139"/>
      <c r="D84" s="139"/>
      <c r="E84" s="140"/>
      <c r="F84" s="141"/>
      <c r="G84" s="142"/>
      <c r="H84" s="140"/>
      <c r="I84" s="143"/>
      <c r="J84" s="139"/>
      <c r="K84" s="140"/>
      <c r="M84" s="140"/>
      <c r="O84" s="141"/>
    </row>
    <row r="85" spans="1:15" s="144" customFormat="1" ht="262.5" customHeight="1" x14ac:dyDescent="0.2">
      <c r="A85" s="138"/>
      <c r="B85" s="140"/>
      <c r="C85" s="139"/>
      <c r="D85" s="139"/>
      <c r="E85" s="140"/>
      <c r="F85" s="141"/>
      <c r="G85" s="142"/>
      <c r="H85" s="140"/>
      <c r="I85" s="143"/>
      <c r="J85" s="139"/>
      <c r="K85" s="140"/>
      <c r="M85" s="140"/>
      <c r="O85" s="141"/>
    </row>
    <row r="86" spans="1:15" s="144" customFormat="1" ht="262.5" customHeight="1" x14ac:dyDescent="0.2">
      <c r="A86" s="138"/>
      <c r="B86" s="140"/>
      <c r="C86" s="139"/>
      <c r="D86" s="139"/>
      <c r="E86" s="140"/>
      <c r="F86" s="141"/>
      <c r="G86" s="142"/>
      <c r="H86" s="140"/>
      <c r="I86" s="143"/>
      <c r="J86" s="139"/>
      <c r="K86" s="140"/>
      <c r="M86" s="140"/>
      <c r="O86" s="141"/>
    </row>
    <row r="87" spans="1:15" s="144" customFormat="1" ht="262.5" customHeight="1" x14ac:dyDescent="0.2">
      <c r="A87" s="138"/>
      <c r="B87" s="140"/>
      <c r="C87" s="139"/>
      <c r="D87" s="139"/>
      <c r="E87" s="140"/>
      <c r="F87" s="141"/>
      <c r="G87" s="142"/>
      <c r="H87" s="140"/>
      <c r="I87" s="143"/>
      <c r="J87" s="139"/>
      <c r="K87" s="140"/>
      <c r="M87" s="140"/>
      <c r="O87" s="141"/>
    </row>
    <row r="88" spans="1:15" s="144" customFormat="1" ht="262.5" customHeight="1" x14ac:dyDescent="0.2">
      <c r="A88" s="138"/>
      <c r="B88" s="140"/>
      <c r="C88" s="139"/>
      <c r="D88" s="139"/>
      <c r="E88" s="140"/>
      <c r="F88" s="141"/>
      <c r="G88" s="142"/>
      <c r="H88" s="140"/>
      <c r="I88" s="143"/>
      <c r="J88" s="139"/>
      <c r="K88" s="140"/>
      <c r="M88" s="140"/>
      <c r="O88" s="141"/>
    </row>
    <row r="89" spans="1:15" s="144" customFormat="1" ht="262.5" customHeight="1" x14ac:dyDescent="0.2">
      <c r="A89" s="138"/>
      <c r="B89" s="140"/>
      <c r="C89" s="139"/>
      <c r="D89" s="139"/>
      <c r="E89" s="140"/>
      <c r="F89" s="141"/>
      <c r="G89" s="142"/>
      <c r="H89" s="140"/>
      <c r="I89" s="143"/>
      <c r="J89" s="139"/>
      <c r="K89" s="140"/>
      <c r="M89" s="140"/>
      <c r="O89" s="141"/>
    </row>
    <row r="90" spans="1:15" s="144" customFormat="1" ht="262.5" customHeight="1" x14ac:dyDescent="0.2">
      <c r="A90" s="138"/>
      <c r="B90" s="140"/>
      <c r="C90" s="139"/>
      <c r="D90" s="139"/>
      <c r="E90" s="140"/>
      <c r="F90" s="141"/>
      <c r="G90" s="142"/>
      <c r="H90" s="140"/>
      <c r="I90" s="143"/>
      <c r="J90" s="139"/>
      <c r="K90" s="140"/>
      <c r="M90" s="140"/>
      <c r="O90" s="141"/>
    </row>
    <row r="91" spans="1:15" s="144" customFormat="1" ht="262.5" customHeight="1" x14ac:dyDescent="0.2">
      <c r="A91" s="138"/>
      <c r="B91" s="140"/>
      <c r="C91" s="139"/>
      <c r="D91" s="139"/>
      <c r="E91" s="140"/>
      <c r="F91" s="141"/>
      <c r="G91" s="142"/>
      <c r="H91" s="140"/>
      <c r="I91" s="143"/>
      <c r="J91" s="139"/>
      <c r="K91" s="140"/>
      <c r="M91" s="140"/>
      <c r="O91" s="141"/>
    </row>
    <row r="92" spans="1:15" s="144" customFormat="1" ht="262.5" customHeight="1" x14ac:dyDescent="0.2">
      <c r="A92" s="138"/>
      <c r="B92" s="140"/>
      <c r="C92" s="139"/>
      <c r="D92" s="139"/>
      <c r="E92" s="140"/>
      <c r="F92" s="141"/>
      <c r="G92" s="142"/>
      <c r="H92" s="140"/>
      <c r="I92" s="143"/>
      <c r="J92" s="139"/>
      <c r="K92" s="140"/>
      <c r="M92" s="140"/>
      <c r="O92" s="141"/>
    </row>
    <row r="93" spans="1:15" ht="262.5" customHeight="1" x14ac:dyDescent="0.2"/>
    <row r="94" spans="1:15" ht="262.5" customHeight="1" x14ac:dyDescent="0.2"/>
    <row r="95" spans="1:15" ht="262.5" customHeight="1" x14ac:dyDescent="0.2"/>
    <row r="96" spans="1:15" ht="262.5" customHeight="1" x14ac:dyDescent="0.2"/>
    <row r="97" ht="262.5" customHeight="1" x14ac:dyDescent="0.2"/>
    <row r="98" ht="262.5" customHeight="1" x14ac:dyDescent="0.2"/>
    <row r="99" ht="262.5" customHeight="1" x14ac:dyDescent="0.2"/>
    <row r="100" ht="262.5" customHeight="1" x14ac:dyDescent="0.2"/>
    <row r="101" ht="262.5" customHeight="1" x14ac:dyDescent="0.2"/>
    <row r="102" ht="262.5" customHeight="1" x14ac:dyDescent="0.2"/>
    <row r="103" ht="262.5" customHeight="1" x14ac:dyDescent="0.2"/>
    <row r="104" ht="262.5" customHeight="1" x14ac:dyDescent="0.2"/>
    <row r="105" ht="262.5" customHeight="1" x14ac:dyDescent="0.2"/>
    <row r="106" ht="262.5" customHeight="1" x14ac:dyDescent="0.2"/>
    <row r="107" ht="262.5" customHeight="1" x14ac:dyDescent="0.2"/>
    <row r="108" ht="262.5" customHeight="1" x14ac:dyDescent="0.2"/>
    <row r="109" ht="262.5" customHeight="1" x14ac:dyDescent="0.2"/>
    <row r="110" ht="262.5" customHeight="1" x14ac:dyDescent="0.2"/>
    <row r="111" ht="262.5" customHeight="1" x14ac:dyDescent="0.2"/>
    <row r="112" ht="262.5" customHeight="1" x14ac:dyDescent="0.2"/>
    <row r="113" ht="262.5" customHeight="1" x14ac:dyDescent="0.2"/>
    <row r="114" ht="262.5" customHeight="1" x14ac:dyDescent="0.2"/>
    <row r="115" ht="262.5" customHeight="1" x14ac:dyDescent="0.2"/>
    <row r="116" ht="262.5" customHeight="1" x14ac:dyDescent="0.2"/>
    <row r="117" ht="262.5" customHeight="1" x14ac:dyDescent="0.2"/>
    <row r="118" ht="262.5" customHeight="1" x14ac:dyDescent="0.2"/>
    <row r="119" ht="262.5" customHeight="1" x14ac:dyDescent="0.2"/>
    <row r="120" ht="262.5" customHeight="1" x14ac:dyDescent="0.2"/>
    <row r="121" ht="262.5" customHeight="1" x14ac:dyDescent="0.2"/>
    <row r="122" ht="262.5" customHeight="1" x14ac:dyDescent="0.2"/>
    <row r="123" ht="262.5" customHeight="1" x14ac:dyDescent="0.2"/>
    <row r="124" ht="262.5" customHeight="1" x14ac:dyDescent="0.2"/>
    <row r="125" ht="262.5" customHeight="1" x14ac:dyDescent="0.2"/>
    <row r="126" ht="262.5" customHeight="1" x14ac:dyDescent="0.2"/>
    <row r="127" ht="262.5" customHeight="1" x14ac:dyDescent="0.2"/>
    <row r="128" ht="262.5" customHeight="1" x14ac:dyDescent="0.2"/>
    <row r="129" ht="262.5" customHeight="1" x14ac:dyDescent="0.2"/>
    <row r="130" ht="262.5" customHeight="1" x14ac:dyDescent="0.2"/>
    <row r="131" ht="262.5" customHeight="1" x14ac:dyDescent="0.2"/>
    <row r="132" ht="262.5" customHeight="1" x14ac:dyDescent="0.2"/>
    <row r="133" ht="262.5" customHeight="1" x14ac:dyDescent="0.2"/>
    <row r="134" ht="262.5" customHeight="1" x14ac:dyDescent="0.2"/>
    <row r="135" ht="262.5" customHeight="1" x14ac:dyDescent="0.2"/>
    <row r="136" ht="262.5" customHeight="1" x14ac:dyDescent="0.2"/>
    <row r="137" ht="262.5" customHeight="1" x14ac:dyDescent="0.2"/>
    <row r="138" ht="262.5" customHeight="1" x14ac:dyDescent="0.2"/>
    <row r="139" ht="262.5" customHeight="1" x14ac:dyDescent="0.2"/>
    <row r="140" ht="262.5" customHeight="1" x14ac:dyDescent="0.2"/>
    <row r="141" ht="262.5" customHeight="1" x14ac:dyDescent="0.2"/>
    <row r="142" ht="262.5" customHeight="1" x14ac:dyDescent="0.2"/>
    <row r="143" ht="262.5" customHeight="1" x14ac:dyDescent="0.2"/>
    <row r="144" ht="262.5" customHeight="1" x14ac:dyDescent="0.2"/>
    <row r="145" ht="262.5" customHeight="1" x14ac:dyDescent="0.2"/>
    <row r="146" ht="262.5" customHeight="1" x14ac:dyDescent="0.2"/>
    <row r="147" ht="262.5" customHeight="1" x14ac:dyDescent="0.2"/>
    <row r="148" ht="262.5" customHeight="1" x14ac:dyDescent="0.2"/>
    <row r="149" ht="262.5" customHeight="1" x14ac:dyDescent="0.2"/>
    <row r="150" ht="262.5" customHeight="1" x14ac:dyDescent="0.2"/>
    <row r="151" ht="262.5" customHeight="1" x14ac:dyDescent="0.2"/>
    <row r="152" ht="262.5" customHeight="1" x14ac:dyDescent="0.2"/>
    <row r="153" ht="262.5" customHeight="1" x14ac:dyDescent="0.2"/>
    <row r="154" ht="262.5" customHeight="1" x14ac:dyDescent="0.2"/>
    <row r="155" ht="262.5" customHeight="1" x14ac:dyDescent="0.2"/>
    <row r="156" ht="262.5" customHeight="1" x14ac:dyDescent="0.2"/>
    <row r="157" ht="262.5" customHeight="1" x14ac:dyDescent="0.2"/>
    <row r="158" ht="262.5" customHeight="1" x14ac:dyDescent="0.2"/>
    <row r="159" ht="262.5" customHeight="1" x14ac:dyDescent="0.2"/>
    <row r="160" ht="262.5" customHeight="1" x14ac:dyDescent="0.2"/>
    <row r="161" ht="262.5" customHeight="1" x14ac:dyDescent="0.2"/>
    <row r="162" ht="262.5" customHeight="1" x14ac:dyDescent="0.2"/>
    <row r="163" ht="262.5" customHeight="1" x14ac:dyDescent="0.2"/>
    <row r="164" ht="262.5" customHeight="1" x14ac:dyDescent="0.2"/>
    <row r="165" ht="262.5" customHeight="1" x14ac:dyDescent="0.2"/>
    <row r="166" ht="262.5" customHeight="1" x14ac:dyDescent="0.2"/>
    <row r="167" ht="262.5" customHeight="1" x14ac:dyDescent="0.2"/>
    <row r="168" ht="262.5" customHeight="1" x14ac:dyDescent="0.2"/>
    <row r="169" ht="262.5" customHeight="1" x14ac:dyDescent="0.2"/>
    <row r="170" ht="262.5" customHeight="1" x14ac:dyDescent="0.2"/>
    <row r="171" ht="262.5" customHeight="1" x14ac:dyDescent="0.2"/>
    <row r="172" ht="262.5" customHeight="1" x14ac:dyDescent="0.2"/>
    <row r="173" ht="262.5" customHeight="1" x14ac:dyDescent="0.2"/>
    <row r="174" ht="262.5" customHeight="1" x14ac:dyDescent="0.2"/>
    <row r="175" ht="262.5" customHeight="1" x14ac:dyDescent="0.2"/>
    <row r="176" ht="262.5" customHeight="1" x14ac:dyDescent="0.2"/>
    <row r="177" ht="262.5" customHeight="1" x14ac:dyDescent="0.2"/>
    <row r="178" ht="262.5" customHeight="1" x14ac:dyDescent="0.2"/>
    <row r="179" ht="262.5" customHeight="1" x14ac:dyDescent="0.2"/>
    <row r="180" ht="262.5" customHeight="1" x14ac:dyDescent="0.2"/>
    <row r="181" ht="262.5" customHeight="1" x14ac:dyDescent="0.2"/>
    <row r="182" ht="262.5" customHeight="1" x14ac:dyDescent="0.2"/>
    <row r="183" ht="262.5" customHeight="1" x14ac:dyDescent="0.2"/>
    <row r="184" ht="262.5" customHeight="1" x14ac:dyDescent="0.2"/>
    <row r="185" ht="262.5" customHeight="1" x14ac:dyDescent="0.2"/>
    <row r="186" ht="262.5" customHeight="1" x14ac:dyDescent="0.2"/>
    <row r="187" ht="262.5" customHeight="1" x14ac:dyDescent="0.2"/>
    <row r="188" ht="262.5" customHeight="1" x14ac:dyDescent="0.2"/>
    <row r="189" ht="262.5" customHeight="1" x14ac:dyDescent="0.2"/>
    <row r="190" ht="262.5" customHeight="1" x14ac:dyDescent="0.2"/>
    <row r="191" ht="262.5" customHeight="1" x14ac:dyDescent="0.2"/>
    <row r="192" ht="262.5" customHeight="1" x14ac:dyDescent="0.2"/>
    <row r="193" ht="262.5" customHeight="1" x14ac:dyDescent="0.2"/>
    <row r="194" ht="262.5" customHeight="1" x14ac:dyDescent="0.2"/>
    <row r="195" ht="262.5" customHeight="1" x14ac:dyDescent="0.2"/>
    <row r="196" ht="262.5" customHeight="1" x14ac:dyDescent="0.2"/>
    <row r="197" ht="262.5" customHeight="1" x14ac:dyDescent="0.2"/>
    <row r="198" ht="262.5" customHeight="1" x14ac:dyDescent="0.2"/>
    <row r="199" ht="262.5" customHeight="1" x14ac:dyDescent="0.2"/>
    <row r="200" ht="262.5" customHeight="1" x14ac:dyDescent="0.2"/>
    <row r="201" ht="262.5" customHeight="1" x14ac:dyDescent="0.2"/>
    <row r="202" ht="262.5" customHeight="1" x14ac:dyDescent="0.2"/>
    <row r="203" ht="262.5" customHeight="1" x14ac:dyDescent="0.2"/>
    <row r="204" ht="262.5" customHeight="1" x14ac:dyDescent="0.2"/>
    <row r="205" ht="262.5" customHeight="1" x14ac:dyDescent="0.2"/>
    <row r="206" ht="262.5" customHeight="1" x14ac:dyDescent="0.2"/>
    <row r="207" ht="262.5" customHeight="1" x14ac:dyDescent="0.2"/>
    <row r="208" ht="262.5" customHeight="1" x14ac:dyDescent="0.2"/>
    <row r="209" ht="262.5" customHeight="1" x14ac:dyDescent="0.2"/>
    <row r="210" ht="262.5" customHeight="1" x14ac:dyDescent="0.2"/>
    <row r="211" ht="262.5" customHeight="1" x14ac:dyDescent="0.2"/>
    <row r="212" ht="262.5" customHeight="1" x14ac:dyDescent="0.2"/>
    <row r="213" ht="262.5" customHeight="1" x14ac:dyDescent="0.2"/>
    <row r="214" ht="262.5" customHeight="1" x14ac:dyDescent="0.2"/>
    <row r="215" ht="262.5" customHeight="1" x14ac:dyDescent="0.2"/>
    <row r="216" ht="262.5" customHeight="1" x14ac:dyDescent="0.2"/>
    <row r="217" ht="262.5" customHeight="1" x14ac:dyDescent="0.2"/>
    <row r="218" ht="262.5" customHeight="1" x14ac:dyDescent="0.2"/>
    <row r="219" ht="262.5" customHeight="1" x14ac:dyDescent="0.2"/>
    <row r="220" ht="262.5" customHeight="1" x14ac:dyDescent="0.2"/>
    <row r="221" ht="262.5" customHeight="1" x14ac:dyDescent="0.2"/>
    <row r="222" ht="262.5" customHeight="1" x14ac:dyDescent="0.2"/>
    <row r="223" ht="262.5" customHeight="1" x14ac:dyDescent="0.2"/>
    <row r="224" ht="262.5" customHeight="1" x14ac:dyDescent="0.2"/>
    <row r="225" ht="262.5" customHeight="1" x14ac:dyDescent="0.2"/>
    <row r="226" ht="262.5" customHeight="1" x14ac:dyDescent="0.2"/>
    <row r="227" ht="262.5" customHeight="1" x14ac:dyDescent="0.2"/>
    <row r="228" ht="262.5" customHeight="1" x14ac:dyDescent="0.2"/>
    <row r="229" ht="262.5" customHeight="1" x14ac:dyDescent="0.2"/>
    <row r="230" ht="262.5" customHeight="1" x14ac:dyDescent="0.2"/>
    <row r="231" ht="262.5" customHeight="1" x14ac:dyDescent="0.2"/>
    <row r="232" ht="262.5" customHeight="1" x14ac:dyDescent="0.2"/>
    <row r="233" ht="262.5" customHeight="1" x14ac:dyDescent="0.2"/>
    <row r="234" ht="262.5" customHeight="1" x14ac:dyDescent="0.2"/>
    <row r="235" ht="262.5" customHeight="1" x14ac:dyDescent="0.2"/>
    <row r="236" ht="262.5" customHeight="1" x14ac:dyDescent="0.2"/>
    <row r="237" ht="262.5" customHeight="1" x14ac:dyDescent="0.2"/>
    <row r="238" ht="262.5" customHeight="1" x14ac:dyDescent="0.2"/>
    <row r="239" ht="262.5" customHeight="1" x14ac:dyDescent="0.2"/>
    <row r="240" ht="262.5" customHeight="1" x14ac:dyDescent="0.2"/>
    <row r="241" ht="262.5" customHeight="1" x14ac:dyDescent="0.2"/>
    <row r="242" ht="262.5" customHeight="1" x14ac:dyDescent="0.2"/>
    <row r="243" ht="262.5" customHeight="1" x14ac:dyDescent="0.2"/>
    <row r="244" ht="262.5" customHeight="1" x14ac:dyDescent="0.2"/>
    <row r="245" ht="262.5" customHeight="1" x14ac:dyDescent="0.2"/>
    <row r="246" ht="262.5" customHeight="1" x14ac:dyDescent="0.2"/>
    <row r="247" ht="262.5" customHeight="1" x14ac:dyDescent="0.2"/>
    <row r="248" ht="262.5" customHeight="1" x14ac:dyDescent="0.2"/>
    <row r="249" ht="262.5" customHeight="1" x14ac:dyDescent="0.2"/>
    <row r="250" ht="262.5" customHeight="1" x14ac:dyDescent="0.2"/>
    <row r="251" ht="262.5" customHeight="1" x14ac:dyDescent="0.2"/>
    <row r="252" ht="262.5" customHeight="1" x14ac:dyDescent="0.2"/>
    <row r="253" ht="262.5" customHeight="1" x14ac:dyDescent="0.2"/>
    <row r="254" ht="262.5" customHeight="1" x14ac:dyDescent="0.2"/>
    <row r="255" ht="262.5" customHeight="1" x14ac:dyDescent="0.2"/>
    <row r="256" ht="262.5" customHeight="1" x14ac:dyDescent="0.2"/>
    <row r="257" ht="262.5" customHeight="1" x14ac:dyDescent="0.2"/>
    <row r="258" ht="262.5" customHeight="1" x14ac:dyDescent="0.2"/>
    <row r="259" ht="262.5" customHeight="1" x14ac:dyDescent="0.2"/>
    <row r="260" ht="262.5" customHeight="1" x14ac:dyDescent="0.2"/>
    <row r="261" ht="262.5" customHeight="1" x14ac:dyDescent="0.2"/>
    <row r="262" ht="262.5" customHeight="1" x14ac:dyDescent="0.2"/>
    <row r="263" ht="262.5" customHeight="1" x14ac:dyDescent="0.2"/>
    <row r="264" ht="262.5" customHeight="1" x14ac:dyDescent="0.2"/>
    <row r="265" ht="262.5" customHeight="1" x14ac:dyDescent="0.2"/>
    <row r="266" ht="262.5" customHeight="1" x14ac:dyDescent="0.2"/>
    <row r="267" ht="262.5" customHeight="1" x14ac:dyDescent="0.2"/>
    <row r="268" ht="262.5" customHeight="1" x14ac:dyDescent="0.2"/>
    <row r="269" ht="262.5" customHeight="1" x14ac:dyDescent="0.2"/>
    <row r="270" ht="262.5" customHeight="1" x14ac:dyDescent="0.2"/>
    <row r="271" ht="262.5" customHeight="1" x14ac:dyDescent="0.2"/>
    <row r="272" ht="262.5" customHeight="1" x14ac:dyDescent="0.2"/>
    <row r="273" ht="262.5" customHeight="1" x14ac:dyDescent="0.2"/>
    <row r="274" ht="262.5" customHeight="1" x14ac:dyDescent="0.2"/>
    <row r="275" ht="262.5" customHeight="1" x14ac:dyDescent="0.2"/>
    <row r="276" ht="262.5" customHeight="1" x14ac:dyDescent="0.2"/>
    <row r="277" ht="262.5" customHeight="1" x14ac:dyDescent="0.2"/>
    <row r="278" ht="262.5" customHeight="1" x14ac:dyDescent="0.2"/>
    <row r="279" ht="262.5" customHeight="1" x14ac:dyDescent="0.2"/>
    <row r="280" ht="262.5" customHeight="1" x14ac:dyDescent="0.2"/>
    <row r="281" ht="262.5" customHeight="1" x14ac:dyDescent="0.2"/>
    <row r="282" ht="262.5" customHeight="1" x14ac:dyDescent="0.2"/>
    <row r="283" ht="262.5" customHeight="1" x14ac:dyDescent="0.2"/>
    <row r="284" ht="262.5" customHeight="1" x14ac:dyDescent="0.2"/>
    <row r="285" ht="262.5" customHeight="1" x14ac:dyDescent="0.2"/>
    <row r="286" ht="262.5" customHeight="1" x14ac:dyDescent="0.2"/>
    <row r="287" ht="262.5" customHeight="1" x14ac:dyDescent="0.2"/>
    <row r="288" ht="262.5" customHeight="1" x14ac:dyDescent="0.2"/>
    <row r="289" ht="262.5" customHeight="1" x14ac:dyDescent="0.2"/>
    <row r="290" ht="262.5" customHeight="1" x14ac:dyDescent="0.2"/>
    <row r="291" ht="262.5" customHeight="1" x14ac:dyDescent="0.2"/>
    <row r="292" ht="262.5" customHeight="1" x14ac:dyDescent="0.2"/>
    <row r="293" ht="262.5" customHeight="1" x14ac:dyDescent="0.2"/>
    <row r="294" ht="262.5" customHeight="1" x14ac:dyDescent="0.2"/>
    <row r="295" ht="262.5" customHeight="1" x14ac:dyDescent="0.2"/>
    <row r="296" ht="262.5" customHeight="1" x14ac:dyDescent="0.2"/>
    <row r="297" ht="262.5" customHeight="1" x14ac:dyDescent="0.2"/>
    <row r="298" ht="262.5" customHeight="1" x14ac:dyDescent="0.2"/>
    <row r="299" ht="262.5" customHeight="1" x14ac:dyDescent="0.2"/>
    <row r="300" ht="262.5" customHeight="1" x14ac:dyDescent="0.2"/>
    <row r="301" ht="262.5" customHeight="1" x14ac:dyDescent="0.2"/>
    <row r="302" ht="262.5" customHeight="1" x14ac:dyDescent="0.2"/>
    <row r="303" ht="262.5" customHeight="1" x14ac:dyDescent="0.2"/>
    <row r="304" ht="262.5" customHeight="1" x14ac:dyDescent="0.2"/>
    <row r="305" ht="262.5" customHeight="1" x14ac:dyDescent="0.2"/>
    <row r="306" ht="262.5" customHeight="1" x14ac:dyDescent="0.2"/>
    <row r="307" ht="262.5" customHeight="1" x14ac:dyDescent="0.2"/>
    <row r="308" ht="262.5" customHeight="1" x14ac:dyDescent="0.2"/>
    <row r="309" ht="262.5" customHeight="1" x14ac:dyDescent="0.2"/>
    <row r="310" ht="262.5" customHeight="1" x14ac:dyDescent="0.2"/>
    <row r="311" ht="262.5" customHeight="1" x14ac:dyDescent="0.2"/>
    <row r="312" ht="262.5" customHeight="1" x14ac:dyDescent="0.2"/>
    <row r="313" ht="262.5" customHeight="1" x14ac:dyDescent="0.2"/>
    <row r="314" ht="262.5" customHeight="1" x14ac:dyDescent="0.2"/>
    <row r="315" ht="262.5" customHeight="1" x14ac:dyDescent="0.2"/>
    <row r="316" ht="262.5" customHeight="1" x14ac:dyDescent="0.2"/>
    <row r="317" ht="262.5" customHeight="1" x14ac:dyDescent="0.2"/>
    <row r="318" ht="262.5" customHeight="1" x14ac:dyDescent="0.2"/>
    <row r="319" ht="262.5" customHeight="1" x14ac:dyDescent="0.2"/>
    <row r="320" ht="262.5" customHeight="1" x14ac:dyDescent="0.2"/>
    <row r="321" ht="262.5" customHeight="1" x14ac:dyDescent="0.2"/>
    <row r="322" ht="262.5" customHeight="1" x14ac:dyDescent="0.2"/>
    <row r="323" ht="262.5" customHeight="1" x14ac:dyDescent="0.2"/>
    <row r="324" ht="262.5" customHeight="1" x14ac:dyDescent="0.2"/>
    <row r="325" ht="262.5" customHeight="1" x14ac:dyDescent="0.2"/>
    <row r="326" ht="262.5" customHeight="1" x14ac:dyDescent="0.2"/>
    <row r="327" ht="262.5" customHeight="1" x14ac:dyDescent="0.2"/>
    <row r="328" ht="262.5" customHeight="1" x14ac:dyDescent="0.2"/>
    <row r="329" ht="262.5" customHeight="1" x14ac:dyDescent="0.2"/>
    <row r="330" ht="262.5" customHeight="1" x14ac:dyDescent="0.2"/>
    <row r="331" ht="262.5" customHeight="1" x14ac:dyDescent="0.2"/>
    <row r="332" ht="262.5" customHeight="1" x14ac:dyDescent="0.2"/>
    <row r="333" ht="262.5" customHeight="1" x14ac:dyDescent="0.2"/>
    <row r="334" ht="262.5" customHeight="1" x14ac:dyDescent="0.2"/>
    <row r="335" ht="262.5" customHeight="1" x14ac:dyDescent="0.2"/>
    <row r="336" ht="262.5" customHeight="1" x14ac:dyDescent="0.2"/>
    <row r="337" ht="262.5" customHeight="1" x14ac:dyDescent="0.2"/>
    <row r="338" ht="262.5" customHeight="1" x14ac:dyDescent="0.2"/>
    <row r="339" ht="262.5" customHeight="1" x14ac:dyDescent="0.2"/>
    <row r="340" ht="262.5" customHeight="1" x14ac:dyDescent="0.2"/>
    <row r="341" ht="262.5" customHeight="1" x14ac:dyDescent="0.2"/>
    <row r="342" ht="262.5" customHeight="1" x14ac:dyDescent="0.2"/>
    <row r="343" ht="262.5" customHeight="1" x14ac:dyDescent="0.2"/>
    <row r="344" ht="262.5" customHeight="1" x14ac:dyDescent="0.2"/>
    <row r="345" ht="262.5" customHeight="1" x14ac:dyDescent="0.2"/>
    <row r="346" ht="262.5" customHeight="1" x14ac:dyDescent="0.2"/>
    <row r="347" ht="262.5" customHeight="1" x14ac:dyDescent="0.2"/>
    <row r="348" ht="262.5" customHeight="1" x14ac:dyDescent="0.2"/>
    <row r="349" ht="262.5" customHeight="1" x14ac:dyDescent="0.2"/>
    <row r="350" ht="262.5" customHeight="1" x14ac:dyDescent="0.2"/>
    <row r="351" ht="262.5" customHeight="1" x14ac:dyDescent="0.2"/>
    <row r="352" ht="262.5" customHeight="1" x14ac:dyDescent="0.2"/>
    <row r="353" ht="262.5" customHeight="1" x14ac:dyDescent="0.2"/>
    <row r="354" ht="262.5" customHeight="1" x14ac:dyDescent="0.2"/>
    <row r="355" ht="262.5" customHeight="1" x14ac:dyDescent="0.2"/>
    <row r="356" ht="262.5" customHeight="1" x14ac:dyDescent="0.2"/>
    <row r="357" ht="262.5" customHeight="1" x14ac:dyDescent="0.2"/>
    <row r="358" ht="262.5" customHeight="1" x14ac:dyDescent="0.2"/>
    <row r="359" ht="262.5" customHeight="1" x14ac:dyDescent="0.2"/>
    <row r="360" ht="262.5" customHeight="1" x14ac:dyDescent="0.2"/>
    <row r="361" ht="262.5" customHeight="1" x14ac:dyDescent="0.2"/>
    <row r="362" ht="262.5" customHeight="1" x14ac:dyDescent="0.2"/>
    <row r="363" ht="262.5" customHeight="1" x14ac:dyDescent="0.2"/>
    <row r="364" ht="262.5" customHeight="1" x14ac:dyDescent="0.2"/>
    <row r="365" ht="262.5" customHeight="1" x14ac:dyDescent="0.2"/>
    <row r="366" ht="262.5" customHeight="1" x14ac:dyDescent="0.2"/>
    <row r="367" ht="262.5" customHeight="1" x14ac:dyDescent="0.2"/>
    <row r="368" ht="262.5" customHeight="1" x14ac:dyDescent="0.2"/>
    <row r="369" ht="262.5" customHeight="1" x14ac:dyDescent="0.2"/>
    <row r="370" ht="262.5" customHeight="1" x14ac:dyDescent="0.2"/>
    <row r="371" ht="262.5" customHeight="1" x14ac:dyDescent="0.2"/>
    <row r="372" ht="262.5" customHeight="1" x14ac:dyDescent="0.2"/>
    <row r="373" ht="262.5" customHeight="1" x14ac:dyDescent="0.2"/>
    <row r="374" ht="262.5" customHeight="1" x14ac:dyDescent="0.2"/>
    <row r="375" ht="262.5" customHeight="1" x14ac:dyDescent="0.2"/>
    <row r="376" ht="262.5" customHeight="1" x14ac:dyDescent="0.2"/>
    <row r="377" ht="262.5" customHeight="1" x14ac:dyDescent="0.2"/>
    <row r="378" ht="262.5" customHeight="1" x14ac:dyDescent="0.2"/>
    <row r="379" ht="262.5" customHeight="1" x14ac:dyDescent="0.2"/>
    <row r="380" ht="262.5" customHeight="1" x14ac:dyDescent="0.2"/>
    <row r="381" ht="262.5" customHeight="1" x14ac:dyDescent="0.2"/>
    <row r="382" ht="262.5" customHeight="1" x14ac:dyDescent="0.2"/>
    <row r="383" ht="262.5" customHeight="1" x14ac:dyDescent="0.2"/>
    <row r="384" ht="262.5" customHeight="1" x14ac:dyDescent="0.2"/>
    <row r="385" ht="262.5" customHeight="1" x14ac:dyDescent="0.2"/>
    <row r="386" ht="262.5" customHeight="1" x14ac:dyDescent="0.2"/>
    <row r="387" ht="262.5" customHeight="1" x14ac:dyDescent="0.2"/>
    <row r="388" ht="262.5" customHeight="1" x14ac:dyDescent="0.2"/>
    <row r="389" ht="262.5" customHeight="1" x14ac:dyDescent="0.2"/>
    <row r="390" ht="262.5" customHeight="1" x14ac:dyDescent="0.2"/>
    <row r="391" ht="262.5" customHeight="1" x14ac:dyDescent="0.2"/>
    <row r="392" ht="262.5" customHeight="1" x14ac:dyDescent="0.2"/>
    <row r="393" ht="262.5" customHeight="1" x14ac:dyDescent="0.2"/>
    <row r="394" ht="262.5" customHeight="1" x14ac:dyDescent="0.2"/>
    <row r="395" ht="262.5" customHeight="1" x14ac:dyDescent="0.2"/>
    <row r="396" ht="262.5" customHeight="1" x14ac:dyDescent="0.2"/>
    <row r="397" ht="262.5" customHeight="1" x14ac:dyDescent="0.2"/>
    <row r="398" ht="262.5" customHeight="1" x14ac:dyDescent="0.2"/>
    <row r="399" ht="262.5" customHeight="1" x14ac:dyDescent="0.2"/>
    <row r="400" ht="262.5" customHeight="1" x14ac:dyDescent="0.2"/>
    <row r="401" ht="262.5" customHeight="1" x14ac:dyDescent="0.2"/>
    <row r="402" ht="262.5" customHeight="1" x14ac:dyDescent="0.2"/>
    <row r="403" ht="262.5" customHeight="1" x14ac:dyDescent="0.2"/>
    <row r="404" ht="262.5" customHeight="1" x14ac:dyDescent="0.2"/>
    <row r="405" ht="262.5" customHeight="1" x14ac:dyDescent="0.2"/>
    <row r="406" ht="262.5" customHeight="1" x14ac:dyDescent="0.2"/>
    <row r="407" ht="262.5" customHeight="1" x14ac:dyDescent="0.2"/>
    <row r="408" ht="262.5" customHeight="1" x14ac:dyDescent="0.2"/>
    <row r="409" ht="262.5" customHeight="1" x14ac:dyDescent="0.2"/>
    <row r="410" ht="262.5" customHeight="1" x14ac:dyDescent="0.2"/>
    <row r="411" ht="262.5" customHeight="1" x14ac:dyDescent="0.2"/>
    <row r="412" ht="262.5" customHeight="1" x14ac:dyDescent="0.2"/>
    <row r="413" ht="262.5" customHeight="1" x14ac:dyDescent="0.2"/>
    <row r="414" ht="262.5" customHeight="1" x14ac:dyDescent="0.2"/>
    <row r="415" ht="262.5" customHeight="1" x14ac:dyDescent="0.2"/>
    <row r="416" ht="262.5" customHeight="1" x14ac:dyDescent="0.2"/>
    <row r="417" ht="262.5" customHeight="1" x14ac:dyDescent="0.2"/>
    <row r="418" ht="262.5" customHeight="1" x14ac:dyDescent="0.2"/>
    <row r="419" ht="262.5" customHeight="1" x14ac:dyDescent="0.2"/>
    <row r="420" ht="262.5" customHeight="1" x14ac:dyDescent="0.2"/>
    <row r="421" ht="262.5" customHeight="1" x14ac:dyDescent="0.2"/>
    <row r="422" ht="262.5" customHeight="1" x14ac:dyDescent="0.2"/>
    <row r="423" ht="262.5" customHeight="1" x14ac:dyDescent="0.2"/>
    <row r="424" ht="262.5" customHeight="1" x14ac:dyDescent="0.2"/>
    <row r="425" ht="262.5" customHeight="1" x14ac:dyDescent="0.2"/>
    <row r="426" ht="262.5" customHeight="1" x14ac:dyDescent="0.2"/>
    <row r="427" ht="262.5" customHeight="1" x14ac:dyDescent="0.2"/>
    <row r="428" ht="262.5" customHeight="1" x14ac:dyDescent="0.2"/>
    <row r="429" ht="262.5" customHeight="1" x14ac:dyDescent="0.2"/>
    <row r="430" ht="262.5" customHeight="1" x14ac:dyDescent="0.2"/>
    <row r="431" ht="262.5" customHeight="1" x14ac:dyDescent="0.2"/>
    <row r="432" ht="262.5" customHeight="1" x14ac:dyDescent="0.2"/>
    <row r="433" ht="262.5" customHeight="1" x14ac:dyDescent="0.2"/>
    <row r="434" ht="262.5" customHeight="1" x14ac:dyDescent="0.2"/>
    <row r="435" ht="262.5" customHeight="1" x14ac:dyDescent="0.2"/>
    <row r="436" ht="262.5" customHeight="1" x14ac:dyDescent="0.2"/>
    <row r="437" ht="262.5" customHeight="1" x14ac:dyDescent="0.2"/>
    <row r="438" ht="262.5" customHeight="1" x14ac:dyDescent="0.2"/>
    <row r="439" ht="262.5" customHeight="1" x14ac:dyDescent="0.2"/>
    <row r="440" ht="262.5" customHeight="1" x14ac:dyDescent="0.2"/>
    <row r="441" ht="262.5" customHeight="1" x14ac:dyDescent="0.2"/>
    <row r="442" ht="262.5" customHeight="1" x14ac:dyDescent="0.2"/>
    <row r="443" ht="262.5" customHeight="1" x14ac:dyDescent="0.2"/>
    <row r="444" ht="262.5" customHeight="1" x14ac:dyDescent="0.2"/>
    <row r="445" ht="262.5" customHeight="1" x14ac:dyDescent="0.2"/>
    <row r="446" ht="262.5" customHeight="1" x14ac:dyDescent="0.2"/>
    <row r="447" ht="262.5" customHeight="1" x14ac:dyDescent="0.2"/>
    <row r="448" ht="262.5" customHeight="1" x14ac:dyDescent="0.2"/>
    <row r="449" ht="262.5" customHeight="1" x14ac:dyDescent="0.2"/>
    <row r="450" ht="262.5" customHeight="1" x14ac:dyDescent="0.2"/>
    <row r="451" ht="262.5" customHeight="1" x14ac:dyDescent="0.2"/>
    <row r="452" ht="262.5" customHeight="1" x14ac:dyDescent="0.2"/>
    <row r="453" ht="262.5" customHeight="1" x14ac:dyDescent="0.2"/>
    <row r="454" ht="262.5" customHeight="1" x14ac:dyDescent="0.2"/>
    <row r="455" ht="262.5" customHeight="1" x14ac:dyDescent="0.2"/>
    <row r="456" ht="262.5" customHeight="1" x14ac:dyDescent="0.2"/>
    <row r="457" ht="262.5" customHeight="1" x14ac:dyDescent="0.2"/>
    <row r="458" ht="262.5" customHeight="1" x14ac:dyDescent="0.2"/>
    <row r="459" ht="262.5" customHeight="1" x14ac:dyDescent="0.2"/>
    <row r="460" ht="262.5" customHeight="1" x14ac:dyDescent="0.2"/>
    <row r="461" ht="262.5" customHeight="1" x14ac:dyDescent="0.2"/>
    <row r="462" ht="262.5" customHeight="1" x14ac:dyDescent="0.2"/>
    <row r="463" ht="262.5" customHeight="1" x14ac:dyDescent="0.2"/>
    <row r="464" ht="262.5" customHeight="1" x14ac:dyDescent="0.2"/>
    <row r="465" ht="262.5" customHeight="1" x14ac:dyDescent="0.2"/>
    <row r="466" ht="262.5" customHeight="1" x14ac:dyDescent="0.2"/>
    <row r="467" ht="262.5" customHeight="1" x14ac:dyDescent="0.2"/>
    <row r="468" ht="262.5" customHeight="1" x14ac:dyDescent="0.2"/>
    <row r="469" ht="262.5" customHeight="1" x14ac:dyDescent="0.2"/>
    <row r="470" ht="262.5" customHeight="1" x14ac:dyDescent="0.2"/>
    <row r="471" ht="262.5" customHeight="1" x14ac:dyDescent="0.2"/>
    <row r="472" ht="262.5" customHeight="1" x14ac:dyDescent="0.2"/>
    <row r="473" ht="262.5" customHeight="1" x14ac:dyDescent="0.2"/>
    <row r="474" ht="262.5" customHeight="1" x14ac:dyDescent="0.2"/>
    <row r="475" ht="262.5" customHeight="1" x14ac:dyDescent="0.2"/>
    <row r="476" ht="262.5" customHeight="1" x14ac:dyDescent="0.2"/>
    <row r="477" ht="262.5" customHeight="1" x14ac:dyDescent="0.2"/>
    <row r="478" ht="262.5" customHeight="1" x14ac:dyDescent="0.2"/>
    <row r="479" ht="262.5" customHeight="1" x14ac:dyDescent="0.2"/>
    <row r="480" ht="262.5" customHeight="1" x14ac:dyDescent="0.2"/>
    <row r="481" ht="262.5" customHeight="1" x14ac:dyDescent="0.2"/>
    <row r="482" ht="262.5" customHeight="1" x14ac:dyDescent="0.2"/>
    <row r="483" ht="262.5" customHeight="1" x14ac:dyDescent="0.2"/>
    <row r="484" ht="262.5" customHeight="1" x14ac:dyDescent="0.2"/>
    <row r="485" ht="262.5" customHeight="1" x14ac:dyDescent="0.2"/>
    <row r="486" ht="262.5" customHeight="1" x14ac:dyDescent="0.2"/>
    <row r="487" ht="262.5" customHeight="1" x14ac:dyDescent="0.2"/>
    <row r="488" ht="262.5" customHeight="1" x14ac:dyDescent="0.2"/>
    <row r="489" ht="262.5" customHeight="1" x14ac:dyDescent="0.2"/>
    <row r="490" ht="262.5" customHeight="1" x14ac:dyDescent="0.2"/>
    <row r="491" ht="262.5" customHeight="1" x14ac:dyDescent="0.2"/>
    <row r="492" ht="262.5" customHeight="1" x14ac:dyDescent="0.2"/>
    <row r="493" ht="262.5" customHeight="1" x14ac:dyDescent="0.2"/>
    <row r="494" ht="262.5" customHeight="1" x14ac:dyDescent="0.2"/>
    <row r="495" ht="262.5" customHeight="1" x14ac:dyDescent="0.2"/>
    <row r="496" ht="262.5" customHeight="1" x14ac:dyDescent="0.2"/>
    <row r="497" ht="262.5" customHeight="1" x14ac:dyDescent="0.2"/>
    <row r="498" ht="262.5" customHeight="1" x14ac:dyDescent="0.2"/>
    <row r="499" ht="262.5" customHeight="1" x14ac:dyDescent="0.2"/>
    <row r="500" ht="262.5" customHeight="1" x14ac:dyDescent="0.2"/>
    <row r="501" ht="262.5" customHeight="1" x14ac:dyDescent="0.2"/>
    <row r="502" ht="262.5" customHeight="1" x14ac:dyDescent="0.2"/>
    <row r="503" ht="262.5" customHeight="1" x14ac:dyDescent="0.2"/>
    <row r="504" ht="262.5" customHeight="1" x14ac:dyDescent="0.2"/>
    <row r="505" ht="262.5" customHeight="1" x14ac:dyDescent="0.2"/>
    <row r="506" ht="262.5" customHeight="1" x14ac:dyDescent="0.2"/>
    <row r="507" ht="262.5" customHeight="1" x14ac:dyDescent="0.2"/>
    <row r="508" ht="262.5" customHeight="1" x14ac:dyDescent="0.2"/>
    <row r="509" ht="262.5" customHeight="1" x14ac:dyDescent="0.2"/>
    <row r="510" ht="262.5" customHeight="1" x14ac:dyDescent="0.2"/>
    <row r="511" ht="262.5" customHeight="1" x14ac:dyDescent="0.2"/>
    <row r="512" ht="262.5" customHeight="1" x14ac:dyDescent="0.2"/>
    <row r="513" ht="262.5" customHeight="1" x14ac:dyDescent="0.2"/>
    <row r="514" ht="262.5" customHeight="1" x14ac:dyDescent="0.2"/>
    <row r="515" ht="262.5" customHeight="1" x14ac:dyDescent="0.2"/>
    <row r="516" ht="262.5" customHeight="1" x14ac:dyDescent="0.2"/>
    <row r="517" ht="262.5" customHeight="1" x14ac:dyDescent="0.2"/>
    <row r="518" ht="262.5" customHeight="1" x14ac:dyDescent="0.2"/>
    <row r="519" ht="262.5" customHeight="1" x14ac:dyDescent="0.2"/>
    <row r="520" ht="262.5" customHeight="1" x14ac:dyDescent="0.2"/>
    <row r="521" ht="262.5" customHeight="1" x14ac:dyDescent="0.2"/>
    <row r="522" ht="262.5" customHeight="1" x14ac:dyDescent="0.2"/>
    <row r="523" ht="262.5" customHeight="1" x14ac:dyDescent="0.2"/>
    <row r="524" ht="262.5" customHeight="1" x14ac:dyDescent="0.2"/>
    <row r="525" ht="262.5" customHeight="1" x14ac:dyDescent="0.2"/>
    <row r="526" ht="262.5" customHeight="1" x14ac:dyDescent="0.2"/>
    <row r="527" ht="262.5" customHeight="1" x14ac:dyDescent="0.2"/>
    <row r="528" ht="262.5" customHeight="1" x14ac:dyDescent="0.2"/>
    <row r="529" ht="262.5" customHeight="1" x14ac:dyDescent="0.2"/>
    <row r="530" ht="262.5" customHeight="1" x14ac:dyDescent="0.2"/>
    <row r="531" ht="262.5" customHeight="1" x14ac:dyDescent="0.2"/>
    <row r="532" ht="262.5" customHeight="1" x14ac:dyDescent="0.2"/>
    <row r="533" ht="262.5" customHeight="1" x14ac:dyDescent="0.2"/>
    <row r="534" ht="262.5" customHeight="1" x14ac:dyDescent="0.2"/>
    <row r="535" ht="262.5" customHeight="1" x14ac:dyDescent="0.2"/>
    <row r="536" ht="262.5" customHeight="1" x14ac:dyDescent="0.2"/>
    <row r="537" ht="262.5" customHeight="1" x14ac:dyDescent="0.2"/>
    <row r="538" ht="262.5" customHeight="1" x14ac:dyDescent="0.2"/>
    <row r="539" ht="262.5" customHeight="1" x14ac:dyDescent="0.2"/>
    <row r="540" ht="262.5" customHeight="1" x14ac:dyDescent="0.2"/>
    <row r="541" ht="262.5" customHeight="1" x14ac:dyDescent="0.2"/>
    <row r="542" ht="262.5" customHeight="1" x14ac:dyDescent="0.2"/>
    <row r="543" ht="262.5" customHeight="1" x14ac:dyDescent="0.2"/>
    <row r="544" ht="262.5" customHeight="1" x14ac:dyDescent="0.2"/>
    <row r="545" ht="262.5" customHeight="1" x14ac:dyDescent="0.2"/>
    <row r="546" ht="262.5" customHeight="1" x14ac:dyDescent="0.2"/>
    <row r="547" ht="262.5" customHeight="1" x14ac:dyDescent="0.2"/>
    <row r="548" ht="262.5" customHeight="1" x14ac:dyDescent="0.2"/>
    <row r="549" ht="262.5" customHeight="1" x14ac:dyDescent="0.2"/>
    <row r="550" ht="262.5" customHeight="1" x14ac:dyDescent="0.2"/>
    <row r="551" ht="262.5" customHeight="1" x14ac:dyDescent="0.2"/>
    <row r="552" ht="262.5" customHeight="1" x14ac:dyDescent="0.2"/>
    <row r="553" ht="262.5" customHeight="1" x14ac:dyDescent="0.2"/>
    <row r="554" ht="262.5" customHeight="1" x14ac:dyDescent="0.2"/>
    <row r="555" ht="262.5" customHeight="1" x14ac:dyDescent="0.2"/>
    <row r="556" ht="262.5" customHeight="1" x14ac:dyDescent="0.2"/>
    <row r="557" ht="262.5" customHeight="1" x14ac:dyDescent="0.2"/>
    <row r="558" ht="262.5" customHeight="1" x14ac:dyDescent="0.2"/>
    <row r="559" ht="262.5" customHeight="1" x14ac:dyDescent="0.2"/>
    <row r="560" ht="262.5" customHeight="1" x14ac:dyDescent="0.2"/>
    <row r="561" ht="262.5" customHeight="1" x14ac:dyDescent="0.2"/>
    <row r="562" ht="262.5" customHeight="1" x14ac:dyDescent="0.2"/>
    <row r="563" ht="262.5" customHeight="1" x14ac:dyDescent="0.2"/>
    <row r="564" ht="262.5" customHeight="1" x14ac:dyDescent="0.2"/>
    <row r="565" ht="262.5" customHeight="1" x14ac:dyDescent="0.2"/>
    <row r="566" ht="262.5" customHeight="1" x14ac:dyDescent="0.2"/>
    <row r="567" ht="262.5" customHeight="1" x14ac:dyDescent="0.2"/>
    <row r="568" ht="262.5" customHeight="1" x14ac:dyDescent="0.2"/>
    <row r="569" ht="262.5" customHeight="1" x14ac:dyDescent="0.2"/>
    <row r="570" ht="262.5" customHeight="1" x14ac:dyDescent="0.2"/>
    <row r="571" ht="262.5" customHeight="1" x14ac:dyDescent="0.2"/>
    <row r="572" ht="262.5" customHeight="1" x14ac:dyDescent="0.2"/>
    <row r="573" ht="262.5" customHeight="1" x14ac:dyDescent="0.2"/>
    <row r="574" ht="262.5" customHeight="1" x14ac:dyDescent="0.2"/>
    <row r="575" ht="262.5" customHeight="1" x14ac:dyDescent="0.2"/>
    <row r="576" ht="262.5" customHeight="1" x14ac:dyDescent="0.2"/>
    <row r="577" ht="262.5" customHeight="1" x14ac:dyDescent="0.2"/>
    <row r="578" ht="262.5" customHeight="1" x14ac:dyDescent="0.2"/>
    <row r="579" ht="262.5" customHeight="1" x14ac:dyDescent="0.2"/>
    <row r="580" ht="262.5" customHeight="1" x14ac:dyDescent="0.2"/>
    <row r="581" ht="262.5" customHeight="1" x14ac:dyDescent="0.2"/>
    <row r="582" ht="262.5" customHeight="1" x14ac:dyDescent="0.2"/>
    <row r="583" ht="262.5" customHeight="1" x14ac:dyDescent="0.2"/>
    <row r="584" ht="262.5" customHeight="1" x14ac:dyDescent="0.2"/>
    <row r="585" ht="262.5" customHeight="1" x14ac:dyDescent="0.2"/>
    <row r="586" ht="262.5" customHeight="1" x14ac:dyDescent="0.2"/>
    <row r="587" ht="262.5" customHeight="1" x14ac:dyDescent="0.2"/>
    <row r="588" ht="262.5" customHeight="1" x14ac:dyDescent="0.2"/>
    <row r="589" ht="262.5" customHeight="1" x14ac:dyDescent="0.2"/>
    <row r="590" ht="262.5" customHeight="1" x14ac:dyDescent="0.2"/>
    <row r="591" ht="262.5" customHeight="1" x14ac:dyDescent="0.2"/>
    <row r="592" ht="262.5" customHeight="1" x14ac:dyDescent="0.2"/>
    <row r="593" ht="262.5" customHeight="1" x14ac:dyDescent="0.2"/>
    <row r="594" ht="262.5" customHeight="1" x14ac:dyDescent="0.2"/>
    <row r="595" ht="262.5" customHeight="1" x14ac:dyDescent="0.2"/>
    <row r="596" ht="262.5" customHeight="1" x14ac:dyDescent="0.2"/>
    <row r="597" ht="262.5" customHeight="1" x14ac:dyDescent="0.2"/>
    <row r="598" ht="262.5" customHeight="1" x14ac:dyDescent="0.2"/>
    <row r="599" ht="262.5" customHeight="1" x14ac:dyDescent="0.2"/>
    <row r="600" ht="262.5" customHeight="1" x14ac:dyDescent="0.2"/>
    <row r="601" ht="262.5" customHeight="1" x14ac:dyDescent="0.2"/>
    <row r="602" ht="262.5" customHeight="1" x14ac:dyDescent="0.2"/>
    <row r="603" ht="262.5" customHeight="1" x14ac:dyDescent="0.2"/>
    <row r="604" ht="262.5" customHeight="1" x14ac:dyDescent="0.2"/>
    <row r="605" ht="262.5" customHeight="1" x14ac:dyDescent="0.2"/>
    <row r="606" ht="262.5" customHeight="1" x14ac:dyDescent="0.2"/>
    <row r="607" ht="262.5" customHeight="1" x14ac:dyDescent="0.2"/>
    <row r="608" ht="262.5" customHeight="1" x14ac:dyDescent="0.2"/>
    <row r="609" ht="262.5" customHeight="1" x14ac:dyDescent="0.2"/>
    <row r="610" ht="262.5" customHeight="1" x14ac:dyDescent="0.2"/>
    <row r="611" ht="262.5" customHeight="1" x14ac:dyDescent="0.2"/>
    <row r="612" ht="262.5" customHeight="1" x14ac:dyDescent="0.2"/>
    <row r="613" ht="262.5" customHeight="1" x14ac:dyDescent="0.2"/>
    <row r="614" ht="262.5" customHeight="1" x14ac:dyDescent="0.2"/>
    <row r="615" ht="262.5" customHeight="1" x14ac:dyDescent="0.2"/>
    <row r="616" ht="262.5" customHeight="1" x14ac:dyDescent="0.2"/>
    <row r="617" ht="262.5" customHeight="1" x14ac:dyDescent="0.2"/>
    <row r="618" ht="262.5" customHeight="1" x14ac:dyDescent="0.2"/>
    <row r="619" ht="262.5" customHeight="1" x14ac:dyDescent="0.2"/>
    <row r="620" ht="262.5" customHeight="1" x14ac:dyDescent="0.2"/>
    <row r="621" ht="262.5" customHeight="1" x14ac:dyDescent="0.2"/>
    <row r="622" ht="262.5" customHeight="1" x14ac:dyDescent="0.2"/>
    <row r="623" ht="262.5" customHeight="1" x14ac:dyDescent="0.2"/>
    <row r="624" ht="262.5" customHeight="1" x14ac:dyDescent="0.2"/>
    <row r="625" ht="262.5" customHeight="1" x14ac:dyDescent="0.2"/>
    <row r="626" ht="262.5" customHeight="1" x14ac:dyDescent="0.2"/>
    <row r="627" ht="262.5" customHeight="1" x14ac:dyDescent="0.2"/>
    <row r="628" ht="262.5" customHeight="1" x14ac:dyDescent="0.2"/>
    <row r="629" ht="262.5" customHeight="1" x14ac:dyDescent="0.2"/>
    <row r="630" ht="262.5" customHeight="1" x14ac:dyDescent="0.2"/>
    <row r="631" ht="262.5" customHeight="1" x14ac:dyDescent="0.2"/>
    <row r="632" ht="262.5" customHeight="1" x14ac:dyDescent="0.2"/>
    <row r="633" ht="262.5" customHeight="1" x14ac:dyDescent="0.2"/>
    <row r="634" ht="262.5" customHeight="1" x14ac:dyDescent="0.2"/>
    <row r="635" ht="262.5" customHeight="1" x14ac:dyDescent="0.2"/>
    <row r="636" ht="262.5" customHeight="1" x14ac:dyDescent="0.2"/>
    <row r="637" ht="262.5" customHeight="1" x14ac:dyDescent="0.2"/>
    <row r="638" ht="262.5" customHeight="1" x14ac:dyDescent="0.2"/>
    <row r="639" ht="262.5" customHeight="1" x14ac:dyDescent="0.2"/>
    <row r="640" ht="262.5" customHeight="1" x14ac:dyDescent="0.2"/>
    <row r="641" ht="262.5" customHeight="1" x14ac:dyDescent="0.2"/>
    <row r="642" ht="262.5" customHeight="1" x14ac:dyDescent="0.2"/>
    <row r="643" ht="262.5" customHeight="1" x14ac:dyDescent="0.2"/>
    <row r="644" ht="262.5" customHeight="1" x14ac:dyDescent="0.2"/>
    <row r="645" ht="262.5" customHeight="1" x14ac:dyDescent="0.2"/>
    <row r="646" ht="262.5" customHeight="1" x14ac:dyDescent="0.2"/>
    <row r="647" ht="262.5" customHeight="1" x14ac:dyDescent="0.2"/>
    <row r="648" ht="262.5" customHeight="1" x14ac:dyDescent="0.2"/>
    <row r="649" ht="262.5" customHeight="1" x14ac:dyDescent="0.2"/>
    <row r="650" ht="262.5" customHeight="1" x14ac:dyDescent="0.2"/>
    <row r="651" ht="262.5" customHeight="1" x14ac:dyDescent="0.2"/>
    <row r="652" ht="262.5" customHeight="1" x14ac:dyDescent="0.2"/>
    <row r="653" ht="262.5" customHeight="1" x14ac:dyDescent="0.2"/>
    <row r="654" ht="262.5" customHeight="1" x14ac:dyDescent="0.2"/>
    <row r="655" ht="262.5" customHeight="1" x14ac:dyDescent="0.2"/>
    <row r="656" ht="262.5" customHeight="1" x14ac:dyDescent="0.2"/>
    <row r="657" ht="262.5" customHeight="1" x14ac:dyDescent="0.2"/>
    <row r="658" ht="262.5" customHeight="1" x14ac:dyDescent="0.2"/>
    <row r="659" ht="262.5" customHeight="1" x14ac:dyDescent="0.2"/>
    <row r="660" ht="262.5" customHeight="1" x14ac:dyDescent="0.2"/>
    <row r="661" ht="262.5" customHeight="1" x14ac:dyDescent="0.2"/>
    <row r="662" ht="262.5" customHeight="1" x14ac:dyDescent="0.2"/>
    <row r="663" ht="262.5" customHeight="1" x14ac:dyDescent="0.2"/>
    <row r="664" ht="262.5" customHeight="1" x14ac:dyDescent="0.2"/>
    <row r="665" ht="262.5" customHeight="1" x14ac:dyDescent="0.2"/>
    <row r="666" ht="262.5" customHeight="1" x14ac:dyDescent="0.2"/>
    <row r="667" ht="262.5" customHeight="1" x14ac:dyDescent="0.2"/>
    <row r="668" ht="262.5" customHeight="1" x14ac:dyDescent="0.2"/>
    <row r="669" ht="262.5" customHeight="1" x14ac:dyDescent="0.2"/>
    <row r="670" ht="262.5" customHeight="1" x14ac:dyDescent="0.2"/>
    <row r="671" ht="262.5" customHeight="1" x14ac:dyDescent="0.2"/>
    <row r="672" ht="262.5" customHeight="1" x14ac:dyDescent="0.2"/>
    <row r="673" ht="262.5" customHeight="1" x14ac:dyDescent="0.2"/>
    <row r="674" ht="262.5" customHeight="1" x14ac:dyDescent="0.2"/>
    <row r="675" ht="262.5" customHeight="1" x14ac:dyDescent="0.2"/>
    <row r="676" ht="262.5" customHeight="1" x14ac:dyDescent="0.2"/>
    <row r="677" ht="262.5" customHeight="1" x14ac:dyDescent="0.2"/>
    <row r="678" ht="262.5" customHeight="1" x14ac:dyDescent="0.2"/>
    <row r="679" ht="262.5" customHeight="1" x14ac:dyDescent="0.2"/>
    <row r="680" ht="262.5" customHeight="1" x14ac:dyDescent="0.2"/>
    <row r="681" ht="262.5" customHeight="1" x14ac:dyDescent="0.2"/>
    <row r="682" ht="262.5" customHeight="1" x14ac:dyDescent="0.2"/>
    <row r="683" ht="262.5" customHeight="1" x14ac:dyDescent="0.2"/>
    <row r="684" ht="262.5" customHeight="1" x14ac:dyDescent="0.2"/>
    <row r="685" ht="262.5" customHeight="1" x14ac:dyDescent="0.2"/>
    <row r="686" ht="262.5" customHeight="1" x14ac:dyDescent="0.2"/>
    <row r="687" ht="262.5" customHeight="1" x14ac:dyDescent="0.2"/>
    <row r="688" ht="262.5" customHeight="1" x14ac:dyDescent="0.2"/>
    <row r="689" ht="262.5" customHeight="1" x14ac:dyDescent="0.2"/>
    <row r="690" ht="262.5" customHeight="1" x14ac:dyDescent="0.2"/>
    <row r="691" ht="262.5" customHeight="1" x14ac:dyDescent="0.2"/>
    <row r="692" ht="262.5" customHeight="1" x14ac:dyDescent="0.2"/>
    <row r="693" ht="262.5" customHeight="1" x14ac:dyDescent="0.2"/>
    <row r="694" ht="262.5" customHeight="1" x14ac:dyDescent="0.2"/>
    <row r="695" ht="262.5" customHeight="1" x14ac:dyDescent="0.2"/>
    <row r="696" ht="262.5" customHeight="1" x14ac:dyDescent="0.2"/>
    <row r="697" ht="262.5" customHeight="1" x14ac:dyDescent="0.2"/>
    <row r="698" ht="262.5" customHeight="1" x14ac:dyDescent="0.2"/>
    <row r="699" ht="262.5" customHeight="1" x14ac:dyDescent="0.2"/>
    <row r="700" ht="262.5" customHeight="1" x14ac:dyDescent="0.2"/>
    <row r="701" ht="262.5" customHeight="1" x14ac:dyDescent="0.2"/>
    <row r="702" ht="262.5" customHeight="1" x14ac:dyDescent="0.2"/>
    <row r="703" ht="262.5" customHeight="1" x14ac:dyDescent="0.2"/>
    <row r="704" ht="262.5" customHeight="1" x14ac:dyDescent="0.2"/>
    <row r="705" ht="262.5" customHeight="1" x14ac:dyDescent="0.2"/>
    <row r="706" ht="262.5" customHeight="1" x14ac:dyDescent="0.2"/>
    <row r="707" ht="262.5" customHeight="1" x14ac:dyDescent="0.2"/>
    <row r="708" ht="262.5" customHeight="1" x14ac:dyDescent="0.2"/>
    <row r="709" ht="262.5" customHeight="1" x14ac:dyDescent="0.2"/>
    <row r="710" ht="262.5" customHeight="1" x14ac:dyDescent="0.2"/>
    <row r="711" ht="262.5" customHeight="1" x14ac:dyDescent="0.2"/>
    <row r="712" ht="262.5" customHeight="1" x14ac:dyDescent="0.2"/>
    <row r="713" ht="262.5" customHeight="1" x14ac:dyDescent="0.2"/>
    <row r="714" ht="262.5" customHeight="1" x14ac:dyDescent="0.2"/>
    <row r="715" ht="262.5" customHeight="1" x14ac:dyDescent="0.2"/>
    <row r="716" ht="262.5" customHeight="1" x14ac:dyDescent="0.2"/>
    <row r="717" ht="262.5" customHeight="1" x14ac:dyDescent="0.2"/>
    <row r="718" ht="262.5" customHeight="1" x14ac:dyDescent="0.2"/>
    <row r="719" ht="262.5" customHeight="1" x14ac:dyDescent="0.2"/>
    <row r="720" ht="262.5" customHeight="1" x14ac:dyDescent="0.2"/>
    <row r="721" ht="262.5" customHeight="1" x14ac:dyDescent="0.2"/>
    <row r="722" ht="262.5" customHeight="1" x14ac:dyDescent="0.2"/>
    <row r="723" ht="262.5" customHeight="1" x14ac:dyDescent="0.2"/>
    <row r="724" ht="262.5" customHeight="1" x14ac:dyDescent="0.2"/>
    <row r="725" ht="262.5" customHeight="1" x14ac:dyDescent="0.2"/>
    <row r="726" ht="262.5" customHeight="1" x14ac:dyDescent="0.2"/>
    <row r="727" ht="262.5" customHeight="1" x14ac:dyDescent="0.2"/>
    <row r="728" ht="262.5" customHeight="1" x14ac:dyDescent="0.2"/>
    <row r="729" ht="262.5" customHeight="1" x14ac:dyDescent="0.2"/>
    <row r="730" ht="262.5" customHeight="1" x14ac:dyDescent="0.2"/>
    <row r="731" ht="262.5" customHeight="1" x14ac:dyDescent="0.2"/>
    <row r="732" ht="262.5" customHeight="1" x14ac:dyDescent="0.2"/>
    <row r="733" ht="262.5" customHeight="1" x14ac:dyDescent="0.2"/>
    <row r="734" ht="262.5" customHeight="1" x14ac:dyDescent="0.2"/>
    <row r="735" ht="262.5" customHeight="1" x14ac:dyDescent="0.2"/>
    <row r="736" ht="262.5" customHeight="1" x14ac:dyDescent="0.2"/>
    <row r="737" ht="262.5" customHeight="1" x14ac:dyDescent="0.2"/>
    <row r="738" ht="262.5" customHeight="1" x14ac:dyDescent="0.2"/>
    <row r="739" ht="262.5" customHeight="1" x14ac:dyDescent="0.2"/>
    <row r="740" ht="262.5" customHeight="1" x14ac:dyDescent="0.2"/>
    <row r="741" ht="262.5" customHeight="1" x14ac:dyDescent="0.2"/>
    <row r="742" ht="262.5" customHeight="1" x14ac:dyDescent="0.2"/>
    <row r="743" ht="262.5" customHeight="1" x14ac:dyDescent="0.2"/>
    <row r="744" ht="262.5" customHeight="1" x14ac:dyDescent="0.2"/>
    <row r="745" ht="262.5" customHeight="1" x14ac:dyDescent="0.2"/>
    <row r="746" ht="262.5" customHeight="1" x14ac:dyDescent="0.2"/>
    <row r="747" ht="262.5" customHeight="1" x14ac:dyDescent="0.2"/>
    <row r="748" ht="262.5" customHeight="1" x14ac:dyDescent="0.2"/>
    <row r="749" ht="262.5" customHeight="1" x14ac:dyDescent="0.2"/>
    <row r="750" ht="262.5" customHeight="1" x14ac:dyDescent="0.2"/>
    <row r="751" ht="262.5" customHeight="1" x14ac:dyDescent="0.2"/>
    <row r="752" ht="262.5" customHeight="1" x14ac:dyDescent="0.2"/>
    <row r="753" ht="262.5" customHeight="1" x14ac:dyDescent="0.2"/>
    <row r="754" ht="262.5" customHeight="1" x14ac:dyDescent="0.2"/>
    <row r="755" ht="262.5" customHeight="1" x14ac:dyDescent="0.2"/>
    <row r="756" ht="262.5" customHeight="1" x14ac:dyDescent="0.2"/>
    <row r="757" ht="262.5" customHeight="1" x14ac:dyDescent="0.2"/>
    <row r="758" ht="262.5" customHeight="1" x14ac:dyDescent="0.2"/>
    <row r="759" ht="262.5" customHeight="1" x14ac:dyDescent="0.2"/>
    <row r="760" ht="262.5" customHeight="1" x14ac:dyDescent="0.2"/>
    <row r="761" ht="262.5" customHeight="1" x14ac:dyDescent="0.2"/>
    <row r="762" ht="262.5" customHeight="1" x14ac:dyDescent="0.2"/>
    <row r="763" ht="262.5" customHeight="1" x14ac:dyDescent="0.2"/>
    <row r="764" ht="262.5" customHeight="1" x14ac:dyDescent="0.2"/>
    <row r="765" ht="262.5" customHeight="1" x14ac:dyDescent="0.2"/>
    <row r="766" ht="262.5" customHeight="1" x14ac:dyDescent="0.2"/>
    <row r="767" ht="262.5" customHeight="1" x14ac:dyDescent="0.2"/>
    <row r="768" ht="262.5" customHeight="1" x14ac:dyDescent="0.2"/>
    <row r="769" ht="262.5" customHeight="1" x14ac:dyDescent="0.2"/>
    <row r="770" ht="262.5" customHeight="1" x14ac:dyDescent="0.2"/>
    <row r="771" ht="262.5" customHeight="1" x14ac:dyDescent="0.2"/>
    <row r="772" ht="262.5" customHeight="1" x14ac:dyDescent="0.2"/>
    <row r="773" ht="262.5" customHeight="1" x14ac:dyDescent="0.2"/>
    <row r="774" ht="262.5" customHeight="1" x14ac:dyDescent="0.2"/>
    <row r="775" ht="262.5" customHeight="1" x14ac:dyDescent="0.2"/>
    <row r="776" ht="262.5" customHeight="1" x14ac:dyDescent="0.2"/>
    <row r="777" ht="262.5" customHeight="1" x14ac:dyDescent="0.2"/>
    <row r="778" ht="262.5" customHeight="1" x14ac:dyDescent="0.2"/>
    <row r="779" ht="262.5" customHeight="1" x14ac:dyDescent="0.2"/>
    <row r="780" ht="262.5" customHeight="1" x14ac:dyDescent="0.2"/>
    <row r="781" ht="262.5" customHeight="1" x14ac:dyDescent="0.2"/>
    <row r="782" ht="262.5" customHeight="1" x14ac:dyDescent="0.2"/>
    <row r="783" ht="262.5" customHeight="1" x14ac:dyDescent="0.2"/>
    <row r="784" ht="262.5" customHeight="1" x14ac:dyDescent="0.2"/>
    <row r="785" ht="262.5" customHeight="1" x14ac:dyDescent="0.2"/>
    <row r="786" ht="262.5" customHeight="1" x14ac:dyDescent="0.2"/>
    <row r="787" ht="262.5" customHeight="1" x14ac:dyDescent="0.2"/>
    <row r="788" ht="262.5" customHeight="1" x14ac:dyDescent="0.2"/>
    <row r="789" ht="262.5" customHeight="1" x14ac:dyDescent="0.2"/>
    <row r="790" ht="262.5" customHeight="1" x14ac:dyDescent="0.2"/>
    <row r="791" ht="262.5" customHeight="1" x14ac:dyDescent="0.2"/>
    <row r="792" ht="262.5" customHeight="1" x14ac:dyDescent="0.2"/>
    <row r="793" ht="262.5" customHeight="1" x14ac:dyDescent="0.2"/>
    <row r="794" ht="262.5" customHeight="1" x14ac:dyDescent="0.2"/>
    <row r="795" ht="262.5" customHeight="1" x14ac:dyDescent="0.2"/>
    <row r="796" ht="262.5" customHeight="1" x14ac:dyDescent="0.2"/>
    <row r="797" ht="262.5" customHeight="1" x14ac:dyDescent="0.2"/>
    <row r="798" ht="262.5" customHeight="1" x14ac:dyDescent="0.2"/>
    <row r="799" ht="262.5" customHeight="1" x14ac:dyDescent="0.2"/>
    <row r="800" ht="262.5" customHeight="1" x14ac:dyDescent="0.2"/>
    <row r="801" ht="262.5" customHeight="1" x14ac:dyDescent="0.2"/>
    <row r="802" ht="262.5" customHeight="1" x14ac:dyDescent="0.2"/>
    <row r="803" ht="262.5" customHeight="1" x14ac:dyDescent="0.2"/>
    <row r="804" ht="262.5" customHeight="1" x14ac:dyDescent="0.2"/>
    <row r="805" ht="262.5" customHeight="1" x14ac:dyDescent="0.2"/>
    <row r="806" ht="262.5" customHeight="1" x14ac:dyDescent="0.2"/>
    <row r="807" ht="262.5" customHeight="1" x14ac:dyDescent="0.2"/>
    <row r="808" ht="262.5" customHeight="1" x14ac:dyDescent="0.2"/>
    <row r="809" ht="262.5" customHeight="1" x14ac:dyDescent="0.2"/>
    <row r="810" ht="262.5" customHeight="1" x14ac:dyDescent="0.2"/>
    <row r="811" ht="262.5" customHeight="1" x14ac:dyDescent="0.2"/>
    <row r="812" ht="262.5" customHeight="1" x14ac:dyDescent="0.2"/>
    <row r="813" ht="262.5" customHeight="1" x14ac:dyDescent="0.2"/>
    <row r="814" ht="262.5" customHeight="1" x14ac:dyDescent="0.2"/>
    <row r="815" ht="262.5" customHeight="1" x14ac:dyDescent="0.2"/>
    <row r="816" ht="262.5" customHeight="1" x14ac:dyDescent="0.2"/>
    <row r="817" ht="262.5" customHeight="1" x14ac:dyDescent="0.2"/>
    <row r="818" ht="262.5" customHeight="1" x14ac:dyDescent="0.2"/>
    <row r="819" ht="262.5" customHeight="1" x14ac:dyDescent="0.2"/>
    <row r="820" ht="262.5" customHeight="1" x14ac:dyDescent="0.2"/>
    <row r="821" ht="262.5" customHeight="1" x14ac:dyDescent="0.2"/>
    <row r="822" ht="262.5" customHeight="1" x14ac:dyDescent="0.2"/>
    <row r="823" ht="262.5" customHeight="1" x14ac:dyDescent="0.2"/>
    <row r="824" ht="262.5" customHeight="1" x14ac:dyDescent="0.2"/>
    <row r="825" ht="262.5" customHeight="1" x14ac:dyDescent="0.2"/>
    <row r="826" ht="262.5" customHeight="1" x14ac:dyDescent="0.2"/>
    <row r="827" ht="262.5" customHeight="1" x14ac:dyDescent="0.2"/>
    <row r="828" ht="262.5" customHeight="1" x14ac:dyDescent="0.2"/>
    <row r="829" ht="262.5" customHeight="1" x14ac:dyDescent="0.2"/>
    <row r="830" ht="262.5" customHeight="1" x14ac:dyDescent="0.2"/>
    <row r="831" ht="262.5" customHeight="1" x14ac:dyDescent="0.2"/>
    <row r="832" ht="262.5" customHeight="1" x14ac:dyDescent="0.2"/>
    <row r="833" ht="262.5" customHeight="1" x14ac:dyDescent="0.2"/>
    <row r="834" ht="262.5" customHeight="1" x14ac:dyDescent="0.2"/>
    <row r="835" ht="262.5" customHeight="1" x14ac:dyDescent="0.2"/>
    <row r="836" ht="262.5" customHeight="1" x14ac:dyDescent="0.2"/>
    <row r="837" ht="262.5" customHeight="1" x14ac:dyDescent="0.2"/>
    <row r="838" ht="262.5" customHeight="1" x14ac:dyDescent="0.2"/>
    <row r="839" ht="262.5" customHeight="1" x14ac:dyDescent="0.2"/>
    <row r="840" ht="262.5" customHeight="1" x14ac:dyDescent="0.2"/>
    <row r="841" ht="262.5" customHeight="1" x14ac:dyDescent="0.2"/>
    <row r="842" ht="262.5" customHeight="1" x14ac:dyDescent="0.2"/>
    <row r="843" ht="262.5" customHeight="1" x14ac:dyDescent="0.2"/>
    <row r="844" ht="262.5" customHeight="1" x14ac:dyDescent="0.2"/>
    <row r="845" ht="262.5" customHeight="1" x14ac:dyDescent="0.2"/>
    <row r="846" ht="262.5" customHeight="1" x14ac:dyDescent="0.2"/>
    <row r="847" ht="262.5" customHeight="1" x14ac:dyDescent="0.2"/>
    <row r="848" ht="262.5" customHeight="1" x14ac:dyDescent="0.2"/>
    <row r="849" ht="262.5" customHeight="1" x14ac:dyDescent="0.2"/>
    <row r="850" ht="262.5" customHeight="1" x14ac:dyDescent="0.2"/>
    <row r="851" ht="262.5" customHeight="1" x14ac:dyDescent="0.2"/>
    <row r="852" ht="262.5" customHeight="1" x14ac:dyDescent="0.2"/>
    <row r="853" ht="262.5" customHeight="1" x14ac:dyDescent="0.2"/>
    <row r="854" ht="262.5" customHeight="1" x14ac:dyDescent="0.2"/>
    <row r="855" ht="262.5" customHeight="1" x14ac:dyDescent="0.2"/>
    <row r="856" ht="262.5" customHeight="1" x14ac:dyDescent="0.2"/>
    <row r="857" ht="262.5" customHeight="1" x14ac:dyDescent="0.2"/>
    <row r="858" ht="262.5" customHeight="1" x14ac:dyDescent="0.2"/>
    <row r="859" ht="262.5" customHeight="1" x14ac:dyDescent="0.2"/>
    <row r="860" ht="262.5" customHeight="1" x14ac:dyDescent="0.2"/>
    <row r="861" ht="262.5" customHeight="1" x14ac:dyDescent="0.2"/>
    <row r="862" ht="262.5" customHeight="1" x14ac:dyDescent="0.2"/>
    <row r="863" ht="262.5" customHeight="1" x14ac:dyDescent="0.2"/>
    <row r="864" ht="262.5" customHeight="1" x14ac:dyDescent="0.2"/>
    <row r="865" ht="262.5" customHeight="1" x14ac:dyDescent="0.2"/>
    <row r="866" ht="262.5" customHeight="1" x14ac:dyDescent="0.2"/>
    <row r="867" ht="262.5" customHeight="1" x14ac:dyDescent="0.2"/>
    <row r="868" ht="262.5" customHeight="1" x14ac:dyDescent="0.2"/>
    <row r="869" ht="262.5" customHeight="1" x14ac:dyDescent="0.2"/>
    <row r="870" ht="262.5" customHeight="1" x14ac:dyDescent="0.2"/>
    <row r="871" ht="262.5" customHeight="1" x14ac:dyDescent="0.2"/>
    <row r="872" ht="262.5" customHeight="1" x14ac:dyDescent="0.2"/>
    <row r="873" ht="262.5" customHeight="1" x14ac:dyDescent="0.2"/>
    <row r="874" ht="262.5" customHeight="1" x14ac:dyDescent="0.2"/>
    <row r="875" ht="262.5" customHeight="1" x14ac:dyDescent="0.2"/>
    <row r="876" ht="262.5" customHeight="1" x14ac:dyDescent="0.2"/>
    <row r="877" ht="262.5" customHeight="1" x14ac:dyDescent="0.2"/>
    <row r="878" ht="262.5" customHeight="1" x14ac:dyDescent="0.2"/>
    <row r="879" ht="262.5" customHeight="1" x14ac:dyDescent="0.2"/>
    <row r="880" ht="262.5" customHeight="1" x14ac:dyDescent="0.2"/>
    <row r="881" ht="262.5" customHeight="1" x14ac:dyDescent="0.2"/>
    <row r="882" ht="262.5" customHeight="1" x14ac:dyDescent="0.2"/>
    <row r="883" ht="262.5" customHeight="1" x14ac:dyDescent="0.2"/>
    <row r="884" ht="262.5" customHeight="1" x14ac:dyDescent="0.2"/>
    <row r="885" ht="262.5" customHeight="1" x14ac:dyDescent="0.2"/>
    <row r="886" ht="262.5" customHeight="1" x14ac:dyDescent="0.2"/>
    <row r="887" ht="262.5" customHeight="1" x14ac:dyDescent="0.2"/>
    <row r="888" ht="262.5" customHeight="1" x14ac:dyDescent="0.2"/>
    <row r="889" ht="262.5" customHeight="1" x14ac:dyDescent="0.2"/>
    <row r="890" ht="262.5" customHeight="1" x14ac:dyDescent="0.2"/>
    <row r="891" ht="262.5" customHeight="1" x14ac:dyDescent="0.2"/>
    <row r="892" ht="262.5" customHeight="1" x14ac:dyDescent="0.2"/>
    <row r="893" ht="262.5" customHeight="1" x14ac:dyDescent="0.2"/>
    <row r="894" ht="262.5" customHeight="1" x14ac:dyDescent="0.2"/>
    <row r="895" ht="262.5" customHeight="1" x14ac:dyDescent="0.2"/>
    <row r="896" ht="262.5" customHeight="1" x14ac:dyDescent="0.2"/>
    <row r="897" ht="262.5" customHeight="1" x14ac:dyDescent="0.2"/>
    <row r="898" ht="262.5" customHeight="1" x14ac:dyDescent="0.2"/>
    <row r="899" ht="262.5" customHeight="1" x14ac:dyDescent="0.2"/>
    <row r="900" ht="262.5" customHeight="1" x14ac:dyDescent="0.2"/>
    <row r="901" ht="262.5" customHeight="1" x14ac:dyDescent="0.2"/>
    <row r="902" ht="262.5" customHeight="1" x14ac:dyDescent="0.2"/>
    <row r="903" ht="262.5" customHeight="1" x14ac:dyDescent="0.2"/>
    <row r="904" ht="262.5" customHeight="1" x14ac:dyDescent="0.2"/>
    <row r="905" ht="262.5" customHeight="1" x14ac:dyDescent="0.2"/>
    <row r="906" ht="262.5" customHeight="1" x14ac:dyDescent="0.2"/>
    <row r="907" ht="262.5" customHeight="1" x14ac:dyDescent="0.2"/>
    <row r="908" ht="262.5" customHeight="1" x14ac:dyDescent="0.2"/>
    <row r="909" ht="262.5" customHeight="1" x14ac:dyDescent="0.2"/>
    <row r="910" ht="262.5" customHeight="1" x14ac:dyDescent="0.2"/>
    <row r="911" ht="262.5" customHeight="1" x14ac:dyDescent="0.2"/>
    <row r="912" ht="262.5" customHeight="1" x14ac:dyDescent="0.2"/>
    <row r="913" ht="262.5" customHeight="1" x14ac:dyDescent="0.2"/>
    <row r="914" ht="262.5" customHeight="1" x14ac:dyDescent="0.2"/>
    <row r="915" ht="262.5" customHeight="1" x14ac:dyDescent="0.2"/>
    <row r="916" ht="262.5" customHeight="1" x14ac:dyDescent="0.2"/>
    <row r="917" ht="262.5" customHeight="1" x14ac:dyDescent="0.2"/>
    <row r="918" ht="262.5" customHeight="1" x14ac:dyDescent="0.2"/>
    <row r="919" ht="262.5" customHeight="1" x14ac:dyDescent="0.2"/>
    <row r="920" ht="262.5" customHeight="1" x14ac:dyDescent="0.2"/>
    <row r="921" ht="262.5" customHeight="1" x14ac:dyDescent="0.2"/>
    <row r="922" ht="262.5" customHeight="1" x14ac:dyDescent="0.2"/>
    <row r="923" ht="262.5" customHeight="1" x14ac:dyDescent="0.2"/>
    <row r="924" ht="262.5" customHeight="1" x14ac:dyDescent="0.2"/>
    <row r="925" ht="262.5" customHeight="1" x14ac:dyDescent="0.2"/>
    <row r="926" ht="262.5" customHeight="1" x14ac:dyDescent="0.2"/>
    <row r="927" ht="262.5" customHeight="1" x14ac:dyDescent="0.2"/>
    <row r="928" ht="262.5" customHeight="1" x14ac:dyDescent="0.2"/>
    <row r="929" ht="262.5" customHeight="1" x14ac:dyDescent="0.2"/>
    <row r="930" ht="262.5" customHeight="1" x14ac:dyDescent="0.2"/>
    <row r="931" ht="262.5" customHeight="1" x14ac:dyDescent="0.2"/>
    <row r="932" ht="262.5" customHeight="1" x14ac:dyDescent="0.2"/>
    <row r="933" ht="262.5" customHeight="1" x14ac:dyDescent="0.2"/>
    <row r="934" ht="262.5" customHeight="1" x14ac:dyDescent="0.2"/>
    <row r="935" ht="262.5" customHeight="1" x14ac:dyDescent="0.2"/>
    <row r="936" ht="262.5" customHeight="1" x14ac:dyDescent="0.2"/>
    <row r="937" ht="262.5" customHeight="1" x14ac:dyDescent="0.2"/>
    <row r="938" ht="262.5" customHeight="1" x14ac:dyDescent="0.2"/>
    <row r="939" ht="262.5" customHeight="1" x14ac:dyDescent="0.2"/>
    <row r="940" ht="262.5" customHeight="1" x14ac:dyDescent="0.2"/>
    <row r="941" ht="262.5" customHeight="1" x14ac:dyDescent="0.2"/>
    <row r="942" ht="262.5" customHeight="1" x14ac:dyDescent="0.2"/>
    <row r="943" ht="262.5" customHeight="1" x14ac:dyDescent="0.2"/>
    <row r="944" ht="262.5" customHeight="1" x14ac:dyDescent="0.2"/>
    <row r="945" ht="262.5" customHeight="1" x14ac:dyDescent="0.2"/>
    <row r="946" ht="262.5" customHeight="1" x14ac:dyDescent="0.2"/>
    <row r="947" ht="262.5" customHeight="1" x14ac:dyDescent="0.2"/>
    <row r="948" ht="262.5" customHeight="1" x14ac:dyDescent="0.2"/>
    <row r="949" ht="262.5" customHeight="1" x14ac:dyDescent="0.2"/>
    <row r="950" ht="262.5" customHeight="1" x14ac:dyDescent="0.2"/>
    <row r="951" ht="262.5" customHeight="1" x14ac:dyDescent="0.2"/>
    <row r="952" ht="262.5" customHeight="1" x14ac:dyDescent="0.2"/>
    <row r="953" ht="262.5" customHeight="1" x14ac:dyDescent="0.2"/>
    <row r="954" ht="262.5" customHeight="1" x14ac:dyDescent="0.2"/>
    <row r="955" ht="262.5" customHeight="1" x14ac:dyDescent="0.2"/>
    <row r="956" ht="262.5" customHeight="1" x14ac:dyDescent="0.2"/>
    <row r="957" ht="262.5" customHeight="1" x14ac:dyDescent="0.2"/>
    <row r="958" ht="262.5" customHeight="1" x14ac:dyDescent="0.2"/>
    <row r="959" ht="262.5" customHeight="1" x14ac:dyDescent="0.2"/>
    <row r="960" ht="262.5" customHeight="1" x14ac:dyDescent="0.2"/>
    <row r="961" ht="262.5" customHeight="1" x14ac:dyDescent="0.2"/>
    <row r="962" ht="262.5" customHeight="1" x14ac:dyDescent="0.2"/>
    <row r="963" ht="262.5" customHeight="1" x14ac:dyDescent="0.2"/>
    <row r="964" ht="262.5" customHeight="1" x14ac:dyDescent="0.2"/>
    <row r="965" ht="262.5" customHeight="1" x14ac:dyDescent="0.2"/>
    <row r="966" ht="262.5" customHeight="1" x14ac:dyDescent="0.2"/>
    <row r="967" ht="262.5" customHeight="1" x14ac:dyDescent="0.2"/>
    <row r="968" ht="262.5" customHeight="1" x14ac:dyDescent="0.2"/>
    <row r="969" ht="262.5" customHeight="1" x14ac:dyDescent="0.2"/>
    <row r="970" ht="262.5" customHeight="1" x14ac:dyDescent="0.2"/>
    <row r="971" ht="262.5" customHeight="1" x14ac:dyDescent="0.2"/>
    <row r="972" ht="262.5" customHeight="1" x14ac:dyDescent="0.2"/>
    <row r="973" ht="262.5" customHeight="1" x14ac:dyDescent="0.2"/>
    <row r="974" ht="262.5" customHeight="1" x14ac:dyDescent="0.2"/>
    <row r="975" ht="262.5" customHeight="1" x14ac:dyDescent="0.2"/>
    <row r="976" ht="262.5" customHeight="1" x14ac:dyDescent="0.2"/>
    <row r="977" ht="262.5" customHeight="1" x14ac:dyDescent="0.2"/>
    <row r="978" ht="262.5" customHeight="1" x14ac:dyDescent="0.2"/>
    <row r="979" ht="262.5" customHeight="1" x14ac:dyDescent="0.2"/>
    <row r="980" ht="262.5" customHeight="1" x14ac:dyDescent="0.2"/>
    <row r="981" ht="262.5" customHeight="1" x14ac:dyDescent="0.2"/>
    <row r="982" ht="262.5" customHeight="1" x14ac:dyDescent="0.2"/>
    <row r="983" ht="262.5" customHeight="1" x14ac:dyDescent="0.2"/>
    <row r="984" ht="262.5" customHeight="1" x14ac:dyDescent="0.2"/>
    <row r="985" ht="262.5" customHeight="1" x14ac:dyDescent="0.2"/>
    <row r="986" ht="262.5" customHeight="1" x14ac:dyDescent="0.2"/>
    <row r="987" ht="262.5" customHeight="1" x14ac:dyDescent="0.2"/>
    <row r="988" ht="262.5" customHeight="1" x14ac:dyDescent="0.2"/>
    <row r="989" ht="262.5" customHeight="1" x14ac:dyDescent="0.2"/>
    <row r="990" ht="262.5" customHeight="1" x14ac:dyDescent="0.2"/>
    <row r="991" ht="262.5" customHeight="1" x14ac:dyDescent="0.2"/>
    <row r="992" ht="262.5" customHeight="1" x14ac:dyDescent="0.2"/>
    <row r="993" ht="262.5" customHeight="1" x14ac:dyDescent="0.2"/>
    <row r="994" ht="262.5" customHeight="1" x14ac:dyDescent="0.2"/>
    <row r="995" ht="262.5" customHeight="1" x14ac:dyDescent="0.2"/>
    <row r="996" ht="262.5" customHeight="1" x14ac:dyDescent="0.2"/>
    <row r="997" ht="262.5" customHeight="1" x14ac:dyDescent="0.2"/>
    <row r="998" ht="262.5" customHeight="1" x14ac:dyDescent="0.2"/>
    <row r="999" ht="262.5" customHeight="1" x14ac:dyDescent="0.2"/>
    <row r="1000" ht="262.5" customHeight="1" x14ac:dyDescent="0.2"/>
    <row r="1001" ht="262.5" customHeight="1" x14ac:dyDescent="0.2"/>
    <row r="1002" ht="262.5" customHeight="1" x14ac:dyDescent="0.2"/>
    <row r="1003" ht="262.5" customHeight="1" x14ac:dyDescent="0.2"/>
    <row r="1004" ht="262.5" customHeight="1" x14ac:dyDescent="0.2"/>
    <row r="1005" ht="262.5" customHeight="1" x14ac:dyDescent="0.2"/>
    <row r="1006" ht="262.5" customHeight="1" x14ac:dyDescent="0.2"/>
    <row r="1007" ht="262.5" customHeight="1" x14ac:dyDescent="0.2"/>
    <row r="1008" ht="262.5" customHeight="1" x14ac:dyDescent="0.2"/>
    <row r="1009" ht="262.5" customHeight="1" x14ac:dyDescent="0.2"/>
    <row r="1010" ht="262.5" customHeight="1" x14ac:dyDescent="0.2"/>
    <row r="1011" ht="262.5" customHeight="1" x14ac:dyDescent="0.2"/>
    <row r="1012" ht="262.5" customHeight="1" x14ac:dyDescent="0.2"/>
    <row r="1013" ht="262.5" customHeight="1" x14ac:dyDescent="0.2"/>
    <row r="1014" ht="262.5" customHeight="1" x14ac:dyDescent="0.2"/>
    <row r="1015" ht="262.5" customHeight="1" x14ac:dyDescent="0.2"/>
    <row r="1016" ht="262.5" customHeight="1" x14ac:dyDescent="0.2"/>
    <row r="1017" ht="262.5" customHeight="1" x14ac:dyDescent="0.2"/>
    <row r="1018" ht="262.5" customHeight="1" x14ac:dyDescent="0.2"/>
    <row r="1019" ht="262.5" customHeight="1" x14ac:dyDescent="0.2"/>
    <row r="1020" ht="262.5" customHeight="1" x14ac:dyDescent="0.2"/>
    <row r="1021" ht="262.5" customHeight="1" x14ac:dyDescent="0.2"/>
    <row r="1022" ht="262.5" customHeight="1" x14ac:dyDescent="0.2"/>
    <row r="1023" ht="262.5" customHeight="1" x14ac:dyDescent="0.2"/>
    <row r="1024" ht="262.5" customHeight="1" x14ac:dyDescent="0.2"/>
    <row r="1025" ht="262.5" customHeight="1" x14ac:dyDescent="0.2"/>
    <row r="1026" ht="262.5" customHeight="1" x14ac:dyDescent="0.2"/>
    <row r="1027" ht="262.5" customHeight="1" x14ac:dyDescent="0.2"/>
    <row r="1028" ht="262.5" customHeight="1" x14ac:dyDescent="0.2"/>
    <row r="1029" ht="262.5" customHeight="1" x14ac:dyDescent="0.2"/>
    <row r="1030" ht="262.5" customHeight="1" x14ac:dyDescent="0.2"/>
    <row r="1031" ht="262.5" customHeight="1" x14ac:dyDescent="0.2"/>
    <row r="1032" ht="262.5" customHeight="1" x14ac:dyDescent="0.2"/>
    <row r="1033" ht="262.5" customHeight="1" x14ac:dyDescent="0.2"/>
    <row r="1034" ht="262.5" customHeight="1" x14ac:dyDescent="0.2"/>
    <row r="1035" ht="262.5" customHeight="1" x14ac:dyDescent="0.2"/>
    <row r="1036" ht="262.5" customHeight="1" x14ac:dyDescent="0.2"/>
    <row r="1037" ht="262.5" customHeight="1" x14ac:dyDescent="0.2"/>
    <row r="1038" ht="262.5" customHeight="1" x14ac:dyDescent="0.2"/>
    <row r="1039" ht="262.5" customHeight="1" x14ac:dyDescent="0.2"/>
    <row r="1040" ht="262.5" customHeight="1" x14ac:dyDescent="0.2"/>
    <row r="1041" ht="262.5" customHeight="1" x14ac:dyDescent="0.2"/>
    <row r="1042" ht="262.5" customHeight="1" x14ac:dyDescent="0.2"/>
    <row r="1043" ht="262.5" customHeight="1" x14ac:dyDescent="0.2"/>
    <row r="1044" ht="262.5" customHeight="1" x14ac:dyDescent="0.2"/>
    <row r="1045" ht="262.5" customHeight="1" x14ac:dyDescent="0.2"/>
    <row r="1046" ht="262.5" customHeight="1" x14ac:dyDescent="0.2"/>
    <row r="1047" ht="262.5" customHeight="1" x14ac:dyDescent="0.2"/>
    <row r="1048" ht="262.5" customHeight="1" x14ac:dyDescent="0.2"/>
    <row r="1049" ht="262.5" customHeight="1" x14ac:dyDescent="0.2"/>
    <row r="1050" ht="262.5" customHeight="1" x14ac:dyDescent="0.2"/>
    <row r="1051" ht="262.5" customHeight="1" x14ac:dyDescent="0.2"/>
    <row r="1052" ht="262.5" customHeight="1" x14ac:dyDescent="0.2"/>
    <row r="1053" ht="262.5" customHeight="1" x14ac:dyDescent="0.2"/>
    <row r="1054" ht="262.5" customHeight="1" x14ac:dyDescent="0.2"/>
    <row r="1055" ht="262.5" customHeight="1" x14ac:dyDescent="0.2"/>
    <row r="1056" ht="262.5" customHeight="1" x14ac:dyDescent="0.2"/>
    <row r="1057" ht="262.5" customHeight="1" x14ac:dyDescent="0.2"/>
    <row r="1058" ht="262.5" customHeight="1" x14ac:dyDescent="0.2"/>
    <row r="1059" ht="262.5" customHeight="1" x14ac:dyDescent="0.2"/>
    <row r="1060" ht="262.5" customHeight="1" x14ac:dyDescent="0.2"/>
    <row r="1061" ht="262.5" customHeight="1" x14ac:dyDescent="0.2"/>
    <row r="1062" ht="262.5" customHeight="1" x14ac:dyDescent="0.2"/>
    <row r="1063" ht="262.5" customHeight="1" x14ac:dyDescent="0.2"/>
    <row r="1064" ht="262.5" customHeight="1" x14ac:dyDescent="0.2"/>
    <row r="1065" ht="262.5" customHeight="1" x14ac:dyDescent="0.2"/>
    <row r="1066" ht="262.5" customHeight="1" x14ac:dyDescent="0.2"/>
    <row r="1067" ht="262.5" customHeight="1" x14ac:dyDescent="0.2"/>
    <row r="1068" ht="262.5" customHeight="1" x14ac:dyDescent="0.2"/>
    <row r="1069" ht="262.5" customHeight="1" x14ac:dyDescent="0.2"/>
    <row r="1070" ht="262.5" customHeight="1" x14ac:dyDescent="0.2"/>
    <row r="1071" ht="262.5" customHeight="1" x14ac:dyDescent="0.2"/>
    <row r="1072" ht="262.5" customHeight="1" x14ac:dyDescent="0.2"/>
    <row r="1073" ht="262.5" customHeight="1" x14ac:dyDescent="0.2"/>
    <row r="1074" ht="262.5" customHeight="1" x14ac:dyDescent="0.2"/>
    <row r="1075" ht="262.5" customHeight="1" x14ac:dyDescent="0.2"/>
    <row r="1076" ht="262.5" customHeight="1" x14ac:dyDescent="0.2"/>
    <row r="1077" ht="262.5" customHeight="1" x14ac:dyDescent="0.2"/>
    <row r="1078" ht="262.5" customHeight="1" x14ac:dyDescent="0.2"/>
    <row r="1079" ht="262.5" customHeight="1" x14ac:dyDescent="0.2"/>
    <row r="1080" ht="262.5" customHeight="1" x14ac:dyDescent="0.2"/>
    <row r="1081" ht="262.5" customHeight="1" x14ac:dyDescent="0.2"/>
    <row r="1082" ht="262.5" customHeight="1" x14ac:dyDescent="0.2"/>
    <row r="1083" ht="262.5" customHeight="1" x14ac:dyDescent="0.2"/>
    <row r="1084" ht="262.5" customHeight="1" x14ac:dyDescent="0.2"/>
    <row r="1085" ht="262.5" customHeight="1" x14ac:dyDescent="0.2"/>
    <row r="1086" ht="262.5" customHeight="1" x14ac:dyDescent="0.2"/>
    <row r="1087" ht="262.5" customHeight="1" x14ac:dyDescent="0.2"/>
    <row r="1088" ht="262.5" customHeight="1" x14ac:dyDescent="0.2"/>
    <row r="1089" ht="262.5" customHeight="1" x14ac:dyDescent="0.2"/>
    <row r="1090" ht="262.5" customHeight="1" x14ac:dyDescent="0.2"/>
    <row r="1091" ht="262.5" customHeight="1" x14ac:dyDescent="0.2"/>
    <row r="1092" ht="262.5" customHeight="1" x14ac:dyDescent="0.2"/>
    <row r="1093" ht="262.5" customHeight="1" x14ac:dyDescent="0.2"/>
    <row r="1094" ht="262.5" customHeight="1" x14ac:dyDescent="0.2"/>
    <row r="1095" ht="262.5" customHeight="1" x14ac:dyDescent="0.2"/>
    <row r="1096" ht="262.5" customHeight="1" x14ac:dyDescent="0.2"/>
    <row r="1097" ht="262.5" customHeight="1" x14ac:dyDescent="0.2"/>
    <row r="1098" ht="262.5" customHeight="1" x14ac:dyDescent="0.2"/>
    <row r="1099" ht="262.5" customHeight="1" x14ac:dyDescent="0.2"/>
    <row r="1100" ht="262.5" customHeight="1" x14ac:dyDescent="0.2"/>
    <row r="1101" ht="262.5" customHeight="1" x14ac:dyDescent="0.2"/>
    <row r="1102" ht="262.5" customHeight="1" x14ac:dyDescent="0.2"/>
    <row r="1103" ht="262.5" customHeight="1" x14ac:dyDescent="0.2"/>
    <row r="1104" ht="262.5" customHeight="1" x14ac:dyDescent="0.2"/>
    <row r="1105" ht="262.5" customHeight="1" x14ac:dyDescent="0.2"/>
    <row r="1106" ht="262.5" customHeight="1" x14ac:dyDescent="0.2"/>
    <row r="1107" ht="262.5" customHeight="1" x14ac:dyDescent="0.2"/>
    <row r="1108" ht="262.5" customHeight="1" x14ac:dyDescent="0.2"/>
    <row r="1109" ht="262.5" customHeight="1" x14ac:dyDescent="0.2"/>
    <row r="1110" ht="262.5" customHeight="1" x14ac:dyDescent="0.2"/>
    <row r="1111" ht="262.5" customHeight="1" x14ac:dyDescent="0.2"/>
    <row r="1112" ht="262.5" customHeight="1" x14ac:dyDescent="0.2"/>
    <row r="1113" ht="262.5" customHeight="1" x14ac:dyDescent="0.2"/>
    <row r="1114" ht="262.5" customHeight="1" x14ac:dyDescent="0.2"/>
    <row r="1115" ht="262.5" customHeight="1" x14ac:dyDescent="0.2"/>
    <row r="1116" ht="262.5" customHeight="1" x14ac:dyDescent="0.2"/>
    <row r="1117" ht="262.5" customHeight="1" x14ac:dyDescent="0.2"/>
    <row r="1118" ht="262.5" customHeight="1" x14ac:dyDescent="0.2"/>
    <row r="1119" ht="262.5" customHeight="1" x14ac:dyDescent="0.2"/>
    <row r="1120" ht="262.5" customHeight="1" x14ac:dyDescent="0.2"/>
    <row r="1121" ht="262.5" customHeight="1" x14ac:dyDescent="0.2"/>
    <row r="1122" ht="262.5" customHeight="1" x14ac:dyDescent="0.2"/>
    <row r="1123" ht="262.5" customHeight="1" x14ac:dyDescent="0.2"/>
    <row r="1124" ht="262.5" customHeight="1" x14ac:dyDescent="0.2"/>
    <row r="1125" ht="262.5" customHeight="1" x14ac:dyDescent="0.2"/>
    <row r="1126" ht="262.5" customHeight="1" x14ac:dyDescent="0.2"/>
    <row r="1127" ht="262.5" customHeight="1" x14ac:dyDescent="0.2"/>
    <row r="1128" ht="262.5" customHeight="1" x14ac:dyDescent="0.2"/>
    <row r="1129" ht="262.5" customHeight="1" x14ac:dyDescent="0.2"/>
    <row r="1130" ht="262.5" customHeight="1" x14ac:dyDescent="0.2"/>
    <row r="1131" ht="262.5" customHeight="1" x14ac:dyDescent="0.2"/>
    <row r="1132" ht="262.5" customHeight="1" x14ac:dyDescent="0.2"/>
    <row r="1133" ht="262.5" customHeight="1" x14ac:dyDescent="0.2"/>
    <row r="1134" ht="262.5" customHeight="1" x14ac:dyDescent="0.2"/>
    <row r="1135" ht="262.5" customHeight="1" x14ac:dyDescent="0.2"/>
    <row r="1136" ht="262.5" customHeight="1" x14ac:dyDescent="0.2"/>
    <row r="1137" ht="262.5" customHeight="1" x14ac:dyDescent="0.2"/>
    <row r="1138" ht="262.5" customHeight="1" x14ac:dyDescent="0.2"/>
    <row r="1139" ht="262.5" customHeight="1" x14ac:dyDescent="0.2"/>
    <row r="1140" ht="262.5" customHeight="1" x14ac:dyDescent="0.2"/>
    <row r="1141" ht="262.5" customHeight="1" x14ac:dyDescent="0.2"/>
    <row r="1142" ht="262.5" customHeight="1" x14ac:dyDescent="0.2"/>
    <row r="1143" ht="262.5" customHeight="1" x14ac:dyDescent="0.2"/>
    <row r="1144" ht="262.5" customHeight="1" x14ac:dyDescent="0.2"/>
    <row r="1145" ht="262.5" customHeight="1" x14ac:dyDescent="0.2"/>
    <row r="1146" ht="262.5" customHeight="1" x14ac:dyDescent="0.2"/>
    <row r="1147" ht="262.5" customHeight="1" x14ac:dyDescent="0.2"/>
    <row r="1148" ht="262.5" customHeight="1" x14ac:dyDescent="0.2"/>
    <row r="1149" ht="262.5" customHeight="1" x14ac:dyDescent="0.2"/>
    <row r="1150" ht="262.5" customHeight="1" x14ac:dyDescent="0.2"/>
    <row r="1151" ht="262.5" customHeight="1" x14ac:dyDescent="0.2"/>
    <row r="1152" ht="262.5" customHeight="1" x14ac:dyDescent="0.2"/>
    <row r="1153" ht="262.5" customHeight="1" x14ac:dyDescent="0.2"/>
    <row r="1154" ht="262.5" customHeight="1" x14ac:dyDescent="0.2"/>
    <row r="1155" ht="262.5" customHeight="1" x14ac:dyDescent="0.2"/>
    <row r="1156" ht="262.5" customHeight="1" x14ac:dyDescent="0.2"/>
    <row r="1157" ht="262.5" customHeight="1" x14ac:dyDescent="0.2"/>
    <row r="1158" ht="262.5" customHeight="1" x14ac:dyDescent="0.2"/>
    <row r="1159" ht="262.5" customHeight="1" x14ac:dyDescent="0.2"/>
    <row r="1160" ht="262.5" customHeight="1" x14ac:dyDescent="0.2"/>
    <row r="1161" ht="262.5" customHeight="1" x14ac:dyDescent="0.2"/>
    <row r="1162" ht="262.5" customHeight="1" x14ac:dyDescent="0.2"/>
    <row r="1163" ht="262.5" customHeight="1" x14ac:dyDescent="0.2"/>
    <row r="1164" ht="262.5" customHeight="1" x14ac:dyDescent="0.2"/>
    <row r="1165" ht="262.5" customHeight="1" x14ac:dyDescent="0.2"/>
    <row r="1166" ht="262.5" customHeight="1" x14ac:dyDescent="0.2"/>
    <row r="1167" ht="262.5" customHeight="1" x14ac:dyDescent="0.2"/>
    <row r="1168" ht="262.5" customHeight="1" x14ac:dyDescent="0.2"/>
    <row r="1169" ht="262.5" customHeight="1" x14ac:dyDescent="0.2"/>
    <row r="1170" ht="262.5" customHeight="1" x14ac:dyDescent="0.2"/>
    <row r="1171" ht="262.5" customHeight="1" x14ac:dyDescent="0.2"/>
    <row r="1172" ht="262.5" customHeight="1" x14ac:dyDescent="0.2"/>
    <row r="1173" ht="262.5" customHeight="1" x14ac:dyDescent="0.2"/>
    <row r="1174" ht="262.5" customHeight="1" x14ac:dyDescent="0.2"/>
    <row r="1175" ht="262.5" customHeight="1" x14ac:dyDescent="0.2"/>
    <row r="1176" ht="262.5" customHeight="1" x14ac:dyDescent="0.2"/>
    <row r="1177" ht="262.5" customHeight="1" x14ac:dyDescent="0.2"/>
    <row r="1178" ht="262.5" customHeight="1" x14ac:dyDescent="0.2"/>
    <row r="1179" ht="262.5" customHeight="1" x14ac:dyDescent="0.2"/>
    <row r="1180" ht="262.5" customHeight="1" x14ac:dyDescent="0.2"/>
    <row r="1181" ht="262.5" customHeight="1" x14ac:dyDescent="0.2"/>
    <row r="1182" ht="262.5" customHeight="1" x14ac:dyDescent="0.2"/>
    <row r="1183" ht="262.5" customHeight="1" x14ac:dyDescent="0.2"/>
    <row r="1184" ht="262.5" customHeight="1" x14ac:dyDescent="0.2"/>
    <row r="1185" ht="262.5" customHeight="1" x14ac:dyDescent="0.2"/>
    <row r="1186" ht="262.5" customHeight="1" x14ac:dyDescent="0.2"/>
    <row r="1187" ht="262.5" customHeight="1" x14ac:dyDescent="0.2"/>
    <row r="1188" ht="262.5" customHeight="1" x14ac:dyDescent="0.2"/>
    <row r="1189" ht="262.5" customHeight="1" x14ac:dyDescent="0.2"/>
    <row r="1190" ht="262.5" customHeight="1" x14ac:dyDescent="0.2"/>
    <row r="1191" ht="262.5" customHeight="1" x14ac:dyDescent="0.2"/>
    <row r="1192" ht="262.5" customHeight="1" x14ac:dyDescent="0.2"/>
    <row r="1193" ht="262.5" customHeight="1" x14ac:dyDescent="0.2"/>
    <row r="1194" ht="262.5" customHeight="1" x14ac:dyDescent="0.2"/>
    <row r="1195" ht="262.5" customHeight="1" x14ac:dyDescent="0.2"/>
    <row r="1196" ht="262.5" customHeight="1" x14ac:dyDescent="0.2"/>
    <row r="1197" ht="262.5" customHeight="1" x14ac:dyDescent="0.2"/>
    <row r="1198" ht="262.5" customHeight="1" x14ac:dyDescent="0.2"/>
    <row r="1199" ht="262.5" customHeight="1" x14ac:dyDescent="0.2"/>
    <row r="1200" ht="262.5" customHeight="1" x14ac:dyDescent="0.2"/>
    <row r="1201" ht="262.5" customHeight="1" x14ac:dyDescent="0.2"/>
    <row r="1202" ht="262.5" customHeight="1" x14ac:dyDescent="0.2"/>
    <row r="1203" ht="262.5" customHeight="1" x14ac:dyDescent="0.2"/>
    <row r="1204" ht="262.5" customHeight="1" x14ac:dyDescent="0.2"/>
    <row r="1205" ht="262.5" customHeight="1" x14ac:dyDescent="0.2"/>
    <row r="1206" ht="262.5" customHeight="1" x14ac:dyDescent="0.2"/>
    <row r="1207" ht="262.5" customHeight="1" x14ac:dyDescent="0.2"/>
    <row r="1208" ht="262.5" customHeight="1" x14ac:dyDescent="0.2"/>
    <row r="1209" ht="262.5" customHeight="1" x14ac:dyDescent="0.2"/>
    <row r="1210" ht="262.5" customHeight="1" x14ac:dyDescent="0.2"/>
    <row r="1211" ht="262.5" customHeight="1" x14ac:dyDescent="0.2"/>
    <row r="1212" ht="262.5" customHeight="1" x14ac:dyDescent="0.2"/>
    <row r="1213" ht="262.5" customHeight="1" x14ac:dyDescent="0.2"/>
    <row r="1214" ht="262.5" customHeight="1" x14ac:dyDescent="0.2"/>
    <row r="1215" ht="262.5" customHeight="1" x14ac:dyDescent="0.2"/>
    <row r="1216" ht="262.5" customHeight="1" x14ac:dyDescent="0.2"/>
    <row r="1217" ht="262.5" customHeight="1" x14ac:dyDescent="0.2"/>
    <row r="1218" ht="262.5" customHeight="1" x14ac:dyDescent="0.2"/>
    <row r="1219" ht="262.5" customHeight="1" x14ac:dyDescent="0.2"/>
    <row r="1220" ht="262.5" customHeight="1" x14ac:dyDescent="0.2"/>
    <row r="1221" ht="262.5" customHeight="1" x14ac:dyDescent="0.2"/>
    <row r="1222" ht="262.5" customHeight="1" x14ac:dyDescent="0.2"/>
    <row r="1223" ht="262.5" customHeight="1" x14ac:dyDescent="0.2"/>
    <row r="1224" ht="262.5" customHeight="1" x14ac:dyDescent="0.2"/>
    <row r="1225" ht="262.5" customHeight="1" x14ac:dyDescent="0.2"/>
    <row r="1226" ht="262.5" customHeight="1" x14ac:dyDescent="0.2"/>
    <row r="1227" ht="262.5" customHeight="1" x14ac:dyDescent="0.2"/>
    <row r="1228" ht="262.5" customHeight="1" x14ac:dyDescent="0.2"/>
    <row r="1229" ht="262.5" customHeight="1" x14ac:dyDescent="0.2"/>
    <row r="1230" ht="262.5" customHeight="1" x14ac:dyDescent="0.2"/>
    <row r="1231" ht="262.5" customHeight="1" x14ac:dyDescent="0.2"/>
    <row r="1232" ht="262.5" customHeight="1" x14ac:dyDescent="0.2"/>
    <row r="1233" ht="262.5" customHeight="1" x14ac:dyDescent="0.2"/>
    <row r="1234" ht="262.5" customHeight="1" x14ac:dyDescent="0.2"/>
    <row r="1235" ht="262.5" customHeight="1" x14ac:dyDescent="0.2"/>
    <row r="1236" ht="262.5" customHeight="1" x14ac:dyDescent="0.2"/>
    <row r="1237" ht="262.5" customHeight="1" x14ac:dyDescent="0.2"/>
    <row r="1238" ht="262.5" customHeight="1" x14ac:dyDescent="0.2"/>
    <row r="1239" ht="262.5" customHeight="1" x14ac:dyDescent="0.2"/>
    <row r="1240" ht="262.5" customHeight="1" x14ac:dyDescent="0.2"/>
    <row r="1241" ht="262.5" customHeight="1" x14ac:dyDescent="0.2"/>
    <row r="1242" ht="262.5" customHeight="1" x14ac:dyDescent="0.2"/>
    <row r="1243" ht="262.5" customHeight="1" x14ac:dyDescent="0.2"/>
    <row r="1244" ht="262.5" customHeight="1" x14ac:dyDescent="0.2"/>
    <row r="1245" ht="262.5" customHeight="1" x14ac:dyDescent="0.2"/>
    <row r="1246" ht="262.5" customHeight="1" x14ac:dyDescent="0.2"/>
    <row r="1247" ht="262.5" customHeight="1" x14ac:dyDescent="0.2"/>
    <row r="1248" ht="262.5" customHeight="1" x14ac:dyDescent="0.2"/>
    <row r="1249" ht="262.5" customHeight="1" x14ac:dyDescent="0.2"/>
    <row r="1250" ht="262.5" customHeight="1" x14ac:dyDescent="0.2"/>
    <row r="1251" ht="262.5" customHeight="1" x14ac:dyDescent="0.2"/>
    <row r="1252" ht="262.5" customHeight="1" x14ac:dyDescent="0.2"/>
    <row r="1253" ht="262.5" customHeight="1" x14ac:dyDescent="0.2"/>
    <row r="1254" ht="262.5" customHeight="1" x14ac:dyDescent="0.2"/>
    <row r="1255" ht="262.5" customHeight="1" x14ac:dyDescent="0.2"/>
    <row r="1256" ht="262.5" customHeight="1" x14ac:dyDescent="0.2"/>
    <row r="1257" ht="262.5" customHeight="1" x14ac:dyDescent="0.2"/>
    <row r="1258" ht="262.5" customHeight="1" x14ac:dyDescent="0.2"/>
    <row r="1259" ht="262.5" customHeight="1" x14ac:dyDescent="0.2"/>
    <row r="1260" ht="262.5" customHeight="1" x14ac:dyDescent="0.2"/>
    <row r="1261" ht="262.5" customHeight="1" x14ac:dyDescent="0.2"/>
    <row r="1262" ht="262.5" customHeight="1" x14ac:dyDescent="0.2"/>
    <row r="1263" ht="262.5" customHeight="1" x14ac:dyDescent="0.2"/>
    <row r="1264" ht="262.5" customHeight="1" x14ac:dyDescent="0.2"/>
    <row r="1265" ht="262.5" customHeight="1" x14ac:dyDescent="0.2"/>
    <row r="1266" ht="262.5" customHeight="1" x14ac:dyDescent="0.2"/>
    <row r="1267" ht="262.5" customHeight="1" x14ac:dyDescent="0.2"/>
    <row r="1268" ht="262.5" customHeight="1" x14ac:dyDescent="0.2"/>
    <row r="1269" ht="262.5" customHeight="1" x14ac:dyDescent="0.2"/>
    <row r="1270" ht="262.5" customHeight="1" x14ac:dyDescent="0.2"/>
    <row r="1271" ht="262.5" customHeight="1" x14ac:dyDescent="0.2"/>
    <row r="1272" ht="262.5" customHeight="1" x14ac:dyDescent="0.2"/>
    <row r="1273" ht="262.5" customHeight="1" x14ac:dyDescent="0.2"/>
    <row r="1274" ht="262.5" customHeight="1" x14ac:dyDescent="0.2"/>
    <row r="1275" ht="262.5" customHeight="1" x14ac:dyDescent="0.2"/>
    <row r="1276" ht="262.5" customHeight="1" x14ac:dyDescent="0.2"/>
    <row r="1277" ht="262.5" customHeight="1" x14ac:dyDescent="0.2"/>
    <row r="1278" ht="262.5" customHeight="1" x14ac:dyDescent="0.2"/>
    <row r="1279" ht="262.5" customHeight="1" x14ac:dyDescent="0.2"/>
    <row r="1280" ht="262.5" customHeight="1" x14ac:dyDescent="0.2"/>
    <row r="1281" ht="262.5" customHeight="1" x14ac:dyDescent="0.2"/>
    <row r="1282" ht="262.5" customHeight="1" x14ac:dyDescent="0.2"/>
    <row r="1283" ht="262.5" customHeight="1" x14ac:dyDescent="0.2"/>
    <row r="1284" ht="262.5" customHeight="1" x14ac:dyDescent="0.2"/>
    <row r="1285" ht="262.5" customHeight="1" x14ac:dyDescent="0.2"/>
    <row r="1286" ht="262.5" customHeight="1" x14ac:dyDescent="0.2"/>
    <row r="1287" ht="262.5" customHeight="1" x14ac:dyDescent="0.2"/>
    <row r="1288" ht="262.5" customHeight="1" x14ac:dyDescent="0.2"/>
    <row r="1289" ht="262.5" customHeight="1" x14ac:dyDescent="0.2"/>
    <row r="1290" ht="262.5" customHeight="1" x14ac:dyDescent="0.2"/>
    <row r="1291" ht="262.5" customHeight="1" x14ac:dyDescent="0.2"/>
    <row r="1292" ht="262.5" customHeight="1" x14ac:dyDescent="0.2"/>
    <row r="1293" ht="262.5" customHeight="1" x14ac:dyDescent="0.2"/>
    <row r="1294" ht="262.5" customHeight="1" x14ac:dyDescent="0.2"/>
    <row r="1295" ht="262.5" customHeight="1" x14ac:dyDescent="0.2"/>
    <row r="1296" ht="262.5" customHeight="1" x14ac:dyDescent="0.2"/>
    <row r="1297" ht="262.5" customHeight="1" x14ac:dyDescent="0.2"/>
    <row r="1298" ht="262.5" customHeight="1" x14ac:dyDescent="0.2"/>
    <row r="1299" ht="262.5" customHeight="1" x14ac:dyDescent="0.2"/>
    <row r="1300" ht="262.5" customHeight="1" x14ac:dyDescent="0.2"/>
    <row r="1301" ht="262.5" customHeight="1" x14ac:dyDescent="0.2"/>
    <row r="1302" ht="262.5" customHeight="1" x14ac:dyDescent="0.2"/>
    <row r="1303" ht="262.5" customHeight="1" x14ac:dyDescent="0.2"/>
    <row r="1304" ht="262.5" customHeight="1" x14ac:dyDescent="0.2"/>
    <row r="1305" ht="262.5" customHeight="1" x14ac:dyDescent="0.2"/>
    <row r="1306" ht="262.5" customHeight="1" x14ac:dyDescent="0.2"/>
    <row r="1307" ht="262.5" customHeight="1" x14ac:dyDescent="0.2"/>
    <row r="1308" ht="262.5" customHeight="1" x14ac:dyDescent="0.2"/>
    <row r="1309" ht="262.5" customHeight="1" x14ac:dyDescent="0.2"/>
    <row r="1310" ht="262.5" customHeight="1" x14ac:dyDescent="0.2"/>
    <row r="1311" ht="262.5" customHeight="1" x14ac:dyDescent="0.2"/>
    <row r="1312" ht="262.5" customHeight="1" x14ac:dyDescent="0.2"/>
    <row r="1313" ht="262.5" customHeight="1" x14ac:dyDescent="0.2"/>
    <row r="1314" ht="262.5" customHeight="1" x14ac:dyDescent="0.2"/>
    <row r="1315" ht="262.5" customHeight="1" x14ac:dyDescent="0.2"/>
    <row r="1316" ht="262.5" customHeight="1" x14ac:dyDescent="0.2"/>
    <row r="1317" ht="262.5" customHeight="1" x14ac:dyDescent="0.2"/>
    <row r="1318" ht="262.5" customHeight="1" x14ac:dyDescent="0.2"/>
    <row r="1319" ht="262.5" customHeight="1" x14ac:dyDescent="0.2"/>
    <row r="1320" ht="262.5" customHeight="1" x14ac:dyDescent="0.2"/>
    <row r="1321" ht="262.5" customHeight="1" x14ac:dyDescent="0.2"/>
    <row r="1322" ht="262.5" customHeight="1" x14ac:dyDescent="0.2"/>
    <row r="1323" ht="262.5" customHeight="1" x14ac:dyDescent="0.2"/>
    <row r="1324" ht="262.5" customHeight="1" x14ac:dyDescent="0.2"/>
    <row r="1325" ht="262.5" customHeight="1" x14ac:dyDescent="0.2"/>
    <row r="1326" ht="262.5" customHeight="1" x14ac:dyDescent="0.2"/>
    <row r="1327" ht="262.5" customHeight="1" x14ac:dyDescent="0.2"/>
    <row r="1328" ht="262.5" customHeight="1" x14ac:dyDescent="0.2"/>
    <row r="1329" ht="262.5" customHeight="1" x14ac:dyDescent="0.2"/>
    <row r="1330" ht="262.5" customHeight="1" x14ac:dyDescent="0.2"/>
    <row r="1331" ht="262.5" customHeight="1" x14ac:dyDescent="0.2"/>
    <row r="1332" ht="262.5" customHeight="1" x14ac:dyDescent="0.2"/>
    <row r="1333" ht="262.5" customHeight="1" x14ac:dyDescent="0.2"/>
    <row r="1334" ht="262.5" customHeight="1" x14ac:dyDescent="0.2"/>
    <row r="1335" ht="262.5" customHeight="1" x14ac:dyDescent="0.2"/>
    <row r="1336" ht="262.5" customHeight="1" x14ac:dyDescent="0.2"/>
    <row r="1337" ht="262.5" customHeight="1" x14ac:dyDescent="0.2"/>
    <row r="1338" ht="262.5" customHeight="1" x14ac:dyDescent="0.2"/>
    <row r="1339" ht="262.5" customHeight="1" x14ac:dyDescent="0.2"/>
    <row r="1340" ht="262.5" customHeight="1" x14ac:dyDescent="0.2"/>
    <row r="1341" ht="262.5" customHeight="1" x14ac:dyDescent="0.2"/>
    <row r="1342" ht="262.5" customHeight="1" x14ac:dyDescent="0.2"/>
    <row r="1343" ht="262.5" customHeight="1" x14ac:dyDescent="0.2"/>
    <row r="1344" ht="262.5" customHeight="1" x14ac:dyDescent="0.2"/>
    <row r="1345" ht="262.5" customHeight="1" x14ac:dyDescent="0.2"/>
    <row r="1346" ht="262.5" customHeight="1" x14ac:dyDescent="0.2"/>
    <row r="1347" ht="262.5" customHeight="1" x14ac:dyDescent="0.2"/>
    <row r="1348" ht="262.5" customHeight="1" x14ac:dyDescent="0.2"/>
    <row r="1349" ht="262.5" customHeight="1" x14ac:dyDescent="0.2"/>
    <row r="1350" ht="262.5" customHeight="1" x14ac:dyDescent="0.2"/>
    <row r="1351" ht="262.5" customHeight="1" x14ac:dyDescent="0.2"/>
    <row r="1352" ht="262.5" customHeight="1" x14ac:dyDescent="0.2"/>
    <row r="1353" ht="262.5" customHeight="1" x14ac:dyDescent="0.2"/>
    <row r="1354" ht="262.5" customHeight="1" x14ac:dyDescent="0.2"/>
    <row r="1355" ht="262.5" customHeight="1" x14ac:dyDescent="0.2"/>
    <row r="1356" ht="262.5" customHeight="1" x14ac:dyDescent="0.2"/>
    <row r="1357" ht="262.5" customHeight="1" x14ac:dyDescent="0.2"/>
    <row r="1358" ht="262.5" customHeight="1" x14ac:dyDescent="0.2"/>
    <row r="1359" ht="262.5" customHeight="1" x14ac:dyDescent="0.2"/>
    <row r="1360" ht="262.5" customHeight="1" x14ac:dyDescent="0.2"/>
    <row r="1361" ht="262.5" customHeight="1" x14ac:dyDescent="0.2"/>
    <row r="1362" ht="262.5" customHeight="1" x14ac:dyDescent="0.2"/>
    <row r="1363" ht="262.5" customHeight="1" x14ac:dyDescent="0.2"/>
    <row r="1364" ht="262.5" customHeight="1" x14ac:dyDescent="0.2"/>
    <row r="1365" ht="262.5" customHeight="1" x14ac:dyDescent="0.2"/>
    <row r="1366" ht="262.5" customHeight="1" x14ac:dyDescent="0.2"/>
    <row r="1367" ht="262.5" customHeight="1" x14ac:dyDescent="0.2"/>
    <row r="1368" ht="262.5" customHeight="1" x14ac:dyDescent="0.2"/>
    <row r="1369" ht="262.5" customHeight="1" x14ac:dyDescent="0.2"/>
    <row r="1370" ht="262.5" customHeight="1" x14ac:dyDescent="0.2"/>
    <row r="1371" ht="262.5" customHeight="1" x14ac:dyDescent="0.2"/>
    <row r="1372" ht="262.5" customHeight="1" x14ac:dyDescent="0.2"/>
    <row r="1373" ht="262.5" customHeight="1" x14ac:dyDescent="0.2"/>
    <row r="1374" ht="262.5" customHeight="1" x14ac:dyDescent="0.2"/>
    <row r="1375" ht="262.5" customHeight="1" x14ac:dyDescent="0.2"/>
    <row r="1376" ht="262.5" customHeight="1" x14ac:dyDescent="0.2"/>
    <row r="1377" ht="262.5" customHeight="1" x14ac:dyDescent="0.2"/>
    <row r="1378" ht="262.5" customHeight="1" x14ac:dyDescent="0.2"/>
    <row r="1379" ht="262.5" customHeight="1" x14ac:dyDescent="0.2"/>
    <row r="1380" ht="262.5" customHeight="1" x14ac:dyDescent="0.2"/>
    <row r="1381" ht="262.5" customHeight="1" x14ac:dyDescent="0.2"/>
    <row r="1382" ht="262.5" customHeight="1" x14ac:dyDescent="0.2"/>
    <row r="1383" ht="262.5" customHeight="1" x14ac:dyDescent="0.2"/>
    <row r="1384" ht="262.5" customHeight="1" x14ac:dyDescent="0.2"/>
    <row r="1385" ht="262.5" customHeight="1" x14ac:dyDescent="0.2"/>
    <row r="1386" ht="262.5" customHeight="1" x14ac:dyDescent="0.2"/>
    <row r="1387" ht="262.5" customHeight="1" x14ac:dyDescent="0.2"/>
    <row r="1388" ht="262.5" customHeight="1" x14ac:dyDescent="0.2"/>
    <row r="1389" ht="262.5" customHeight="1" x14ac:dyDescent="0.2"/>
    <row r="1390" ht="262.5" customHeight="1" x14ac:dyDescent="0.2"/>
    <row r="1391" ht="262.5" customHeight="1" x14ac:dyDescent="0.2"/>
    <row r="1392" ht="262.5" customHeight="1" x14ac:dyDescent="0.2"/>
    <row r="1393" ht="262.5" customHeight="1" x14ac:dyDescent="0.2"/>
    <row r="1394" ht="262.5" customHeight="1" x14ac:dyDescent="0.2"/>
    <row r="1395" ht="262.5" customHeight="1" x14ac:dyDescent="0.2"/>
    <row r="1396" ht="262.5" customHeight="1" x14ac:dyDescent="0.2"/>
    <row r="1397" ht="262.5" customHeight="1" x14ac:dyDescent="0.2"/>
    <row r="1398" ht="262.5" customHeight="1" x14ac:dyDescent="0.2"/>
    <row r="1399" ht="262.5" customHeight="1" x14ac:dyDescent="0.2"/>
    <row r="1400" ht="262.5" customHeight="1" x14ac:dyDescent="0.2"/>
    <row r="1401" ht="262.5" customHeight="1" x14ac:dyDescent="0.2"/>
    <row r="1402" ht="262.5" customHeight="1" x14ac:dyDescent="0.2"/>
    <row r="1403" ht="262.5" customHeight="1" x14ac:dyDescent="0.2"/>
    <row r="1404" ht="262.5" customHeight="1" x14ac:dyDescent="0.2"/>
    <row r="1405" ht="262.5" customHeight="1" x14ac:dyDescent="0.2"/>
    <row r="1406" ht="262.5" customHeight="1" x14ac:dyDescent="0.2"/>
    <row r="1407" ht="262.5" customHeight="1" x14ac:dyDescent="0.2"/>
    <row r="1408" ht="262.5" customHeight="1" x14ac:dyDescent="0.2"/>
    <row r="1409" ht="262.5" customHeight="1" x14ac:dyDescent="0.2"/>
    <row r="1410" ht="262.5" customHeight="1" x14ac:dyDescent="0.2"/>
    <row r="1411" ht="262.5" customHeight="1" x14ac:dyDescent="0.2"/>
    <row r="1412" ht="262.5" customHeight="1" x14ac:dyDescent="0.2"/>
    <row r="1413" ht="262.5" customHeight="1" x14ac:dyDescent="0.2"/>
    <row r="1414" ht="262.5" customHeight="1" x14ac:dyDescent="0.2"/>
    <row r="1415" ht="262.5" customHeight="1" x14ac:dyDescent="0.2"/>
    <row r="1416" ht="262.5" customHeight="1" x14ac:dyDescent="0.2"/>
    <row r="1417" ht="262.5" customHeight="1" x14ac:dyDescent="0.2"/>
    <row r="1418" ht="262.5" customHeight="1" x14ac:dyDescent="0.2"/>
    <row r="1419" ht="262.5" customHeight="1" x14ac:dyDescent="0.2"/>
    <row r="1420" ht="262.5" customHeight="1" x14ac:dyDescent="0.2"/>
    <row r="1421" ht="262.5" customHeight="1" x14ac:dyDescent="0.2"/>
    <row r="1422" ht="262.5" customHeight="1" x14ac:dyDescent="0.2"/>
    <row r="1423" ht="262.5" customHeight="1" x14ac:dyDescent="0.2"/>
    <row r="1424" ht="262.5" customHeight="1" x14ac:dyDescent="0.2"/>
    <row r="1425" ht="262.5" customHeight="1" x14ac:dyDescent="0.2"/>
    <row r="1426" ht="262.5" customHeight="1" x14ac:dyDescent="0.2"/>
    <row r="1427" ht="262.5" customHeight="1" x14ac:dyDescent="0.2"/>
    <row r="1428" ht="262.5" customHeight="1" x14ac:dyDescent="0.2"/>
    <row r="1429" ht="262.5" customHeight="1" x14ac:dyDescent="0.2"/>
    <row r="1430" ht="262.5" customHeight="1" x14ac:dyDescent="0.2"/>
    <row r="1431" ht="262.5" customHeight="1" x14ac:dyDescent="0.2"/>
    <row r="1432" ht="262.5" customHeight="1" x14ac:dyDescent="0.2"/>
    <row r="1433" ht="262.5" customHeight="1" x14ac:dyDescent="0.2"/>
    <row r="1434" ht="262.5" customHeight="1" x14ac:dyDescent="0.2"/>
    <row r="1435" ht="262.5" customHeight="1" x14ac:dyDescent="0.2"/>
    <row r="1436" ht="262.5" customHeight="1" x14ac:dyDescent="0.2"/>
    <row r="1437" ht="262.5" customHeight="1" x14ac:dyDescent="0.2"/>
    <row r="1438" ht="262.5" customHeight="1" x14ac:dyDescent="0.2"/>
    <row r="1439" ht="262.5" customHeight="1" x14ac:dyDescent="0.2"/>
    <row r="1440" ht="262.5" customHeight="1" x14ac:dyDescent="0.2"/>
    <row r="1441" ht="262.5" customHeight="1" x14ac:dyDescent="0.2"/>
    <row r="1442" ht="262.5" customHeight="1" x14ac:dyDescent="0.2"/>
    <row r="1443" ht="262.5" customHeight="1" x14ac:dyDescent="0.2"/>
    <row r="1444" ht="262.5" customHeight="1" x14ac:dyDescent="0.2"/>
    <row r="1445" ht="262.5" customHeight="1" x14ac:dyDescent="0.2"/>
    <row r="1446" ht="262.5" customHeight="1" x14ac:dyDescent="0.2"/>
    <row r="1447" ht="262.5" customHeight="1" x14ac:dyDescent="0.2"/>
    <row r="1448" ht="262.5" customHeight="1" x14ac:dyDescent="0.2"/>
    <row r="1449" ht="262.5" customHeight="1" x14ac:dyDescent="0.2"/>
    <row r="1450" ht="262.5" customHeight="1" x14ac:dyDescent="0.2"/>
    <row r="1451" ht="262.5" customHeight="1" x14ac:dyDescent="0.2"/>
    <row r="1452" ht="262.5" customHeight="1" x14ac:dyDescent="0.2"/>
    <row r="1453" ht="262.5" customHeight="1" x14ac:dyDescent="0.2"/>
    <row r="1454" ht="262.5" customHeight="1" x14ac:dyDescent="0.2"/>
    <row r="1455" ht="262.5" customHeight="1" x14ac:dyDescent="0.2"/>
    <row r="1456" ht="262.5" customHeight="1" x14ac:dyDescent="0.2"/>
    <row r="1457" ht="262.5" customHeight="1" x14ac:dyDescent="0.2"/>
    <row r="1458" ht="262.5" customHeight="1" x14ac:dyDescent="0.2"/>
    <row r="1459" ht="262.5" customHeight="1" x14ac:dyDescent="0.2"/>
    <row r="1460" ht="262.5" customHeight="1" x14ac:dyDescent="0.2"/>
    <row r="1461" ht="262.5" customHeight="1" x14ac:dyDescent="0.2"/>
    <row r="1462" ht="262.5" customHeight="1" x14ac:dyDescent="0.2"/>
    <row r="1463" ht="262.5" customHeight="1" x14ac:dyDescent="0.2"/>
    <row r="1464" ht="262.5" customHeight="1" x14ac:dyDescent="0.2"/>
    <row r="1465" ht="262.5" customHeight="1" x14ac:dyDescent="0.2"/>
    <row r="1466" ht="262.5" customHeight="1" x14ac:dyDescent="0.2"/>
    <row r="1467" ht="262.5" customHeight="1" x14ac:dyDescent="0.2"/>
    <row r="1468" ht="262.5" customHeight="1" x14ac:dyDescent="0.2"/>
    <row r="1469" ht="262.5" customHeight="1" x14ac:dyDescent="0.2"/>
    <row r="1470" ht="262.5" customHeight="1" x14ac:dyDescent="0.2"/>
    <row r="1471" ht="262.5" customHeight="1" x14ac:dyDescent="0.2"/>
    <row r="1472" ht="262.5" customHeight="1" x14ac:dyDescent="0.2"/>
    <row r="1473" ht="262.5" customHeight="1" x14ac:dyDescent="0.2"/>
    <row r="1474" ht="262.5" customHeight="1" x14ac:dyDescent="0.2"/>
    <row r="1475" ht="262.5" customHeight="1" x14ac:dyDescent="0.2"/>
    <row r="1476" ht="262.5" customHeight="1" x14ac:dyDescent="0.2"/>
    <row r="1477" ht="262.5" customHeight="1" x14ac:dyDescent="0.2"/>
    <row r="1478" ht="262.5" customHeight="1" x14ac:dyDescent="0.2"/>
    <row r="1479" ht="262.5" customHeight="1" x14ac:dyDescent="0.2"/>
    <row r="1480" ht="262.5" customHeight="1" x14ac:dyDescent="0.2"/>
    <row r="1481" ht="262.5" customHeight="1" x14ac:dyDescent="0.2"/>
    <row r="1482" ht="262.5" customHeight="1" x14ac:dyDescent="0.2"/>
    <row r="1483" ht="262.5" customHeight="1" x14ac:dyDescent="0.2"/>
    <row r="1484" ht="262.5" customHeight="1" x14ac:dyDescent="0.2"/>
    <row r="1485" ht="262.5" customHeight="1" x14ac:dyDescent="0.2"/>
    <row r="1486" ht="262.5" customHeight="1" x14ac:dyDescent="0.2"/>
    <row r="1487" ht="262.5" customHeight="1" x14ac:dyDescent="0.2"/>
    <row r="1488" ht="262.5" customHeight="1" x14ac:dyDescent="0.2"/>
    <row r="1489" ht="262.5" customHeight="1" x14ac:dyDescent="0.2"/>
    <row r="1490" ht="262.5" customHeight="1" x14ac:dyDescent="0.2"/>
    <row r="1491" ht="262.5" customHeight="1" x14ac:dyDescent="0.2"/>
    <row r="1492" ht="262.5" customHeight="1" x14ac:dyDescent="0.2"/>
    <row r="1493" ht="262.5" customHeight="1" x14ac:dyDescent="0.2"/>
    <row r="1494" ht="262.5" customHeight="1" x14ac:dyDescent="0.2"/>
    <row r="1495" ht="262.5" customHeight="1" x14ac:dyDescent="0.2"/>
    <row r="1496" ht="262.5" customHeight="1" x14ac:dyDescent="0.2"/>
    <row r="1497" ht="262.5" customHeight="1" x14ac:dyDescent="0.2"/>
    <row r="1498" ht="262.5" customHeight="1" x14ac:dyDescent="0.2"/>
    <row r="1499" ht="262.5" customHeight="1" x14ac:dyDescent="0.2"/>
    <row r="1500" ht="262.5" customHeight="1" x14ac:dyDescent="0.2"/>
    <row r="1501" ht="262.5" customHeight="1" x14ac:dyDescent="0.2"/>
    <row r="1502" ht="262.5" customHeight="1" x14ac:dyDescent="0.2"/>
    <row r="1503" ht="262.5" customHeight="1" x14ac:dyDescent="0.2"/>
    <row r="1504" ht="262.5" customHeight="1" x14ac:dyDescent="0.2"/>
    <row r="1505" ht="262.5" customHeight="1" x14ac:dyDescent="0.2"/>
    <row r="1506" ht="262.5" customHeight="1" x14ac:dyDescent="0.2"/>
    <row r="1507" ht="262.5" customHeight="1" x14ac:dyDescent="0.2"/>
    <row r="1508" ht="262.5" customHeight="1" x14ac:dyDescent="0.2"/>
    <row r="1509" ht="262.5" customHeight="1" x14ac:dyDescent="0.2"/>
    <row r="1510" ht="262.5" customHeight="1" x14ac:dyDescent="0.2"/>
    <row r="1511" ht="262.5" customHeight="1" x14ac:dyDescent="0.2"/>
    <row r="1512" ht="262.5" customHeight="1" x14ac:dyDescent="0.2"/>
    <row r="1513" ht="262.5" customHeight="1" x14ac:dyDescent="0.2"/>
    <row r="1514" ht="262.5" customHeight="1" x14ac:dyDescent="0.2"/>
    <row r="1515" ht="262.5" customHeight="1" x14ac:dyDescent="0.2"/>
    <row r="1516" ht="262.5" customHeight="1" x14ac:dyDescent="0.2"/>
    <row r="1517" ht="262.5" customHeight="1" x14ac:dyDescent="0.2"/>
    <row r="1518" ht="262.5" customHeight="1" x14ac:dyDescent="0.2"/>
    <row r="1519" ht="262.5" customHeight="1" x14ac:dyDescent="0.2"/>
    <row r="1520" ht="262.5" customHeight="1" x14ac:dyDescent="0.2"/>
    <row r="1521" ht="262.5" customHeight="1" x14ac:dyDescent="0.2"/>
    <row r="1522" ht="262.5" customHeight="1" x14ac:dyDescent="0.2"/>
    <row r="1523" ht="262.5" customHeight="1" x14ac:dyDescent="0.2"/>
    <row r="1524" ht="262.5" customHeight="1" x14ac:dyDescent="0.2"/>
    <row r="1525" ht="262.5" customHeight="1" x14ac:dyDescent="0.2"/>
    <row r="1526" ht="262.5" customHeight="1" x14ac:dyDescent="0.2"/>
    <row r="1527" ht="262.5" customHeight="1" x14ac:dyDescent="0.2"/>
    <row r="1528" ht="262.5" customHeight="1" x14ac:dyDescent="0.2"/>
    <row r="1529" ht="262.5" customHeight="1" x14ac:dyDescent="0.2"/>
    <row r="1530" ht="262.5" customHeight="1" x14ac:dyDescent="0.2"/>
    <row r="1531" ht="262.5" customHeight="1" x14ac:dyDescent="0.2"/>
    <row r="1532" ht="262.5" customHeight="1" x14ac:dyDescent="0.2"/>
    <row r="1533" ht="262.5" customHeight="1" x14ac:dyDescent="0.2"/>
    <row r="1534" ht="262.5" customHeight="1" x14ac:dyDescent="0.2"/>
    <row r="1535" ht="262.5" customHeight="1" x14ac:dyDescent="0.2"/>
    <row r="1536" ht="262.5" customHeight="1" x14ac:dyDescent="0.2"/>
    <row r="1537" ht="262.5" customHeight="1" x14ac:dyDescent="0.2"/>
    <row r="1538" ht="262.5" customHeight="1" x14ac:dyDescent="0.2"/>
    <row r="1539" ht="262.5" customHeight="1" x14ac:dyDescent="0.2"/>
    <row r="1540" ht="262.5" customHeight="1" x14ac:dyDescent="0.2"/>
    <row r="1541" ht="262.5" customHeight="1" x14ac:dyDescent="0.2"/>
    <row r="1542" ht="262.5" customHeight="1" x14ac:dyDescent="0.2"/>
    <row r="1543" ht="262.5" customHeight="1" x14ac:dyDescent="0.2"/>
    <row r="1544" ht="262.5" customHeight="1" x14ac:dyDescent="0.2"/>
    <row r="1545" ht="262.5" customHeight="1" x14ac:dyDescent="0.2"/>
    <row r="1546" ht="262.5" customHeight="1" x14ac:dyDescent="0.2"/>
    <row r="1547" ht="262.5" customHeight="1" x14ac:dyDescent="0.2"/>
    <row r="1548" ht="262.5" customHeight="1" x14ac:dyDescent="0.2"/>
    <row r="1549" ht="262.5" customHeight="1" x14ac:dyDescent="0.2"/>
    <row r="1550" ht="262.5" customHeight="1" x14ac:dyDescent="0.2"/>
    <row r="1551" ht="262.5" customHeight="1" x14ac:dyDescent="0.2"/>
    <row r="1552" ht="262.5" customHeight="1" x14ac:dyDescent="0.2"/>
    <row r="1553" ht="262.5" customHeight="1" x14ac:dyDescent="0.2"/>
    <row r="1554" ht="262.5" customHeight="1" x14ac:dyDescent="0.2"/>
    <row r="1555" ht="262.5" customHeight="1" x14ac:dyDescent="0.2"/>
    <row r="1556" ht="262.5" customHeight="1" x14ac:dyDescent="0.2"/>
    <row r="1557" ht="262.5" customHeight="1" x14ac:dyDescent="0.2"/>
    <row r="1558" ht="262.5" customHeight="1" x14ac:dyDescent="0.2"/>
    <row r="1559" ht="262.5" customHeight="1" x14ac:dyDescent="0.2"/>
    <row r="1560" ht="262.5" customHeight="1" x14ac:dyDescent="0.2"/>
    <row r="1561" ht="262.5" customHeight="1" x14ac:dyDescent="0.2"/>
    <row r="1562" ht="262.5" customHeight="1" x14ac:dyDescent="0.2"/>
    <row r="1563" ht="262.5" customHeight="1" x14ac:dyDescent="0.2"/>
    <row r="1564" ht="262.5" customHeight="1" x14ac:dyDescent="0.2"/>
    <row r="1565" ht="262.5" customHeight="1" x14ac:dyDescent="0.2"/>
    <row r="1566" ht="262.5" customHeight="1" x14ac:dyDescent="0.2"/>
    <row r="1567" ht="262.5" customHeight="1" x14ac:dyDescent="0.2"/>
    <row r="1568" ht="262.5" customHeight="1" x14ac:dyDescent="0.2"/>
    <row r="1569" ht="262.5" customHeight="1" x14ac:dyDescent="0.2"/>
    <row r="1570" ht="262.5" customHeight="1" x14ac:dyDescent="0.2"/>
    <row r="1571" ht="262.5" customHeight="1" x14ac:dyDescent="0.2"/>
    <row r="1572" ht="262.5" customHeight="1" x14ac:dyDescent="0.2"/>
    <row r="1573" ht="262.5" customHeight="1" x14ac:dyDescent="0.2"/>
    <row r="1574" ht="262.5" customHeight="1" x14ac:dyDescent="0.2"/>
    <row r="1575" ht="262.5" customHeight="1" x14ac:dyDescent="0.2"/>
    <row r="1576" ht="262.5" customHeight="1" x14ac:dyDescent="0.2"/>
    <row r="1577" ht="262.5" customHeight="1" x14ac:dyDescent="0.2"/>
    <row r="1578" ht="262.5" customHeight="1" x14ac:dyDescent="0.2"/>
    <row r="1579" ht="262.5" customHeight="1" x14ac:dyDescent="0.2"/>
    <row r="1580" ht="262.5" customHeight="1" x14ac:dyDescent="0.2"/>
    <row r="1581" ht="262.5" customHeight="1" x14ac:dyDescent="0.2"/>
    <row r="1582" ht="262.5" customHeight="1" x14ac:dyDescent="0.2"/>
    <row r="1583" ht="262.5" customHeight="1" x14ac:dyDescent="0.2"/>
    <row r="1584" ht="262.5" customHeight="1" x14ac:dyDescent="0.2"/>
    <row r="1585" ht="262.5" customHeight="1" x14ac:dyDescent="0.2"/>
    <row r="1586" ht="262.5" customHeight="1" x14ac:dyDescent="0.2"/>
    <row r="1587" ht="262.5" customHeight="1" x14ac:dyDescent="0.2"/>
    <row r="1588" ht="262.5" customHeight="1" x14ac:dyDescent="0.2"/>
    <row r="1589" ht="262.5" customHeight="1" x14ac:dyDescent="0.2"/>
    <row r="1590" ht="262.5" customHeight="1" x14ac:dyDescent="0.2"/>
    <row r="1591" ht="262.5" customHeight="1" x14ac:dyDescent="0.2"/>
    <row r="1592" ht="262.5" customHeight="1" x14ac:dyDescent="0.2"/>
    <row r="1593" ht="262.5" customHeight="1" x14ac:dyDescent="0.2"/>
    <row r="1594" ht="262.5" customHeight="1" x14ac:dyDescent="0.2"/>
    <row r="1595" ht="262.5" customHeight="1" x14ac:dyDescent="0.2"/>
    <row r="1596" ht="262.5" customHeight="1" x14ac:dyDescent="0.2"/>
    <row r="1597" ht="262.5" customHeight="1" x14ac:dyDescent="0.2"/>
    <row r="1598" ht="262.5" customHeight="1" x14ac:dyDescent="0.2"/>
    <row r="1599" ht="262.5" customHeight="1" x14ac:dyDescent="0.2"/>
    <row r="1600" ht="262.5" customHeight="1" x14ac:dyDescent="0.2"/>
    <row r="1601" ht="262.5" customHeight="1" x14ac:dyDescent="0.2"/>
    <row r="1602" ht="262.5" customHeight="1" x14ac:dyDescent="0.2"/>
    <row r="1603" ht="262.5" customHeight="1" x14ac:dyDescent="0.2"/>
    <row r="1604" ht="262.5" customHeight="1" x14ac:dyDescent="0.2"/>
    <row r="1605" ht="262.5" customHeight="1" x14ac:dyDescent="0.2"/>
    <row r="1606" ht="262.5" customHeight="1" x14ac:dyDescent="0.2"/>
    <row r="1607" ht="262.5" customHeight="1" x14ac:dyDescent="0.2"/>
    <row r="1608" ht="262.5" customHeight="1" x14ac:dyDescent="0.2"/>
    <row r="1609" ht="262.5" customHeight="1" x14ac:dyDescent="0.2"/>
    <row r="1610" ht="262.5" customHeight="1" x14ac:dyDescent="0.2"/>
    <row r="1611" ht="262.5" customHeight="1" x14ac:dyDescent="0.2"/>
    <row r="1612" ht="262.5" customHeight="1" x14ac:dyDescent="0.2"/>
    <row r="1613" ht="262.5" customHeight="1" x14ac:dyDescent="0.2"/>
    <row r="1614" ht="262.5" customHeight="1" x14ac:dyDescent="0.2"/>
    <row r="1615" ht="262.5" customHeight="1" x14ac:dyDescent="0.2"/>
    <row r="1616" ht="262.5" customHeight="1" x14ac:dyDescent="0.2"/>
    <row r="1617" ht="262.5" customHeight="1" x14ac:dyDescent="0.2"/>
    <row r="1618" ht="262.5" customHeight="1" x14ac:dyDescent="0.2"/>
    <row r="1619" ht="262.5" customHeight="1" x14ac:dyDescent="0.2"/>
    <row r="1620" ht="262.5" customHeight="1" x14ac:dyDescent="0.2"/>
    <row r="1621" ht="262.5" customHeight="1" x14ac:dyDescent="0.2"/>
    <row r="1622" ht="262.5" customHeight="1" x14ac:dyDescent="0.2"/>
    <row r="1623" ht="262.5" customHeight="1" x14ac:dyDescent="0.2"/>
    <row r="1624" ht="262.5" customHeight="1" x14ac:dyDescent="0.2"/>
    <row r="1625" ht="262.5" customHeight="1" x14ac:dyDescent="0.2"/>
    <row r="1626" ht="262.5" customHeight="1" x14ac:dyDescent="0.2"/>
    <row r="1627" ht="262.5" customHeight="1" x14ac:dyDescent="0.2"/>
    <row r="1628" ht="262.5" customHeight="1" x14ac:dyDescent="0.2"/>
    <row r="1629" ht="262.5" customHeight="1" x14ac:dyDescent="0.2"/>
    <row r="1630" ht="262.5" customHeight="1" x14ac:dyDescent="0.2"/>
    <row r="1631" ht="262.5" customHeight="1" x14ac:dyDescent="0.2"/>
    <row r="1632" ht="262.5" customHeight="1" x14ac:dyDescent="0.2"/>
    <row r="1633" ht="262.5" customHeight="1" x14ac:dyDescent="0.2"/>
    <row r="1634" ht="262.5" customHeight="1" x14ac:dyDescent="0.2"/>
    <row r="1635" ht="262.5" customHeight="1" x14ac:dyDescent="0.2"/>
    <row r="1636" ht="262.5" customHeight="1" x14ac:dyDescent="0.2"/>
    <row r="1637" ht="262.5" customHeight="1" x14ac:dyDescent="0.2"/>
    <row r="1638" ht="262.5" customHeight="1" x14ac:dyDescent="0.2"/>
    <row r="1639" ht="262.5" customHeight="1" x14ac:dyDescent="0.2"/>
    <row r="1640" ht="262.5" customHeight="1" x14ac:dyDescent="0.2"/>
    <row r="1641" ht="262.5" customHeight="1" x14ac:dyDescent="0.2"/>
    <row r="1642" ht="262.5" customHeight="1" x14ac:dyDescent="0.2"/>
    <row r="1643" ht="262.5" customHeight="1" x14ac:dyDescent="0.2"/>
    <row r="1644" ht="262.5" customHeight="1" x14ac:dyDescent="0.2"/>
    <row r="1645" ht="262.5" customHeight="1" x14ac:dyDescent="0.2"/>
    <row r="1646" ht="262.5" customHeight="1" x14ac:dyDescent="0.2"/>
    <row r="1647" ht="262.5" customHeight="1" x14ac:dyDescent="0.2"/>
    <row r="1648" ht="262.5" customHeight="1" x14ac:dyDescent="0.2"/>
    <row r="1649" ht="262.5" customHeight="1" x14ac:dyDescent="0.2"/>
    <row r="1650" ht="262.5" customHeight="1" x14ac:dyDescent="0.2"/>
    <row r="1651" ht="262.5" customHeight="1" x14ac:dyDescent="0.2"/>
    <row r="1652" ht="262.5" customHeight="1" x14ac:dyDescent="0.2"/>
    <row r="1653" ht="262.5" customHeight="1" x14ac:dyDescent="0.2"/>
    <row r="1654" ht="262.5" customHeight="1" x14ac:dyDescent="0.2"/>
    <row r="1655" ht="262.5" customHeight="1" x14ac:dyDescent="0.2"/>
    <row r="1656" ht="262.5" customHeight="1" x14ac:dyDescent="0.2"/>
    <row r="1657" ht="262.5" customHeight="1" x14ac:dyDescent="0.2"/>
    <row r="1658" ht="262.5" customHeight="1" x14ac:dyDescent="0.2"/>
    <row r="1659" ht="262.5" customHeight="1" x14ac:dyDescent="0.2"/>
    <row r="1660" ht="262.5" customHeight="1" x14ac:dyDescent="0.2"/>
    <row r="1661" ht="262.5" customHeight="1" x14ac:dyDescent="0.2"/>
    <row r="1662" ht="262.5" customHeight="1" x14ac:dyDescent="0.2"/>
    <row r="1663" ht="262.5" customHeight="1" x14ac:dyDescent="0.2"/>
    <row r="1664" ht="262.5" customHeight="1" x14ac:dyDescent="0.2"/>
    <row r="1665" ht="262.5" customHeight="1" x14ac:dyDescent="0.2"/>
    <row r="1666" ht="262.5" customHeight="1" x14ac:dyDescent="0.2"/>
    <row r="1667" ht="262.5" customHeight="1" x14ac:dyDescent="0.2"/>
    <row r="1668" ht="262.5" customHeight="1" x14ac:dyDescent="0.2"/>
    <row r="1669" ht="262.5" customHeight="1" x14ac:dyDescent="0.2"/>
    <row r="1670" ht="262.5" customHeight="1" x14ac:dyDescent="0.2"/>
    <row r="1671" ht="262.5" customHeight="1" x14ac:dyDescent="0.2"/>
    <row r="1672" ht="262.5" customHeight="1" x14ac:dyDescent="0.2"/>
    <row r="1673" ht="262.5" customHeight="1" x14ac:dyDescent="0.2"/>
    <row r="1674" ht="262.5" customHeight="1" x14ac:dyDescent="0.2"/>
    <row r="1675" ht="262.5" customHeight="1" x14ac:dyDescent="0.2"/>
    <row r="1676" ht="262.5" customHeight="1" x14ac:dyDescent="0.2"/>
    <row r="1677" ht="262.5" customHeight="1" x14ac:dyDescent="0.2"/>
    <row r="1678" ht="262.5" customHeight="1" x14ac:dyDescent="0.2"/>
    <row r="1679" ht="262.5" customHeight="1" x14ac:dyDescent="0.2"/>
    <row r="1680" ht="262.5" customHeight="1" x14ac:dyDescent="0.2"/>
    <row r="1681" ht="262.5" customHeight="1" x14ac:dyDescent="0.2"/>
    <row r="1682" ht="262.5" customHeight="1" x14ac:dyDescent="0.2"/>
    <row r="1683" ht="262.5" customHeight="1" x14ac:dyDescent="0.2"/>
    <row r="1684" ht="262.5" customHeight="1" x14ac:dyDescent="0.2"/>
    <row r="1685" ht="262.5" customHeight="1" x14ac:dyDescent="0.2"/>
    <row r="1686" ht="262.5" customHeight="1" x14ac:dyDescent="0.2"/>
    <row r="1687" ht="262.5" customHeight="1" x14ac:dyDescent="0.2"/>
    <row r="1688" ht="262.5" customHeight="1" x14ac:dyDescent="0.2"/>
    <row r="1689" ht="262.5" customHeight="1" x14ac:dyDescent="0.2"/>
    <row r="1690" ht="262.5" customHeight="1" x14ac:dyDescent="0.2"/>
    <row r="1691" ht="262.5" customHeight="1" x14ac:dyDescent="0.2"/>
    <row r="1692" ht="262.5" customHeight="1" x14ac:dyDescent="0.2"/>
    <row r="1693" ht="262.5" customHeight="1" x14ac:dyDescent="0.2"/>
    <row r="1694" ht="262.5" customHeight="1" x14ac:dyDescent="0.2"/>
    <row r="1695" ht="262.5" customHeight="1" x14ac:dyDescent="0.2"/>
    <row r="1696" ht="262.5" customHeight="1" x14ac:dyDescent="0.2"/>
    <row r="1697" ht="262.5" customHeight="1" x14ac:dyDescent="0.2"/>
    <row r="1698" ht="262.5" customHeight="1" x14ac:dyDescent="0.2"/>
    <row r="1699" ht="262.5" customHeight="1" x14ac:dyDescent="0.2"/>
    <row r="1700" ht="262.5" customHeight="1" x14ac:dyDescent="0.2"/>
    <row r="1701" ht="262.5" customHeight="1" x14ac:dyDescent="0.2"/>
    <row r="1702" ht="262.5" customHeight="1" x14ac:dyDescent="0.2"/>
    <row r="1703" ht="262.5" customHeight="1" x14ac:dyDescent="0.2"/>
    <row r="1704" ht="262.5" customHeight="1" x14ac:dyDescent="0.2"/>
    <row r="1705" ht="262.5" customHeight="1" x14ac:dyDescent="0.2"/>
    <row r="1706" ht="262.5" customHeight="1" x14ac:dyDescent="0.2"/>
    <row r="1707" ht="262.5" customHeight="1" x14ac:dyDescent="0.2"/>
    <row r="1708" ht="262.5" customHeight="1" x14ac:dyDescent="0.2"/>
    <row r="1709" ht="262.5" customHeight="1" x14ac:dyDescent="0.2"/>
    <row r="1710" ht="262.5" customHeight="1" x14ac:dyDescent="0.2"/>
    <row r="1711" ht="262.5" customHeight="1" x14ac:dyDescent="0.2"/>
    <row r="1712" ht="262.5" customHeight="1" x14ac:dyDescent="0.2"/>
    <row r="1713" ht="262.5" customHeight="1" x14ac:dyDescent="0.2"/>
    <row r="1714" ht="262.5" customHeight="1" x14ac:dyDescent="0.2"/>
    <row r="1715" ht="262.5" customHeight="1" x14ac:dyDescent="0.2"/>
    <row r="1716" ht="262.5" customHeight="1" x14ac:dyDescent="0.2"/>
    <row r="1717" ht="262.5" customHeight="1" x14ac:dyDescent="0.2"/>
    <row r="1718" ht="262.5" customHeight="1" x14ac:dyDescent="0.2"/>
    <row r="1719" ht="262.5" customHeight="1" x14ac:dyDescent="0.2"/>
    <row r="1720" ht="262.5" customHeight="1" x14ac:dyDescent="0.2"/>
    <row r="1721" ht="262.5" customHeight="1" x14ac:dyDescent="0.2"/>
    <row r="1722" ht="262.5" customHeight="1" x14ac:dyDescent="0.2"/>
    <row r="1723" ht="262.5" customHeight="1" x14ac:dyDescent="0.2"/>
    <row r="1724" ht="262.5" customHeight="1" x14ac:dyDescent="0.2"/>
    <row r="1725" ht="262.5" customHeight="1" x14ac:dyDescent="0.2"/>
    <row r="1726" ht="262.5" customHeight="1" x14ac:dyDescent="0.2"/>
    <row r="1727" ht="262.5" customHeight="1" x14ac:dyDescent="0.2"/>
    <row r="1728" ht="262.5" customHeight="1" x14ac:dyDescent="0.2"/>
    <row r="1729" ht="262.5" customHeight="1" x14ac:dyDescent="0.2"/>
    <row r="1730" ht="262.5" customHeight="1" x14ac:dyDescent="0.2"/>
    <row r="1731" ht="262.5" customHeight="1" x14ac:dyDescent="0.2"/>
    <row r="1732" ht="262.5" customHeight="1" x14ac:dyDescent="0.2"/>
    <row r="1733" ht="262.5" customHeight="1" x14ac:dyDescent="0.2"/>
    <row r="1734" ht="262.5" customHeight="1" x14ac:dyDescent="0.2"/>
    <row r="1735" ht="262.5" customHeight="1" x14ac:dyDescent="0.2"/>
    <row r="1736" ht="262.5" customHeight="1" x14ac:dyDescent="0.2"/>
    <row r="1737" ht="262.5" customHeight="1" x14ac:dyDescent="0.2"/>
    <row r="1738" ht="262.5" customHeight="1" x14ac:dyDescent="0.2"/>
    <row r="1739" ht="262.5" customHeight="1" x14ac:dyDescent="0.2"/>
    <row r="1740" ht="262.5" customHeight="1" x14ac:dyDescent="0.2"/>
    <row r="1741" ht="262.5" customHeight="1" x14ac:dyDescent="0.2"/>
    <row r="1742" ht="262.5" customHeight="1" x14ac:dyDescent="0.2"/>
    <row r="1743" ht="262.5" customHeight="1" x14ac:dyDescent="0.2"/>
    <row r="1744" ht="262.5" customHeight="1" x14ac:dyDescent="0.2"/>
    <row r="1745" ht="262.5" customHeight="1" x14ac:dyDescent="0.2"/>
    <row r="1746" ht="262.5" customHeight="1" x14ac:dyDescent="0.2"/>
    <row r="1747" ht="262.5" customHeight="1" x14ac:dyDescent="0.2"/>
    <row r="1748" ht="262.5" customHeight="1" x14ac:dyDescent="0.2"/>
    <row r="1749" ht="262.5" customHeight="1" x14ac:dyDescent="0.2"/>
    <row r="1750" ht="262.5" customHeight="1" x14ac:dyDescent="0.2"/>
    <row r="1751" ht="262.5" customHeight="1" x14ac:dyDescent="0.2"/>
    <row r="1752" ht="262.5" customHeight="1" x14ac:dyDescent="0.2"/>
    <row r="1753" ht="262.5" customHeight="1" x14ac:dyDescent="0.2"/>
    <row r="1754" ht="262.5" customHeight="1" x14ac:dyDescent="0.2"/>
    <row r="1755" ht="262.5" customHeight="1" x14ac:dyDescent="0.2"/>
    <row r="1756" ht="262.5" customHeight="1" x14ac:dyDescent="0.2"/>
    <row r="1757" ht="262.5" customHeight="1" x14ac:dyDescent="0.2"/>
    <row r="1758" ht="262.5" customHeight="1" x14ac:dyDescent="0.2"/>
    <row r="1759" ht="262.5" customHeight="1" x14ac:dyDescent="0.2"/>
    <row r="1760" ht="262.5" customHeight="1" x14ac:dyDescent="0.2"/>
    <row r="1761" ht="262.5" customHeight="1" x14ac:dyDescent="0.2"/>
    <row r="1762" ht="262.5" customHeight="1" x14ac:dyDescent="0.2"/>
    <row r="1763" ht="262.5" customHeight="1" x14ac:dyDescent="0.2"/>
    <row r="1764" ht="262.5" customHeight="1" x14ac:dyDescent="0.2"/>
    <row r="1765" ht="262.5" customHeight="1" x14ac:dyDescent="0.2"/>
    <row r="1766" ht="262.5" customHeight="1" x14ac:dyDescent="0.2"/>
    <row r="1767" ht="262.5" customHeight="1" x14ac:dyDescent="0.2"/>
    <row r="1768" ht="262.5" customHeight="1" x14ac:dyDescent="0.2"/>
    <row r="1769" ht="262.5" customHeight="1" x14ac:dyDescent="0.2"/>
    <row r="1770" ht="262.5" customHeight="1" x14ac:dyDescent="0.2"/>
    <row r="1771" ht="262.5" customHeight="1" x14ac:dyDescent="0.2"/>
    <row r="1772" ht="262.5" customHeight="1" x14ac:dyDescent="0.2"/>
    <row r="1773" ht="262.5" customHeight="1" x14ac:dyDescent="0.2"/>
    <row r="1774" ht="262.5" customHeight="1" x14ac:dyDescent="0.2"/>
    <row r="1775" ht="262.5" customHeight="1" x14ac:dyDescent="0.2"/>
    <row r="1776" ht="262.5" customHeight="1" x14ac:dyDescent="0.2"/>
    <row r="1777" ht="262.5" customHeight="1" x14ac:dyDescent="0.2"/>
    <row r="1778" ht="262.5" customHeight="1" x14ac:dyDescent="0.2"/>
    <row r="1779" ht="262.5" customHeight="1" x14ac:dyDescent="0.2"/>
    <row r="1780" ht="262.5" customHeight="1" x14ac:dyDescent="0.2"/>
    <row r="1781" ht="262.5" customHeight="1" x14ac:dyDescent="0.2"/>
    <row r="1782" ht="262.5" customHeight="1" x14ac:dyDescent="0.2"/>
    <row r="1783" ht="262.5" customHeight="1" x14ac:dyDescent="0.2"/>
    <row r="1784" ht="262.5" customHeight="1" x14ac:dyDescent="0.2"/>
    <row r="1785" ht="262.5" customHeight="1" x14ac:dyDescent="0.2"/>
    <row r="1786" ht="262.5" customHeight="1" x14ac:dyDescent="0.2"/>
    <row r="1787" ht="262.5" customHeight="1" x14ac:dyDescent="0.2"/>
    <row r="1788" ht="262.5" customHeight="1" x14ac:dyDescent="0.2"/>
    <row r="1789" ht="262.5" customHeight="1" x14ac:dyDescent="0.2"/>
    <row r="1790" ht="262.5" customHeight="1" x14ac:dyDescent="0.2"/>
    <row r="1791" ht="262.5" customHeight="1" x14ac:dyDescent="0.2"/>
    <row r="1792" ht="262.5" customHeight="1" x14ac:dyDescent="0.2"/>
    <row r="1793" ht="262.5" customHeight="1" x14ac:dyDescent="0.2"/>
    <row r="1794" ht="262.5" customHeight="1" x14ac:dyDescent="0.2"/>
    <row r="1795" ht="262.5" customHeight="1" x14ac:dyDescent="0.2"/>
    <row r="1796" ht="262.5" customHeight="1" x14ac:dyDescent="0.2"/>
    <row r="1797" ht="262.5" customHeight="1" x14ac:dyDescent="0.2"/>
    <row r="1798" ht="262.5" customHeight="1" x14ac:dyDescent="0.2"/>
    <row r="1799" ht="262.5" customHeight="1" x14ac:dyDescent="0.2"/>
    <row r="1800" ht="262.5" customHeight="1" x14ac:dyDescent="0.2"/>
    <row r="1801" ht="262.5" customHeight="1" x14ac:dyDescent="0.2"/>
    <row r="1802" ht="262.5" customHeight="1" x14ac:dyDescent="0.2"/>
    <row r="1803" ht="262.5" customHeight="1" x14ac:dyDescent="0.2"/>
    <row r="1804" ht="262.5" customHeight="1" x14ac:dyDescent="0.2"/>
    <row r="1805" ht="262.5" customHeight="1" x14ac:dyDescent="0.2"/>
    <row r="1806" ht="262.5" customHeight="1" x14ac:dyDescent="0.2"/>
    <row r="1807" ht="262.5" customHeight="1" x14ac:dyDescent="0.2"/>
    <row r="1808" ht="262.5" customHeight="1" x14ac:dyDescent="0.2"/>
    <row r="1809" ht="262.5" customHeight="1" x14ac:dyDescent="0.2"/>
    <row r="1810" ht="262.5" customHeight="1" x14ac:dyDescent="0.2"/>
    <row r="1811" ht="262.5" customHeight="1" x14ac:dyDescent="0.2"/>
    <row r="1812" ht="262.5" customHeight="1" x14ac:dyDescent="0.2"/>
    <row r="1813" ht="262.5" customHeight="1" x14ac:dyDescent="0.2"/>
    <row r="1814" ht="262.5" customHeight="1" x14ac:dyDescent="0.2"/>
    <row r="1815" ht="262.5" customHeight="1" x14ac:dyDescent="0.2"/>
    <row r="1816" ht="262.5" customHeight="1" x14ac:dyDescent="0.2"/>
    <row r="1817" ht="262.5" customHeight="1" x14ac:dyDescent="0.2"/>
    <row r="1818" ht="262.5" customHeight="1" x14ac:dyDescent="0.2"/>
    <row r="1819" ht="262.5" customHeight="1" x14ac:dyDescent="0.2"/>
    <row r="1820" ht="262.5" customHeight="1" x14ac:dyDescent="0.2"/>
    <row r="1821" ht="262.5" customHeight="1" x14ac:dyDescent="0.2"/>
    <row r="1822" ht="262.5" customHeight="1" x14ac:dyDescent="0.2"/>
    <row r="1823" ht="262.5" customHeight="1" x14ac:dyDescent="0.2"/>
    <row r="1824" ht="262.5" customHeight="1" x14ac:dyDescent="0.2"/>
    <row r="1825" ht="262.5" customHeight="1" x14ac:dyDescent="0.2"/>
    <row r="1826" ht="262.5" customHeight="1" x14ac:dyDescent="0.2"/>
    <row r="1827" ht="262.5" customHeight="1" x14ac:dyDescent="0.2"/>
    <row r="1828" ht="262.5" customHeight="1" x14ac:dyDescent="0.2"/>
    <row r="1829" ht="262.5" customHeight="1" x14ac:dyDescent="0.2"/>
    <row r="1830" ht="262.5" customHeight="1" x14ac:dyDescent="0.2"/>
    <row r="1831" ht="262.5" customHeight="1" x14ac:dyDescent="0.2"/>
    <row r="1832" ht="262.5" customHeight="1" x14ac:dyDescent="0.2"/>
    <row r="1833" ht="262.5" customHeight="1" x14ac:dyDescent="0.2"/>
    <row r="1834" ht="262.5" customHeight="1" x14ac:dyDescent="0.2"/>
    <row r="1835" ht="262.5" customHeight="1" x14ac:dyDescent="0.2"/>
    <row r="1836" ht="262.5" customHeight="1" x14ac:dyDescent="0.2"/>
    <row r="1837" ht="262.5" customHeight="1" x14ac:dyDescent="0.2"/>
    <row r="1838" ht="262.5" customHeight="1" x14ac:dyDescent="0.2"/>
    <row r="1839" ht="262.5" customHeight="1" x14ac:dyDescent="0.2"/>
    <row r="1840" ht="262.5" customHeight="1" x14ac:dyDescent="0.2"/>
    <row r="1841" ht="262.5" customHeight="1" x14ac:dyDescent="0.2"/>
    <row r="1842" ht="262.5" customHeight="1" x14ac:dyDescent="0.2"/>
    <row r="1843" ht="262.5" customHeight="1" x14ac:dyDescent="0.2"/>
    <row r="1844" ht="262.5" customHeight="1" x14ac:dyDescent="0.2"/>
    <row r="1845" ht="262.5" customHeight="1" x14ac:dyDescent="0.2"/>
    <row r="1846" ht="262.5" customHeight="1" x14ac:dyDescent="0.2"/>
    <row r="1847" ht="262.5" customHeight="1" x14ac:dyDescent="0.2"/>
    <row r="1848" ht="262.5" customHeight="1" x14ac:dyDescent="0.2"/>
    <row r="1849" ht="262.5" customHeight="1" x14ac:dyDescent="0.2"/>
    <row r="1850" ht="262.5" customHeight="1" x14ac:dyDescent="0.2"/>
    <row r="1851" ht="262.5" customHeight="1" x14ac:dyDescent="0.2"/>
    <row r="1852" ht="262.5" customHeight="1" x14ac:dyDescent="0.2"/>
    <row r="1853" ht="262.5" customHeight="1" x14ac:dyDescent="0.2"/>
    <row r="1854" ht="262.5" customHeight="1" x14ac:dyDescent="0.2"/>
    <row r="1855" ht="262.5" customHeight="1" x14ac:dyDescent="0.2"/>
    <row r="1856" ht="262.5" customHeight="1" x14ac:dyDescent="0.2"/>
    <row r="1857" ht="262.5" customHeight="1" x14ac:dyDescent="0.2"/>
    <row r="1858" ht="262.5" customHeight="1" x14ac:dyDescent="0.2"/>
    <row r="1859" ht="262.5" customHeight="1" x14ac:dyDescent="0.2"/>
    <row r="1860" ht="262.5" customHeight="1" x14ac:dyDescent="0.2"/>
    <row r="1861" ht="262.5" customHeight="1" x14ac:dyDescent="0.2"/>
    <row r="1862" ht="262.5" customHeight="1" x14ac:dyDescent="0.2"/>
    <row r="1863" ht="262.5" customHeight="1" x14ac:dyDescent="0.2"/>
    <row r="1864" ht="262.5" customHeight="1" x14ac:dyDescent="0.2"/>
    <row r="1865" ht="262.5" customHeight="1" x14ac:dyDescent="0.2"/>
    <row r="1866" ht="262.5" customHeight="1" x14ac:dyDescent="0.2"/>
    <row r="1867" ht="262.5" customHeight="1" x14ac:dyDescent="0.2"/>
    <row r="1868" ht="262.5" customHeight="1" x14ac:dyDescent="0.2"/>
    <row r="1869" ht="262.5" customHeight="1" x14ac:dyDescent="0.2"/>
    <row r="1870" ht="262.5" customHeight="1" x14ac:dyDescent="0.2"/>
    <row r="1871" ht="262.5" customHeight="1" x14ac:dyDescent="0.2"/>
    <row r="1872" ht="262.5" customHeight="1" x14ac:dyDescent="0.2"/>
    <row r="1873" ht="262.5" customHeight="1" x14ac:dyDescent="0.2"/>
    <row r="1874" ht="262.5" customHeight="1" x14ac:dyDescent="0.2"/>
    <row r="1875" ht="262.5" customHeight="1" x14ac:dyDescent="0.2"/>
    <row r="1876" ht="262.5" customHeight="1" x14ac:dyDescent="0.2"/>
    <row r="1877" ht="262.5" customHeight="1" x14ac:dyDescent="0.2"/>
    <row r="1878" ht="262.5" customHeight="1" x14ac:dyDescent="0.2"/>
    <row r="1879" ht="262.5" customHeight="1" x14ac:dyDescent="0.2"/>
    <row r="1880" ht="262.5" customHeight="1" x14ac:dyDescent="0.2"/>
    <row r="1881" ht="262.5" customHeight="1" x14ac:dyDescent="0.2"/>
    <row r="1882" ht="262.5" customHeight="1" x14ac:dyDescent="0.2"/>
    <row r="1883" ht="262.5" customHeight="1" x14ac:dyDescent="0.2"/>
    <row r="1884" ht="262.5" customHeight="1" x14ac:dyDescent="0.2"/>
    <row r="1885" ht="262.5" customHeight="1" x14ac:dyDescent="0.2"/>
    <row r="1886" ht="262.5" customHeight="1" x14ac:dyDescent="0.2"/>
    <row r="1887" ht="262.5" customHeight="1" x14ac:dyDescent="0.2"/>
    <row r="1888" ht="262.5" customHeight="1" x14ac:dyDescent="0.2"/>
    <row r="1889" ht="262.5" customHeight="1" x14ac:dyDescent="0.2"/>
    <row r="1890" ht="262.5" customHeight="1" x14ac:dyDescent="0.2"/>
    <row r="1891" ht="262.5" customHeight="1" x14ac:dyDescent="0.2"/>
    <row r="1892" ht="262.5" customHeight="1" x14ac:dyDescent="0.2"/>
    <row r="1893" ht="262.5" customHeight="1" x14ac:dyDescent="0.2"/>
    <row r="1894" ht="262.5" customHeight="1" x14ac:dyDescent="0.2"/>
    <row r="1895" ht="262.5" customHeight="1" x14ac:dyDescent="0.2"/>
    <row r="1896" ht="262.5" customHeight="1" x14ac:dyDescent="0.2"/>
    <row r="1897" ht="262.5" customHeight="1" x14ac:dyDescent="0.2"/>
    <row r="1898" ht="262.5" customHeight="1" x14ac:dyDescent="0.2"/>
    <row r="1899" ht="262.5" customHeight="1" x14ac:dyDescent="0.2"/>
    <row r="1900" ht="262.5" customHeight="1" x14ac:dyDescent="0.2"/>
    <row r="1901" ht="262.5" customHeight="1" x14ac:dyDescent="0.2"/>
    <row r="1902" ht="262.5" customHeight="1" x14ac:dyDescent="0.2"/>
    <row r="1903" ht="262.5" customHeight="1" x14ac:dyDescent="0.2"/>
    <row r="1904" ht="262.5" customHeight="1" x14ac:dyDescent="0.2"/>
    <row r="1905" ht="262.5" customHeight="1" x14ac:dyDescent="0.2"/>
    <row r="1906" ht="262.5" customHeight="1" x14ac:dyDescent="0.2"/>
    <row r="1907" ht="262.5" customHeight="1" x14ac:dyDescent="0.2"/>
    <row r="1908" ht="262.5" customHeight="1" x14ac:dyDescent="0.2"/>
    <row r="1909" ht="262.5" customHeight="1" x14ac:dyDescent="0.2"/>
    <row r="1910" ht="262.5" customHeight="1" x14ac:dyDescent="0.2"/>
    <row r="1911" ht="262.5" customHeight="1" x14ac:dyDescent="0.2"/>
    <row r="1912" ht="262.5" customHeight="1" x14ac:dyDescent="0.2"/>
    <row r="1913" ht="262.5" customHeight="1" x14ac:dyDescent="0.2"/>
    <row r="1914" ht="262.5" customHeight="1" x14ac:dyDescent="0.2"/>
    <row r="1915" ht="262.5" customHeight="1" x14ac:dyDescent="0.2"/>
    <row r="1916" ht="262.5" customHeight="1" x14ac:dyDescent="0.2"/>
    <row r="1917" ht="262.5" customHeight="1" x14ac:dyDescent="0.2"/>
    <row r="1918" ht="262.5" customHeight="1" x14ac:dyDescent="0.2"/>
    <row r="1919" ht="262.5" customHeight="1" x14ac:dyDescent="0.2"/>
    <row r="1920" ht="262.5" customHeight="1" x14ac:dyDescent="0.2"/>
    <row r="1921" ht="262.5" customHeight="1" x14ac:dyDescent="0.2"/>
    <row r="1922" ht="262.5" customHeight="1" x14ac:dyDescent="0.2"/>
    <row r="1923" ht="262.5" customHeight="1" x14ac:dyDescent="0.2"/>
    <row r="1924" ht="262.5" customHeight="1" x14ac:dyDescent="0.2"/>
    <row r="1925" ht="262.5" customHeight="1" x14ac:dyDescent="0.2"/>
    <row r="1926" ht="262.5" customHeight="1" x14ac:dyDescent="0.2"/>
    <row r="1927" ht="262.5" customHeight="1" x14ac:dyDescent="0.2"/>
    <row r="1928" ht="262.5" customHeight="1" x14ac:dyDescent="0.2"/>
    <row r="1929" ht="262.5" customHeight="1" x14ac:dyDescent="0.2"/>
    <row r="1930" ht="262.5" customHeight="1" x14ac:dyDescent="0.2"/>
    <row r="1931" ht="262.5" customHeight="1" x14ac:dyDescent="0.2"/>
    <row r="1932" ht="262.5" customHeight="1" x14ac:dyDescent="0.2"/>
    <row r="1933" ht="262.5" customHeight="1" x14ac:dyDescent="0.2"/>
    <row r="1934" ht="262.5" customHeight="1" x14ac:dyDescent="0.2"/>
    <row r="1935" ht="262.5" customHeight="1" x14ac:dyDescent="0.2"/>
    <row r="1936" ht="262.5" customHeight="1" x14ac:dyDescent="0.2"/>
    <row r="1937" ht="262.5" customHeight="1" x14ac:dyDescent="0.2"/>
    <row r="1938" ht="262.5" customHeight="1" x14ac:dyDescent="0.2"/>
    <row r="1939" ht="262.5" customHeight="1" x14ac:dyDescent="0.2"/>
    <row r="1940" ht="262.5" customHeight="1" x14ac:dyDescent="0.2"/>
    <row r="1941" ht="262.5" customHeight="1" x14ac:dyDescent="0.2"/>
    <row r="1942" ht="262.5" customHeight="1" x14ac:dyDescent="0.2"/>
    <row r="1943" ht="262.5" customHeight="1" x14ac:dyDescent="0.2"/>
    <row r="1944" ht="262.5" customHeight="1" x14ac:dyDescent="0.2"/>
    <row r="1945" ht="262.5" customHeight="1" x14ac:dyDescent="0.2"/>
    <row r="1946" ht="262.5" customHeight="1" x14ac:dyDescent="0.2"/>
    <row r="1947" ht="262.5" customHeight="1" x14ac:dyDescent="0.2"/>
    <row r="1948" ht="262.5" customHeight="1" x14ac:dyDescent="0.2"/>
    <row r="1949" ht="262.5" customHeight="1" x14ac:dyDescent="0.2"/>
    <row r="1950" ht="262.5" customHeight="1" x14ac:dyDescent="0.2"/>
    <row r="1951" ht="262.5" customHeight="1" x14ac:dyDescent="0.2"/>
    <row r="1952" ht="262.5" customHeight="1" x14ac:dyDescent="0.2"/>
    <row r="1953" ht="262.5" customHeight="1" x14ac:dyDescent="0.2"/>
    <row r="1954" ht="262.5" customHeight="1" x14ac:dyDescent="0.2"/>
    <row r="1955" ht="262.5" customHeight="1" x14ac:dyDescent="0.2"/>
    <row r="1956" ht="262.5" customHeight="1" x14ac:dyDescent="0.2"/>
    <row r="1957" ht="262.5" customHeight="1" x14ac:dyDescent="0.2"/>
    <row r="1958" ht="262.5" customHeight="1" x14ac:dyDescent="0.2"/>
    <row r="1959" ht="262.5" customHeight="1" x14ac:dyDescent="0.2"/>
    <row r="1960" ht="262.5" customHeight="1" x14ac:dyDescent="0.2"/>
    <row r="1961" ht="262.5" customHeight="1" x14ac:dyDescent="0.2"/>
    <row r="1962" ht="262.5" customHeight="1" x14ac:dyDescent="0.2"/>
    <row r="1963" ht="262.5" customHeight="1" x14ac:dyDescent="0.2"/>
    <row r="1964" ht="262.5" customHeight="1" x14ac:dyDescent="0.2"/>
    <row r="1965" ht="262.5" customHeight="1" x14ac:dyDescent="0.2"/>
    <row r="1966" ht="262.5" customHeight="1" x14ac:dyDescent="0.2"/>
    <row r="1967" ht="262.5" customHeight="1" x14ac:dyDescent="0.2"/>
    <row r="1968" ht="262.5" customHeight="1" x14ac:dyDescent="0.2"/>
    <row r="1969" ht="262.5" customHeight="1" x14ac:dyDescent="0.2"/>
    <row r="1970" ht="262.5" customHeight="1" x14ac:dyDescent="0.2"/>
    <row r="1971" ht="262.5" customHeight="1" x14ac:dyDescent="0.2"/>
    <row r="1972" ht="262.5" customHeight="1" x14ac:dyDescent="0.2"/>
    <row r="1973" ht="262.5" customHeight="1" x14ac:dyDescent="0.2"/>
    <row r="1974" ht="262.5" customHeight="1" x14ac:dyDescent="0.2"/>
    <row r="1975" ht="262.5" customHeight="1" x14ac:dyDescent="0.2"/>
    <row r="1976" ht="262.5" customHeight="1" x14ac:dyDescent="0.2"/>
    <row r="1977" ht="262.5" customHeight="1" x14ac:dyDescent="0.2"/>
    <row r="1978" ht="262.5" customHeight="1" x14ac:dyDescent="0.2"/>
    <row r="1979" ht="262.5" customHeight="1" x14ac:dyDescent="0.2"/>
    <row r="1980" ht="262.5" customHeight="1" x14ac:dyDescent="0.2"/>
    <row r="1981" ht="262.5" customHeight="1" x14ac:dyDescent="0.2"/>
    <row r="1982" ht="262.5" customHeight="1" x14ac:dyDescent="0.2"/>
    <row r="1983" ht="262.5" customHeight="1" x14ac:dyDescent="0.2"/>
    <row r="1984" ht="262.5" customHeight="1" x14ac:dyDescent="0.2"/>
    <row r="1985" ht="262.5" customHeight="1" x14ac:dyDescent="0.2"/>
    <row r="1986" ht="262.5" customHeight="1" x14ac:dyDescent="0.2"/>
    <row r="1987" ht="262.5" customHeight="1" x14ac:dyDescent="0.2"/>
    <row r="1988" ht="262.5" customHeight="1" x14ac:dyDescent="0.2"/>
    <row r="1989" ht="262.5" customHeight="1" x14ac:dyDescent="0.2"/>
    <row r="1990" ht="262.5" customHeight="1" x14ac:dyDescent="0.2"/>
    <row r="1991" ht="262.5" customHeight="1" x14ac:dyDescent="0.2"/>
    <row r="1992" ht="262.5" customHeight="1" x14ac:dyDescent="0.2"/>
    <row r="1993" ht="262.5" customHeight="1" x14ac:dyDescent="0.2"/>
    <row r="1994" ht="262.5" customHeight="1" x14ac:dyDescent="0.2"/>
    <row r="1995" ht="262.5" customHeight="1" x14ac:dyDescent="0.2"/>
    <row r="1996" ht="262.5" customHeight="1" x14ac:dyDescent="0.2"/>
    <row r="1997" ht="262.5" customHeight="1" x14ac:dyDescent="0.2"/>
    <row r="1998" ht="262.5" customHeight="1" x14ac:dyDescent="0.2"/>
    <row r="1999" ht="262.5" customHeight="1" x14ac:dyDescent="0.2"/>
    <row r="2000" ht="262.5" customHeight="1" x14ac:dyDescent="0.2"/>
    <row r="2001" ht="262.5" customHeight="1" x14ac:dyDescent="0.2"/>
    <row r="2002" ht="262.5" customHeight="1" x14ac:dyDescent="0.2"/>
    <row r="2003" ht="262.5" customHeight="1" x14ac:dyDescent="0.2"/>
    <row r="2004" ht="262.5" customHeight="1" x14ac:dyDescent="0.2"/>
    <row r="2005" ht="262.5" customHeight="1" x14ac:dyDescent="0.2"/>
    <row r="2006" ht="262.5" customHeight="1" x14ac:dyDescent="0.2"/>
    <row r="2007" ht="262.5" customHeight="1" x14ac:dyDescent="0.2"/>
    <row r="2008" ht="262.5" customHeight="1" x14ac:dyDescent="0.2"/>
    <row r="2009" ht="262.5" customHeight="1" x14ac:dyDescent="0.2"/>
    <row r="2010" ht="262.5" customHeight="1" x14ac:dyDescent="0.2"/>
    <row r="2011" ht="262.5" customHeight="1" x14ac:dyDescent="0.2"/>
    <row r="2012" ht="262.5" customHeight="1" x14ac:dyDescent="0.2"/>
    <row r="2013" ht="262.5" customHeight="1" x14ac:dyDescent="0.2"/>
    <row r="2014" ht="262.5" customHeight="1" x14ac:dyDescent="0.2"/>
    <row r="2015" ht="262.5" customHeight="1" x14ac:dyDescent="0.2"/>
    <row r="2016" ht="262.5" customHeight="1" x14ac:dyDescent="0.2"/>
    <row r="2017" ht="262.5" customHeight="1" x14ac:dyDescent="0.2"/>
    <row r="2018" ht="262.5" customHeight="1" x14ac:dyDescent="0.2"/>
    <row r="2019" ht="262.5" customHeight="1" x14ac:dyDescent="0.2"/>
    <row r="2020" ht="262.5" customHeight="1" x14ac:dyDescent="0.2"/>
    <row r="2021" ht="262.5" customHeight="1" x14ac:dyDescent="0.2"/>
    <row r="2022" ht="262.5" customHeight="1" x14ac:dyDescent="0.2"/>
    <row r="2023" ht="262.5" customHeight="1" x14ac:dyDescent="0.2"/>
    <row r="2024" ht="262.5" customHeight="1" x14ac:dyDescent="0.2"/>
    <row r="2025" ht="262.5" customHeight="1" x14ac:dyDescent="0.2"/>
    <row r="2026" ht="262.5" customHeight="1" x14ac:dyDescent="0.2"/>
    <row r="2027" ht="262.5" customHeight="1" x14ac:dyDescent="0.2"/>
    <row r="2028" ht="262.5" customHeight="1" x14ac:dyDescent="0.2"/>
    <row r="2029" ht="262.5" customHeight="1" x14ac:dyDescent="0.2"/>
    <row r="2030" ht="262.5" customHeight="1" x14ac:dyDescent="0.2"/>
    <row r="2031" ht="262.5" customHeight="1" x14ac:dyDescent="0.2"/>
    <row r="2032" ht="262.5" customHeight="1" x14ac:dyDescent="0.2"/>
    <row r="2033" ht="262.5" customHeight="1" x14ac:dyDescent="0.2"/>
    <row r="2034" ht="262.5" customHeight="1" x14ac:dyDescent="0.2"/>
    <row r="2035" ht="262.5" customHeight="1" x14ac:dyDescent="0.2"/>
    <row r="2036" ht="262.5" customHeight="1" x14ac:dyDescent="0.2"/>
    <row r="2037" ht="262.5" customHeight="1" x14ac:dyDescent="0.2"/>
    <row r="2038" ht="262.5" customHeight="1" x14ac:dyDescent="0.2"/>
    <row r="2039" ht="262.5" customHeight="1" x14ac:dyDescent="0.2"/>
    <row r="2040" ht="262.5" customHeight="1" x14ac:dyDescent="0.2"/>
    <row r="2041" ht="262.5" customHeight="1" x14ac:dyDescent="0.2"/>
    <row r="2042" ht="262.5" customHeight="1" x14ac:dyDescent="0.2"/>
    <row r="2043" ht="262.5" customHeight="1" x14ac:dyDescent="0.2"/>
    <row r="2044" ht="262.5" customHeight="1" x14ac:dyDescent="0.2"/>
    <row r="2045" ht="262.5" customHeight="1" x14ac:dyDescent="0.2"/>
    <row r="2046" ht="262.5" customHeight="1" x14ac:dyDescent="0.2"/>
    <row r="2047" ht="262.5" customHeight="1" x14ac:dyDescent="0.2"/>
    <row r="2048" ht="262.5" customHeight="1" x14ac:dyDescent="0.2"/>
    <row r="2049" ht="262.5" customHeight="1" x14ac:dyDescent="0.2"/>
    <row r="2050" ht="262.5" customHeight="1" x14ac:dyDescent="0.2"/>
    <row r="2051" ht="262.5" customHeight="1" x14ac:dyDescent="0.2"/>
    <row r="2052" ht="262.5" customHeight="1" x14ac:dyDescent="0.2"/>
    <row r="2053" ht="262.5" customHeight="1" x14ac:dyDescent="0.2"/>
    <row r="2054" ht="262.5" customHeight="1" x14ac:dyDescent="0.2"/>
    <row r="2055" ht="262.5" customHeight="1" x14ac:dyDescent="0.2"/>
    <row r="2056" ht="262.5" customHeight="1" x14ac:dyDescent="0.2"/>
    <row r="2057" ht="262.5" customHeight="1" x14ac:dyDescent="0.2"/>
    <row r="2058" ht="262.5" customHeight="1" x14ac:dyDescent="0.2"/>
    <row r="2059" ht="262.5" customHeight="1" x14ac:dyDescent="0.2"/>
    <row r="2060" ht="262.5" customHeight="1" x14ac:dyDescent="0.2"/>
    <row r="2061" ht="262.5" customHeight="1" x14ac:dyDescent="0.2"/>
    <row r="2062" ht="262.5" customHeight="1" x14ac:dyDescent="0.2"/>
    <row r="2063" ht="262.5" customHeight="1" x14ac:dyDescent="0.2"/>
    <row r="2064" ht="262.5" customHeight="1" x14ac:dyDescent="0.2"/>
    <row r="2065" ht="262.5" customHeight="1" x14ac:dyDescent="0.2"/>
    <row r="2066" ht="262.5" customHeight="1" x14ac:dyDescent="0.2"/>
    <row r="2067" ht="262.5" customHeight="1" x14ac:dyDescent="0.2"/>
    <row r="2068" ht="262.5" customHeight="1" x14ac:dyDescent="0.2"/>
    <row r="2069" ht="262.5" customHeight="1" x14ac:dyDescent="0.2"/>
    <row r="2070" ht="262.5" customHeight="1" x14ac:dyDescent="0.2"/>
    <row r="2071" ht="262.5" customHeight="1" x14ac:dyDescent="0.2"/>
    <row r="2072" ht="262.5" customHeight="1" x14ac:dyDescent="0.2"/>
    <row r="2073" ht="262.5" customHeight="1" x14ac:dyDescent="0.2"/>
    <row r="2074" ht="262.5" customHeight="1" x14ac:dyDescent="0.2"/>
    <row r="2075" ht="262.5" customHeight="1" x14ac:dyDescent="0.2"/>
    <row r="2076" ht="262.5" customHeight="1" x14ac:dyDescent="0.2"/>
    <row r="2077" ht="262.5" customHeight="1" x14ac:dyDescent="0.2"/>
    <row r="2078" ht="262.5" customHeight="1" x14ac:dyDescent="0.2"/>
    <row r="2079" ht="262.5" customHeight="1" x14ac:dyDescent="0.2"/>
    <row r="2080" ht="262.5" customHeight="1" x14ac:dyDescent="0.2"/>
    <row r="2081" ht="262.5" customHeight="1" x14ac:dyDescent="0.2"/>
    <row r="2082" ht="262.5" customHeight="1" x14ac:dyDescent="0.2"/>
    <row r="2083" ht="262.5" customHeight="1" x14ac:dyDescent="0.2"/>
    <row r="2084" ht="262.5" customHeight="1" x14ac:dyDescent="0.2"/>
    <row r="2085" ht="262.5" customHeight="1" x14ac:dyDescent="0.2"/>
    <row r="2086" ht="262.5" customHeight="1" x14ac:dyDescent="0.2"/>
    <row r="2087" ht="262.5" customHeight="1" x14ac:dyDescent="0.2"/>
    <row r="2088" ht="262.5" customHeight="1" x14ac:dyDescent="0.2"/>
    <row r="2089" ht="262.5" customHeight="1" x14ac:dyDescent="0.2"/>
    <row r="2090" ht="262.5" customHeight="1" x14ac:dyDescent="0.2"/>
    <row r="2091" ht="262.5" customHeight="1" x14ac:dyDescent="0.2"/>
    <row r="2092" ht="262.5" customHeight="1" x14ac:dyDescent="0.2"/>
    <row r="2093" ht="262.5" customHeight="1" x14ac:dyDescent="0.2"/>
    <row r="2094" ht="262.5" customHeight="1" x14ac:dyDescent="0.2"/>
    <row r="2095" ht="262.5" customHeight="1" x14ac:dyDescent="0.2"/>
    <row r="2096" ht="262.5" customHeight="1" x14ac:dyDescent="0.2"/>
    <row r="2097" ht="262.5" customHeight="1" x14ac:dyDescent="0.2"/>
    <row r="2098" ht="262.5" customHeight="1" x14ac:dyDescent="0.2"/>
    <row r="2099" ht="262.5" customHeight="1" x14ac:dyDescent="0.2"/>
    <row r="2100" ht="262.5" customHeight="1" x14ac:dyDescent="0.2"/>
    <row r="2101" ht="262.5" customHeight="1" x14ac:dyDescent="0.2"/>
    <row r="2102" ht="262.5" customHeight="1" x14ac:dyDescent="0.2"/>
    <row r="2103" ht="262.5" customHeight="1" x14ac:dyDescent="0.2"/>
    <row r="2104" ht="262.5" customHeight="1" x14ac:dyDescent="0.2"/>
    <row r="2105" ht="262.5" customHeight="1" x14ac:dyDescent="0.2"/>
    <row r="2106" ht="262.5" customHeight="1" x14ac:dyDescent="0.2"/>
    <row r="2107" ht="262.5" customHeight="1" x14ac:dyDescent="0.2"/>
    <row r="2108" ht="262.5" customHeight="1" x14ac:dyDescent="0.2"/>
    <row r="2109" ht="262.5" customHeight="1" x14ac:dyDescent="0.2"/>
    <row r="2110" ht="262.5" customHeight="1" x14ac:dyDescent="0.2"/>
    <row r="2111" ht="262.5" customHeight="1" x14ac:dyDescent="0.2"/>
    <row r="2112" ht="262.5" customHeight="1" x14ac:dyDescent="0.2"/>
    <row r="2113" ht="262.5" customHeight="1" x14ac:dyDescent="0.2"/>
    <row r="2114" ht="262.5" customHeight="1" x14ac:dyDescent="0.2"/>
    <row r="2115" ht="262.5" customHeight="1" x14ac:dyDescent="0.2"/>
    <row r="2116" ht="262.5" customHeight="1" x14ac:dyDescent="0.2"/>
    <row r="2117" ht="262.5" customHeight="1" x14ac:dyDescent="0.2"/>
    <row r="2118" ht="262.5" customHeight="1" x14ac:dyDescent="0.2"/>
    <row r="2119" ht="262.5" customHeight="1" x14ac:dyDescent="0.2"/>
    <row r="2120" ht="262.5" customHeight="1" x14ac:dyDescent="0.2"/>
    <row r="2121" ht="262.5" customHeight="1" x14ac:dyDescent="0.2"/>
    <row r="2122" ht="262.5" customHeight="1" x14ac:dyDescent="0.2"/>
    <row r="2123" ht="262.5" customHeight="1" x14ac:dyDescent="0.2"/>
    <row r="2124" ht="262.5" customHeight="1" x14ac:dyDescent="0.2"/>
    <row r="2125" ht="262.5" customHeight="1" x14ac:dyDescent="0.2"/>
    <row r="2126" ht="262.5" customHeight="1" x14ac:dyDescent="0.2"/>
    <row r="2127" ht="262.5" customHeight="1" x14ac:dyDescent="0.2"/>
    <row r="2128" ht="262.5" customHeight="1" x14ac:dyDescent="0.2"/>
    <row r="2129" ht="262.5" customHeight="1" x14ac:dyDescent="0.2"/>
    <row r="2130" ht="262.5" customHeight="1" x14ac:dyDescent="0.2"/>
    <row r="2131" ht="262.5" customHeight="1" x14ac:dyDescent="0.2"/>
    <row r="2132" ht="262.5" customHeight="1" x14ac:dyDescent="0.2"/>
    <row r="2133" ht="262.5" customHeight="1" x14ac:dyDescent="0.2"/>
    <row r="2134" ht="262.5" customHeight="1" x14ac:dyDescent="0.2"/>
    <row r="2135" ht="262.5" customHeight="1" x14ac:dyDescent="0.2"/>
    <row r="2136" ht="262.5" customHeight="1" x14ac:dyDescent="0.2"/>
    <row r="2137" ht="262.5" customHeight="1" x14ac:dyDescent="0.2"/>
    <row r="2138" ht="262.5" customHeight="1" x14ac:dyDescent="0.2"/>
    <row r="2139" ht="262.5" customHeight="1" x14ac:dyDescent="0.2"/>
    <row r="2140" ht="262.5" customHeight="1" x14ac:dyDescent="0.2"/>
    <row r="2141" ht="262.5" customHeight="1" x14ac:dyDescent="0.2"/>
    <row r="2142" ht="262.5" customHeight="1" x14ac:dyDescent="0.2"/>
    <row r="2143" ht="262.5" customHeight="1" x14ac:dyDescent="0.2"/>
    <row r="2144" ht="262.5" customHeight="1" x14ac:dyDescent="0.2"/>
    <row r="2145" ht="262.5" customHeight="1" x14ac:dyDescent="0.2"/>
    <row r="2146" ht="262.5" customHeight="1" x14ac:dyDescent="0.2"/>
    <row r="2147" ht="262.5" customHeight="1" x14ac:dyDescent="0.2"/>
    <row r="2148" ht="262.5" customHeight="1" x14ac:dyDescent="0.2"/>
    <row r="2149" ht="262.5" customHeight="1" x14ac:dyDescent="0.2"/>
    <row r="2150" ht="262.5" customHeight="1" x14ac:dyDescent="0.2"/>
    <row r="2151" ht="262.5" customHeight="1" x14ac:dyDescent="0.2"/>
    <row r="2152" ht="262.5" customHeight="1" x14ac:dyDescent="0.2"/>
    <row r="2153" ht="262.5" customHeight="1" x14ac:dyDescent="0.2"/>
    <row r="2154" ht="262.5" customHeight="1" x14ac:dyDescent="0.2"/>
    <row r="2155" ht="262.5" customHeight="1" x14ac:dyDescent="0.2"/>
    <row r="2156" ht="262.5" customHeight="1" x14ac:dyDescent="0.2"/>
    <row r="2157" ht="262.5" customHeight="1" x14ac:dyDescent="0.2"/>
    <row r="2158" ht="262.5" customHeight="1" x14ac:dyDescent="0.2"/>
    <row r="2159" ht="262.5" customHeight="1" x14ac:dyDescent="0.2"/>
    <row r="2160" ht="262.5" customHeight="1" x14ac:dyDescent="0.2"/>
    <row r="2161" ht="262.5" customHeight="1" x14ac:dyDescent="0.2"/>
    <row r="2162" ht="262.5" customHeight="1" x14ac:dyDescent="0.2"/>
    <row r="2163" ht="262.5" customHeight="1" x14ac:dyDescent="0.2"/>
    <row r="2164" ht="262.5" customHeight="1" x14ac:dyDescent="0.2"/>
    <row r="2165" ht="262.5" customHeight="1" x14ac:dyDescent="0.2"/>
    <row r="2166" ht="262.5" customHeight="1" x14ac:dyDescent="0.2"/>
    <row r="2167" ht="262.5" customHeight="1" x14ac:dyDescent="0.2"/>
    <row r="2168" ht="262.5" customHeight="1" x14ac:dyDescent="0.2"/>
    <row r="2169" ht="262.5" customHeight="1" x14ac:dyDescent="0.2"/>
    <row r="2170" ht="262.5" customHeight="1" x14ac:dyDescent="0.2"/>
    <row r="2171" ht="262.5" customHeight="1" x14ac:dyDescent="0.2"/>
    <row r="2172" ht="262.5" customHeight="1" x14ac:dyDescent="0.2"/>
    <row r="2173" ht="262.5" customHeight="1" x14ac:dyDescent="0.2"/>
    <row r="2174" ht="262.5" customHeight="1" x14ac:dyDescent="0.2"/>
    <row r="2175" ht="262.5" customHeight="1" x14ac:dyDescent="0.2"/>
    <row r="2176" ht="262.5" customHeight="1" x14ac:dyDescent="0.2"/>
    <row r="2177" ht="262.5" customHeight="1" x14ac:dyDescent="0.2"/>
    <row r="2178" ht="262.5" customHeight="1" x14ac:dyDescent="0.2"/>
    <row r="2179" ht="262.5" customHeight="1" x14ac:dyDescent="0.2"/>
    <row r="2180" ht="262.5" customHeight="1" x14ac:dyDescent="0.2"/>
    <row r="2181" ht="262.5" customHeight="1" x14ac:dyDescent="0.2"/>
    <row r="2182" ht="262.5" customHeight="1" x14ac:dyDescent="0.2"/>
    <row r="2183" ht="262.5" customHeight="1" x14ac:dyDescent="0.2"/>
    <row r="2184" ht="262.5" customHeight="1" x14ac:dyDescent="0.2"/>
    <row r="2185" ht="262.5" customHeight="1" x14ac:dyDescent="0.2"/>
    <row r="2186" ht="262.5" customHeight="1" x14ac:dyDescent="0.2"/>
    <row r="2187" ht="262.5" customHeight="1" x14ac:dyDescent="0.2"/>
    <row r="2188" ht="262.5" customHeight="1" x14ac:dyDescent="0.2"/>
    <row r="2189" ht="262.5" customHeight="1" x14ac:dyDescent="0.2"/>
    <row r="2190" ht="262.5" customHeight="1" x14ac:dyDescent="0.2"/>
    <row r="2191" ht="262.5" customHeight="1" x14ac:dyDescent="0.2"/>
    <row r="2192" ht="262.5" customHeight="1" x14ac:dyDescent="0.2"/>
    <row r="2193" ht="262.5" customHeight="1" x14ac:dyDescent="0.2"/>
    <row r="2194" ht="262.5" customHeight="1" x14ac:dyDescent="0.2"/>
    <row r="2195" ht="262.5" customHeight="1" x14ac:dyDescent="0.2"/>
    <row r="2196" ht="262.5" customHeight="1" x14ac:dyDescent="0.2"/>
    <row r="2197" ht="262.5" customHeight="1" x14ac:dyDescent="0.2"/>
    <row r="2198" ht="262.5" customHeight="1" x14ac:dyDescent="0.2"/>
    <row r="2199" ht="262.5" customHeight="1" x14ac:dyDescent="0.2"/>
    <row r="2200" ht="262.5" customHeight="1" x14ac:dyDescent="0.2"/>
    <row r="2201" ht="262.5" customHeight="1" x14ac:dyDescent="0.2"/>
    <row r="2202" ht="262.5" customHeight="1" x14ac:dyDescent="0.2"/>
    <row r="2203" ht="262.5" customHeight="1" x14ac:dyDescent="0.2"/>
    <row r="2204" ht="262.5" customHeight="1" x14ac:dyDescent="0.2"/>
    <row r="2205" ht="262.5" customHeight="1" x14ac:dyDescent="0.2"/>
    <row r="2206" ht="262.5" customHeight="1" x14ac:dyDescent="0.2"/>
    <row r="2207" ht="262.5" customHeight="1" x14ac:dyDescent="0.2"/>
    <row r="2208" ht="262.5" customHeight="1" x14ac:dyDescent="0.2"/>
    <row r="2209" ht="262.5" customHeight="1" x14ac:dyDescent="0.2"/>
    <row r="2210" ht="262.5" customHeight="1" x14ac:dyDescent="0.2"/>
    <row r="2211" ht="262.5" customHeight="1" x14ac:dyDescent="0.2"/>
    <row r="2212" ht="262.5" customHeight="1" x14ac:dyDescent="0.2"/>
    <row r="2213" ht="262.5" customHeight="1" x14ac:dyDescent="0.2"/>
    <row r="2214" ht="262.5" customHeight="1" x14ac:dyDescent="0.2"/>
    <row r="2215" ht="262.5" customHeight="1" x14ac:dyDescent="0.2"/>
    <row r="2216" ht="262.5" customHeight="1" x14ac:dyDescent="0.2"/>
    <row r="2217" ht="262.5" customHeight="1" x14ac:dyDescent="0.2"/>
    <row r="2218" ht="262.5" customHeight="1" x14ac:dyDescent="0.2"/>
    <row r="2219" ht="262.5" customHeight="1" x14ac:dyDescent="0.2"/>
    <row r="2220" ht="262.5" customHeight="1" x14ac:dyDescent="0.2"/>
    <row r="2221" ht="262.5" customHeight="1" x14ac:dyDescent="0.2"/>
    <row r="2222" ht="262.5" customHeight="1" x14ac:dyDescent="0.2"/>
    <row r="2223" ht="262.5" customHeight="1" x14ac:dyDescent="0.2"/>
    <row r="2224" ht="262.5" customHeight="1" x14ac:dyDescent="0.2"/>
    <row r="2225" ht="262.5" customHeight="1" x14ac:dyDescent="0.2"/>
    <row r="2226" ht="262.5" customHeight="1" x14ac:dyDescent="0.2"/>
    <row r="2227" ht="262.5" customHeight="1" x14ac:dyDescent="0.2"/>
    <row r="2228" ht="262.5" customHeight="1" x14ac:dyDescent="0.2"/>
    <row r="2229" ht="262.5" customHeight="1" x14ac:dyDescent="0.2"/>
    <row r="2230" ht="262.5" customHeight="1" x14ac:dyDescent="0.2"/>
    <row r="2231" ht="262.5" customHeight="1" x14ac:dyDescent="0.2"/>
    <row r="2232" ht="262.5" customHeight="1" x14ac:dyDescent="0.2"/>
    <row r="2233" ht="262.5" customHeight="1" x14ac:dyDescent="0.2"/>
    <row r="2234" ht="262.5" customHeight="1" x14ac:dyDescent="0.2"/>
    <row r="2235" ht="262.5" customHeight="1" x14ac:dyDescent="0.2"/>
    <row r="2236" ht="262.5" customHeight="1" x14ac:dyDescent="0.2"/>
    <row r="2237" ht="262.5" customHeight="1" x14ac:dyDescent="0.2"/>
    <row r="2238" ht="262.5" customHeight="1" x14ac:dyDescent="0.2"/>
    <row r="2239" ht="262.5" customHeight="1" x14ac:dyDescent="0.2"/>
    <row r="2240" ht="262.5" customHeight="1" x14ac:dyDescent="0.2"/>
    <row r="2241" ht="262.5" customHeight="1" x14ac:dyDescent="0.2"/>
    <row r="2242" ht="262.5" customHeight="1" x14ac:dyDescent="0.2"/>
    <row r="2243" ht="262.5" customHeight="1" x14ac:dyDescent="0.2"/>
    <row r="2244" ht="262.5" customHeight="1" x14ac:dyDescent="0.2"/>
    <row r="2245" ht="262.5" customHeight="1" x14ac:dyDescent="0.2"/>
    <row r="2246" ht="262.5" customHeight="1" x14ac:dyDescent="0.2"/>
    <row r="2247" ht="262.5" customHeight="1" x14ac:dyDescent="0.2"/>
    <row r="2248" ht="262.5" customHeight="1" x14ac:dyDescent="0.2"/>
    <row r="2249" ht="262.5" customHeight="1" x14ac:dyDescent="0.2"/>
    <row r="2250" ht="262.5" customHeight="1" x14ac:dyDescent="0.2"/>
    <row r="2251" ht="262.5" customHeight="1" x14ac:dyDescent="0.2"/>
    <row r="2252" ht="262.5" customHeight="1" x14ac:dyDescent="0.2"/>
    <row r="2253" ht="262.5" customHeight="1" x14ac:dyDescent="0.2"/>
    <row r="2254" ht="262.5" customHeight="1" x14ac:dyDescent="0.2"/>
    <row r="2255" ht="262.5" customHeight="1" x14ac:dyDescent="0.2"/>
    <row r="2256" ht="262.5" customHeight="1" x14ac:dyDescent="0.2"/>
    <row r="2257" ht="262.5" customHeight="1" x14ac:dyDescent="0.2"/>
    <row r="2258" ht="262.5" customHeight="1" x14ac:dyDescent="0.2"/>
    <row r="2259" ht="262.5" customHeight="1" x14ac:dyDescent="0.2"/>
    <row r="2260" ht="262.5" customHeight="1" x14ac:dyDescent="0.2"/>
    <row r="2261" ht="262.5" customHeight="1" x14ac:dyDescent="0.2"/>
    <row r="2262" ht="262.5" customHeight="1" x14ac:dyDescent="0.2"/>
    <row r="2263" ht="262.5" customHeight="1" x14ac:dyDescent="0.2"/>
    <row r="2264" ht="262.5" customHeight="1" x14ac:dyDescent="0.2"/>
    <row r="2265" ht="262.5" customHeight="1" x14ac:dyDescent="0.2"/>
    <row r="2266" ht="262.5" customHeight="1" x14ac:dyDescent="0.2"/>
    <row r="2267" ht="262.5" customHeight="1" x14ac:dyDescent="0.2"/>
    <row r="2268" ht="262.5" customHeight="1" x14ac:dyDescent="0.2"/>
    <row r="2269" ht="262.5" customHeight="1" x14ac:dyDescent="0.2"/>
    <row r="2270" ht="262.5" customHeight="1" x14ac:dyDescent="0.2"/>
    <row r="2271" ht="262.5" customHeight="1" x14ac:dyDescent="0.2"/>
    <row r="2272" ht="262.5" customHeight="1" x14ac:dyDescent="0.2"/>
    <row r="2273" ht="262.5" customHeight="1" x14ac:dyDescent="0.2"/>
    <row r="2274" ht="262.5" customHeight="1" x14ac:dyDescent="0.2"/>
    <row r="2275" ht="262.5" customHeight="1" x14ac:dyDescent="0.2"/>
    <row r="2276" ht="262.5" customHeight="1" x14ac:dyDescent="0.2"/>
    <row r="2277" ht="262.5" customHeight="1" x14ac:dyDescent="0.2"/>
    <row r="2278" ht="262.5" customHeight="1" x14ac:dyDescent="0.2"/>
    <row r="2279" ht="262.5" customHeight="1" x14ac:dyDescent="0.2"/>
    <row r="2280" ht="262.5" customHeight="1" x14ac:dyDescent="0.2"/>
    <row r="2281" ht="262.5" customHeight="1" x14ac:dyDescent="0.2"/>
    <row r="2282" ht="262.5" customHeight="1" x14ac:dyDescent="0.2"/>
    <row r="2283" ht="262.5" customHeight="1" x14ac:dyDescent="0.2"/>
    <row r="2284" ht="262.5" customHeight="1" x14ac:dyDescent="0.2"/>
    <row r="2285" ht="262.5" customHeight="1" x14ac:dyDescent="0.2"/>
    <row r="2286" ht="262.5" customHeight="1" x14ac:dyDescent="0.2"/>
    <row r="2287" ht="262.5" customHeight="1" x14ac:dyDescent="0.2"/>
    <row r="2288" ht="262.5" customHeight="1" x14ac:dyDescent="0.2"/>
    <row r="2289" ht="262.5" customHeight="1" x14ac:dyDescent="0.2"/>
    <row r="2290" ht="262.5" customHeight="1" x14ac:dyDescent="0.2"/>
    <row r="2291" ht="262.5" customHeight="1" x14ac:dyDescent="0.2"/>
    <row r="2292" ht="262.5" customHeight="1" x14ac:dyDescent="0.2"/>
    <row r="2293" ht="262.5" customHeight="1" x14ac:dyDescent="0.2"/>
    <row r="2294" ht="262.5" customHeight="1" x14ac:dyDescent="0.2"/>
    <row r="2295" ht="262.5" customHeight="1" x14ac:dyDescent="0.2"/>
    <row r="2296" ht="262.5" customHeight="1" x14ac:dyDescent="0.2"/>
    <row r="2297" ht="262.5" customHeight="1" x14ac:dyDescent="0.2"/>
    <row r="2298" ht="262.5" customHeight="1" x14ac:dyDescent="0.2"/>
    <row r="2299" ht="262.5" customHeight="1" x14ac:dyDescent="0.2"/>
    <row r="2300" ht="262.5" customHeight="1" x14ac:dyDescent="0.2"/>
    <row r="2301" ht="262.5" customHeight="1" x14ac:dyDescent="0.2"/>
    <row r="2302" ht="262.5" customHeight="1" x14ac:dyDescent="0.2"/>
    <row r="2303" ht="262.5" customHeight="1" x14ac:dyDescent="0.2"/>
    <row r="2304" ht="262.5" customHeight="1" x14ac:dyDescent="0.2"/>
    <row r="2305" ht="262.5" customHeight="1" x14ac:dyDescent="0.2"/>
    <row r="2306" ht="262.5" customHeight="1" x14ac:dyDescent="0.2"/>
    <row r="2307" ht="262.5" customHeight="1" x14ac:dyDescent="0.2"/>
    <row r="2308" ht="262.5" customHeight="1" x14ac:dyDescent="0.2"/>
    <row r="2309" ht="262.5" customHeight="1" x14ac:dyDescent="0.2"/>
    <row r="2310" ht="262.5" customHeight="1" x14ac:dyDescent="0.2"/>
    <row r="2311" ht="262.5" customHeight="1" x14ac:dyDescent="0.2"/>
    <row r="2312" ht="262.5" customHeight="1" x14ac:dyDescent="0.2"/>
    <row r="2313" ht="262.5" customHeight="1" x14ac:dyDescent="0.2"/>
    <row r="2314" ht="262.5" customHeight="1" x14ac:dyDescent="0.2"/>
    <row r="2315" ht="262.5" customHeight="1" x14ac:dyDescent="0.2"/>
    <row r="2316" ht="262.5" customHeight="1" x14ac:dyDescent="0.2"/>
    <row r="2317" ht="262.5" customHeight="1" x14ac:dyDescent="0.2"/>
    <row r="2318" ht="262.5" customHeight="1" x14ac:dyDescent="0.2"/>
    <row r="2319" ht="262.5" customHeight="1" x14ac:dyDescent="0.2"/>
    <row r="2320" ht="262.5" customHeight="1" x14ac:dyDescent="0.2"/>
    <row r="2321" ht="262.5" customHeight="1" x14ac:dyDescent="0.2"/>
    <row r="2322" ht="262.5" customHeight="1" x14ac:dyDescent="0.2"/>
    <row r="2323" ht="262.5" customHeight="1" x14ac:dyDescent="0.2"/>
    <row r="2324" ht="262.5" customHeight="1" x14ac:dyDescent="0.2"/>
    <row r="2325" ht="262.5" customHeight="1" x14ac:dyDescent="0.2"/>
    <row r="2326" ht="262.5" customHeight="1" x14ac:dyDescent="0.2"/>
    <row r="2327" ht="262.5" customHeight="1" x14ac:dyDescent="0.2"/>
    <row r="2328" ht="262.5" customHeight="1" x14ac:dyDescent="0.2"/>
    <row r="2329" ht="262.5" customHeight="1" x14ac:dyDescent="0.2"/>
    <row r="2330" ht="262.5" customHeight="1" x14ac:dyDescent="0.2"/>
    <row r="2331" ht="262.5" customHeight="1" x14ac:dyDescent="0.2"/>
    <row r="2332" ht="262.5" customHeight="1" x14ac:dyDescent="0.2"/>
    <row r="2333" ht="262.5" customHeight="1" x14ac:dyDescent="0.2"/>
    <row r="2334" ht="262.5" customHeight="1" x14ac:dyDescent="0.2"/>
    <row r="2335" ht="262.5" customHeight="1" x14ac:dyDescent="0.2"/>
    <row r="2336" ht="262.5" customHeight="1" x14ac:dyDescent="0.2"/>
    <row r="2337" ht="262.5" customHeight="1" x14ac:dyDescent="0.2"/>
    <row r="2338" ht="262.5" customHeight="1" x14ac:dyDescent="0.2"/>
    <row r="2339" ht="262.5" customHeight="1" x14ac:dyDescent="0.2"/>
    <row r="2340" ht="262.5" customHeight="1" x14ac:dyDescent="0.2"/>
    <row r="2341" ht="262.5" customHeight="1" x14ac:dyDescent="0.2"/>
    <row r="2342" ht="262.5" customHeight="1" x14ac:dyDescent="0.2"/>
    <row r="2343" ht="262.5" customHeight="1" x14ac:dyDescent="0.2"/>
    <row r="2344" ht="262.5" customHeight="1" x14ac:dyDescent="0.2"/>
    <row r="2345" ht="262.5" customHeight="1" x14ac:dyDescent="0.2"/>
    <row r="2346" ht="262.5" customHeight="1" x14ac:dyDescent="0.2"/>
    <row r="2347" ht="262.5" customHeight="1" x14ac:dyDescent="0.2"/>
    <row r="2348" ht="262.5" customHeight="1" x14ac:dyDescent="0.2"/>
    <row r="2349" ht="262.5" customHeight="1" x14ac:dyDescent="0.2"/>
    <row r="2350" ht="262.5" customHeight="1" x14ac:dyDescent="0.2"/>
    <row r="2351" ht="262.5" customHeight="1" x14ac:dyDescent="0.2"/>
    <row r="2352" ht="262.5" customHeight="1" x14ac:dyDescent="0.2"/>
    <row r="2353" ht="262.5" customHeight="1" x14ac:dyDescent="0.2"/>
    <row r="2354" ht="262.5" customHeight="1" x14ac:dyDescent="0.2"/>
    <row r="2355" ht="262.5" customHeight="1" x14ac:dyDescent="0.2"/>
    <row r="2356" ht="262.5" customHeight="1" x14ac:dyDescent="0.2"/>
    <row r="2357" ht="262.5" customHeight="1" x14ac:dyDescent="0.2"/>
    <row r="2358" ht="262.5" customHeight="1" x14ac:dyDescent="0.2"/>
    <row r="2359" ht="262.5" customHeight="1" x14ac:dyDescent="0.2"/>
    <row r="2360" ht="262.5" customHeight="1" x14ac:dyDescent="0.2"/>
    <row r="2361" ht="262.5" customHeight="1" x14ac:dyDescent="0.2"/>
    <row r="2362" ht="262.5" customHeight="1" x14ac:dyDescent="0.2"/>
    <row r="2363" ht="262.5" customHeight="1" x14ac:dyDescent="0.2"/>
    <row r="2364" ht="262.5" customHeight="1" x14ac:dyDescent="0.2"/>
    <row r="2365" ht="262.5" customHeight="1" x14ac:dyDescent="0.2"/>
    <row r="2366" ht="262.5" customHeight="1" x14ac:dyDescent="0.2"/>
    <row r="2367" ht="262.5" customHeight="1" x14ac:dyDescent="0.2"/>
    <row r="2368" ht="262.5" customHeight="1" x14ac:dyDescent="0.2"/>
    <row r="2369" ht="262.5" customHeight="1" x14ac:dyDescent="0.2"/>
    <row r="2370" ht="262.5" customHeight="1" x14ac:dyDescent="0.2"/>
    <row r="2371" ht="262.5" customHeight="1" x14ac:dyDescent="0.2"/>
    <row r="2372" ht="262.5" customHeight="1" x14ac:dyDescent="0.2"/>
    <row r="2373" ht="262.5" customHeight="1" x14ac:dyDescent="0.2"/>
    <row r="2374" ht="262.5" customHeight="1" x14ac:dyDescent="0.2"/>
    <row r="2375" ht="262.5" customHeight="1" x14ac:dyDescent="0.2"/>
    <row r="2376" ht="262.5" customHeight="1" x14ac:dyDescent="0.2"/>
    <row r="2377" ht="262.5" customHeight="1" x14ac:dyDescent="0.2"/>
    <row r="2378" ht="262.5" customHeight="1" x14ac:dyDescent="0.2"/>
    <row r="2379" ht="262.5" customHeight="1" x14ac:dyDescent="0.2"/>
    <row r="2380" ht="262.5" customHeight="1" x14ac:dyDescent="0.2"/>
    <row r="2381" ht="262.5" customHeight="1" x14ac:dyDescent="0.2"/>
    <row r="2382" ht="262.5" customHeight="1" x14ac:dyDescent="0.2"/>
    <row r="2383" ht="262.5" customHeight="1" x14ac:dyDescent="0.2"/>
    <row r="2384" ht="262.5" customHeight="1" x14ac:dyDescent="0.2"/>
    <row r="2385" ht="262.5" customHeight="1" x14ac:dyDescent="0.2"/>
    <row r="2386" ht="262.5" customHeight="1" x14ac:dyDescent="0.2"/>
    <row r="2387" ht="262.5" customHeight="1" x14ac:dyDescent="0.2"/>
    <row r="2388" ht="262.5" customHeight="1" x14ac:dyDescent="0.2"/>
    <row r="2389" ht="262.5" customHeight="1" x14ac:dyDescent="0.2"/>
    <row r="2390" ht="262.5" customHeight="1" x14ac:dyDescent="0.2"/>
    <row r="2391" ht="262.5" customHeight="1" x14ac:dyDescent="0.2"/>
    <row r="2392" ht="262.5" customHeight="1" x14ac:dyDescent="0.2"/>
    <row r="2393" ht="262.5" customHeight="1" x14ac:dyDescent="0.2"/>
    <row r="2394" ht="262.5" customHeight="1" x14ac:dyDescent="0.2"/>
    <row r="2395" ht="262.5" customHeight="1" x14ac:dyDescent="0.2"/>
    <row r="2396" ht="262.5" customHeight="1" x14ac:dyDescent="0.2"/>
    <row r="2397" ht="262.5" customHeight="1" x14ac:dyDescent="0.2"/>
    <row r="2398" ht="262.5" customHeight="1" x14ac:dyDescent="0.2"/>
    <row r="2399" ht="262.5" customHeight="1" x14ac:dyDescent="0.2"/>
    <row r="2400" ht="262.5" customHeight="1" x14ac:dyDescent="0.2"/>
    <row r="2401" ht="262.5" customHeight="1" x14ac:dyDescent="0.2"/>
    <row r="2402" ht="262.5" customHeight="1" x14ac:dyDescent="0.2"/>
    <row r="2403" ht="262.5" customHeight="1" x14ac:dyDescent="0.2"/>
    <row r="2404" ht="262.5" customHeight="1" x14ac:dyDescent="0.2"/>
    <row r="2405" ht="262.5" customHeight="1" x14ac:dyDescent="0.2"/>
    <row r="2406" ht="262.5" customHeight="1" x14ac:dyDescent="0.2"/>
    <row r="2407" ht="262.5" customHeight="1" x14ac:dyDescent="0.2"/>
    <row r="2408" ht="262.5" customHeight="1" x14ac:dyDescent="0.2"/>
    <row r="2409" ht="262.5" customHeight="1" x14ac:dyDescent="0.2"/>
    <row r="2410" ht="262.5" customHeight="1" x14ac:dyDescent="0.2"/>
    <row r="2411" ht="262.5" customHeight="1" x14ac:dyDescent="0.2"/>
    <row r="2412" ht="262.5" customHeight="1" x14ac:dyDescent="0.2"/>
    <row r="2413" ht="262.5" customHeight="1" x14ac:dyDescent="0.2"/>
    <row r="2414" ht="262.5" customHeight="1" x14ac:dyDescent="0.2"/>
    <row r="2415" ht="262.5" customHeight="1" x14ac:dyDescent="0.2"/>
    <row r="2416" ht="262.5" customHeight="1" x14ac:dyDescent="0.2"/>
    <row r="2417" ht="262.5" customHeight="1" x14ac:dyDescent="0.2"/>
    <row r="2418" ht="262.5" customHeight="1" x14ac:dyDescent="0.2"/>
    <row r="2419" ht="262.5" customHeight="1" x14ac:dyDescent="0.2"/>
    <row r="2420" ht="262.5" customHeight="1" x14ac:dyDescent="0.2"/>
    <row r="2421" ht="262.5" customHeight="1" x14ac:dyDescent="0.2"/>
    <row r="2422" ht="262.5" customHeight="1" x14ac:dyDescent="0.2"/>
    <row r="2423" ht="262.5" customHeight="1" x14ac:dyDescent="0.2"/>
    <row r="2424" ht="262.5" customHeight="1" x14ac:dyDescent="0.2"/>
    <row r="2425" ht="262.5" customHeight="1" x14ac:dyDescent="0.2"/>
    <row r="2426" ht="262.5" customHeight="1" x14ac:dyDescent="0.2"/>
    <row r="2427" ht="262.5" customHeight="1" x14ac:dyDescent="0.2"/>
    <row r="2428" ht="262.5" customHeight="1" x14ac:dyDescent="0.2"/>
    <row r="2429" ht="262.5" customHeight="1" x14ac:dyDescent="0.2"/>
    <row r="2430" ht="262.5" customHeight="1" x14ac:dyDescent="0.2"/>
    <row r="2431" ht="262.5" customHeight="1" x14ac:dyDescent="0.2"/>
    <row r="2432" ht="262.5" customHeight="1" x14ac:dyDescent="0.2"/>
    <row r="2433" ht="262.5" customHeight="1" x14ac:dyDescent="0.2"/>
    <row r="2434" ht="262.5" customHeight="1" x14ac:dyDescent="0.2"/>
    <row r="2435" ht="262.5" customHeight="1" x14ac:dyDescent="0.2"/>
    <row r="2436" ht="262.5" customHeight="1" x14ac:dyDescent="0.2"/>
    <row r="2437" ht="262.5" customHeight="1" x14ac:dyDescent="0.2"/>
    <row r="2438" ht="262.5" customHeight="1" x14ac:dyDescent="0.2"/>
    <row r="2439" ht="262.5" customHeight="1" x14ac:dyDescent="0.2"/>
    <row r="2440" ht="262.5" customHeight="1" x14ac:dyDescent="0.2"/>
    <row r="2441" ht="262.5" customHeight="1" x14ac:dyDescent="0.2"/>
    <row r="2442" ht="262.5" customHeight="1" x14ac:dyDescent="0.2"/>
    <row r="2443" ht="262.5" customHeight="1" x14ac:dyDescent="0.2"/>
    <row r="2444" ht="262.5" customHeight="1" x14ac:dyDescent="0.2"/>
    <row r="2445" ht="262.5" customHeight="1" x14ac:dyDescent="0.2"/>
    <row r="2446" ht="262.5" customHeight="1" x14ac:dyDescent="0.2"/>
    <row r="2447" ht="262.5" customHeight="1" x14ac:dyDescent="0.2"/>
    <row r="2448" ht="262.5" customHeight="1" x14ac:dyDescent="0.2"/>
    <row r="2449" ht="262.5" customHeight="1" x14ac:dyDescent="0.2"/>
    <row r="2450" ht="262.5" customHeight="1" x14ac:dyDescent="0.2"/>
    <row r="2451" ht="262.5" customHeight="1" x14ac:dyDescent="0.2"/>
    <row r="2452" ht="262.5" customHeight="1" x14ac:dyDescent="0.2"/>
    <row r="2453" ht="262.5" customHeight="1" x14ac:dyDescent="0.2"/>
    <row r="2454" ht="262.5" customHeight="1" x14ac:dyDescent="0.2"/>
    <row r="2455" ht="262.5" customHeight="1" x14ac:dyDescent="0.2"/>
    <row r="2456" ht="262.5" customHeight="1" x14ac:dyDescent="0.2"/>
    <row r="2457" ht="262.5" customHeight="1" x14ac:dyDescent="0.2"/>
    <row r="2458" ht="262.5" customHeight="1" x14ac:dyDescent="0.2"/>
    <row r="2459" ht="262.5" customHeight="1" x14ac:dyDescent="0.2"/>
    <row r="2460" ht="262.5" customHeight="1" x14ac:dyDescent="0.2"/>
    <row r="2461" ht="262.5" customHeight="1" x14ac:dyDescent="0.2"/>
    <row r="2462" ht="262.5" customHeight="1" x14ac:dyDescent="0.2"/>
    <row r="2463" ht="262.5" customHeight="1" x14ac:dyDescent="0.2"/>
    <row r="2464" ht="262.5" customHeight="1" x14ac:dyDescent="0.2"/>
    <row r="2465" ht="262.5" customHeight="1" x14ac:dyDescent="0.2"/>
    <row r="2466" ht="262.5" customHeight="1" x14ac:dyDescent="0.2"/>
    <row r="2467" ht="262.5" customHeight="1" x14ac:dyDescent="0.2"/>
    <row r="2468" ht="262.5" customHeight="1" x14ac:dyDescent="0.2"/>
    <row r="2469" ht="262.5" customHeight="1" x14ac:dyDescent="0.2"/>
    <row r="2470" ht="262.5" customHeight="1" x14ac:dyDescent="0.2"/>
    <row r="2471" ht="262.5" customHeight="1" x14ac:dyDescent="0.2"/>
    <row r="2472" ht="262.5" customHeight="1" x14ac:dyDescent="0.2"/>
    <row r="2473" ht="262.5" customHeight="1" x14ac:dyDescent="0.2"/>
    <row r="2474" ht="262.5" customHeight="1" x14ac:dyDescent="0.2"/>
    <row r="2475" ht="262.5" customHeight="1" x14ac:dyDescent="0.2"/>
    <row r="2476" ht="262.5" customHeight="1" x14ac:dyDescent="0.2"/>
    <row r="2477" ht="262.5" customHeight="1" x14ac:dyDescent="0.2"/>
    <row r="2478" ht="262.5" customHeight="1" x14ac:dyDescent="0.2"/>
    <row r="2479" ht="262.5" customHeight="1" x14ac:dyDescent="0.2"/>
    <row r="2480" ht="262.5" customHeight="1" x14ac:dyDescent="0.2"/>
    <row r="2481" ht="262.5" customHeight="1" x14ac:dyDescent="0.2"/>
    <row r="2482" ht="262.5" customHeight="1" x14ac:dyDescent="0.2"/>
    <row r="2483" ht="262.5" customHeight="1" x14ac:dyDescent="0.2"/>
    <row r="2484" ht="262.5" customHeight="1" x14ac:dyDescent="0.2"/>
    <row r="2485" ht="262.5" customHeight="1" x14ac:dyDescent="0.2"/>
    <row r="2486" ht="262.5" customHeight="1" x14ac:dyDescent="0.2"/>
    <row r="2487" ht="262.5" customHeight="1" x14ac:dyDescent="0.2"/>
    <row r="2488" ht="262.5" customHeight="1" x14ac:dyDescent="0.2"/>
    <row r="2489" ht="262.5" customHeight="1" x14ac:dyDescent="0.2"/>
    <row r="2490" ht="262.5" customHeight="1" x14ac:dyDescent="0.2"/>
    <row r="2491" ht="262.5" customHeight="1" x14ac:dyDescent="0.2"/>
    <row r="2492" ht="262.5" customHeight="1" x14ac:dyDescent="0.2"/>
    <row r="2493" ht="262.5" customHeight="1" x14ac:dyDescent="0.2"/>
    <row r="2494" ht="262.5" customHeight="1" x14ac:dyDescent="0.2"/>
    <row r="2495" ht="262.5" customHeight="1" x14ac:dyDescent="0.2"/>
    <row r="2496" ht="262.5" customHeight="1" x14ac:dyDescent="0.2"/>
    <row r="2497" ht="262.5" customHeight="1" x14ac:dyDescent="0.2"/>
    <row r="2498" ht="262.5" customHeight="1" x14ac:dyDescent="0.2"/>
    <row r="2499" ht="262.5" customHeight="1" x14ac:dyDescent="0.2"/>
    <row r="2500" ht="262.5" customHeight="1" x14ac:dyDescent="0.2"/>
    <row r="2501" ht="262.5" customHeight="1" x14ac:dyDescent="0.2"/>
    <row r="2502" ht="262.5" customHeight="1" x14ac:dyDescent="0.2"/>
    <row r="2503" ht="262.5" customHeight="1" x14ac:dyDescent="0.2"/>
    <row r="2504" ht="262.5" customHeight="1" x14ac:dyDescent="0.2"/>
    <row r="2505" ht="262.5" customHeight="1" x14ac:dyDescent="0.2"/>
    <row r="2506" ht="262.5" customHeight="1" x14ac:dyDescent="0.2"/>
    <row r="2507" ht="262.5" customHeight="1" x14ac:dyDescent="0.2"/>
    <row r="2508" ht="262.5" customHeight="1" x14ac:dyDescent="0.2"/>
    <row r="2509" ht="262.5" customHeight="1" x14ac:dyDescent="0.2"/>
    <row r="2510" ht="262.5" customHeight="1" x14ac:dyDescent="0.2"/>
    <row r="2511" ht="262.5" customHeight="1" x14ac:dyDescent="0.2"/>
    <row r="2512" ht="262.5" customHeight="1" x14ac:dyDescent="0.2"/>
    <row r="2513" ht="262.5" customHeight="1" x14ac:dyDescent="0.2"/>
    <row r="2514" ht="262.5" customHeight="1" x14ac:dyDescent="0.2"/>
    <row r="2515" ht="262.5" customHeight="1" x14ac:dyDescent="0.2"/>
    <row r="2516" ht="262.5" customHeight="1" x14ac:dyDescent="0.2"/>
    <row r="2517" ht="262.5" customHeight="1" x14ac:dyDescent="0.2"/>
    <row r="2518" ht="262.5" customHeight="1" x14ac:dyDescent="0.2"/>
    <row r="2519" ht="262.5" customHeight="1" x14ac:dyDescent="0.2"/>
    <row r="2520" ht="262.5" customHeight="1" x14ac:dyDescent="0.2"/>
    <row r="2521" ht="262.5" customHeight="1" x14ac:dyDescent="0.2"/>
    <row r="2522" ht="262.5" customHeight="1" x14ac:dyDescent="0.2"/>
    <row r="2523" ht="262.5" customHeight="1" x14ac:dyDescent="0.2"/>
    <row r="2524" ht="262.5" customHeight="1" x14ac:dyDescent="0.2"/>
    <row r="2525" ht="262.5" customHeight="1" x14ac:dyDescent="0.2"/>
    <row r="2526" ht="262.5" customHeight="1" x14ac:dyDescent="0.2"/>
    <row r="2527" ht="262.5" customHeight="1" x14ac:dyDescent="0.2"/>
    <row r="2528" ht="262.5" customHeight="1" x14ac:dyDescent="0.2"/>
    <row r="2529" ht="262.5" customHeight="1" x14ac:dyDescent="0.2"/>
    <row r="2530" ht="262.5" customHeight="1" x14ac:dyDescent="0.2"/>
    <row r="2531" ht="262.5" customHeight="1" x14ac:dyDescent="0.2"/>
    <row r="2532" ht="262.5" customHeight="1" x14ac:dyDescent="0.2"/>
    <row r="2533" ht="262.5" customHeight="1" x14ac:dyDescent="0.2"/>
    <row r="2534" ht="262.5" customHeight="1" x14ac:dyDescent="0.2"/>
    <row r="2535" ht="262.5" customHeight="1" x14ac:dyDescent="0.2"/>
    <row r="2536" ht="262.5" customHeight="1" x14ac:dyDescent="0.2"/>
    <row r="2537" ht="262.5" customHeight="1" x14ac:dyDescent="0.2"/>
    <row r="2538" ht="262.5" customHeight="1" x14ac:dyDescent="0.2"/>
    <row r="2539" ht="262.5" customHeight="1" x14ac:dyDescent="0.2"/>
    <row r="2540" ht="262.5" customHeight="1" x14ac:dyDescent="0.2"/>
    <row r="2541" ht="262.5" customHeight="1" x14ac:dyDescent="0.2"/>
    <row r="2542" ht="262.5" customHeight="1" x14ac:dyDescent="0.2"/>
    <row r="2543" ht="262.5" customHeight="1" x14ac:dyDescent="0.2"/>
    <row r="2544" ht="262.5" customHeight="1" x14ac:dyDescent="0.2"/>
    <row r="2545" ht="262.5" customHeight="1" x14ac:dyDescent="0.2"/>
    <row r="2546" ht="262.5" customHeight="1" x14ac:dyDescent="0.2"/>
    <row r="2547" ht="262.5" customHeight="1" x14ac:dyDescent="0.2"/>
    <row r="2548" ht="262.5" customHeight="1" x14ac:dyDescent="0.2"/>
    <row r="2549" ht="262.5" customHeight="1" x14ac:dyDescent="0.2"/>
    <row r="2550" ht="262.5" customHeight="1" x14ac:dyDescent="0.2"/>
    <row r="2551" ht="262.5" customHeight="1" x14ac:dyDescent="0.2"/>
    <row r="2552" ht="262.5" customHeight="1" x14ac:dyDescent="0.2"/>
    <row r="2553" ht="262.5" customHeight="1" x14ac:dyDescent="0.2"/>
    <row r="2554" ht="262.5" customHeight="1" x14ac:dyDescent="0.2"/>
    <row r="2555" ht="262.5" customHeight="1" x14ac:dyDescent="0.2"/>
    <row r="2556" ht="262.5" customHeight="1" x14ac:dyDescent="0.2"/>
    <row r="2557" ht="262.5" customHeight="1" x14ac:dyDescent="0.2"/>
    <row r="2558" ht="262.5" customHeight="1" x14ac:dyDescent="0.2"/>
    <row r="2559" ht="262.5" customHeight="1" x14ac:dyDescent="0.2"/>
    <row r="2560" ht="262.5" customHeight="1" x14ac:dyDescent="0.2"/>
    <row r="2561" ht="262.5" customHeight="1" x14ac:dyDescent="0.2"/>
    <row r="2562" ht="262.5" customHeight="1" x14ac:dyDescent="0.2"/>
    <row r="2563" ht="262.5" customHeight="1" x14ac:dyDescent="0.2"/>
    <row r="2564" ht="262.5" customHeight="1" x14ac:dyDescent="0.2"/>
    <row r="2565" ht="262.5" customHeight="1" x14ac:dyDescent="0.2"/>
    <row r="2566" ht="262.5" customHeight="1" x14ac:dyDescent="0.2"/>
    <row r="2567" ht="262.5" customHeight="1" x14ac:dyDescent="0.2"/>
    <row r="2568" ht="262.5" customHeight="1" x14ac:dyDescent="0.2"/>
    <row r="2569" ht="262.5" customHeight="1" x14ac:dyDescent="0.2"/>
    <row r="2570" ht="262.5" customHeight="1" x14ac:dyDescent="0.2"/>
    <row r="2571" ht="262.5" customHeight="1" x14ac:dyDescent="0.2"/>
    <row r="2572" ht="262.5" customHeight="1" x14ac:dyDescent="0.2"/>
    <row r="2573" ht="262.5" customHeight="1" x14ac:dyDescent="0.2"/>
    <row r="2574" ht="262.5" customHeight="1" x14ac:dyDescent="0.2"/>
    <row r="2575" ht="262.5" customHeight="1" x14ac:dyDescent="0.2"/>
    <row r="2576" ht="262.5" customHeight="1" x14ac:dyDescent="0.2"/>
    <row r="2577" ht="262.5" customHeight="1" x14ac:dyDescent="0.2"/>
    <row r="2578" ht="262.5" customHeight="1" x14ac:dyDescent="0.2"/>
    <row r="2579" ht="262.5" customHeight="1" x14ac:dyDescent="0.2"/>
    <row r="2580" ht="262.5" customHeight="1" x14ac:dyDescent="0.2"/>
    <row r="2581" ht="262.5" customHeight="1" x14ac:dyDescent="0.2"/>
    <row r="2582" ht="262.5" customHeight="1" x14ac:dyDescent="0.2"/>
    <row r="2583" ht="262.5" customHeight="1" x14ac:dyDescent="0.2"/>
    <row r="2584" ht="262.5" customHeight="1" x14ac:dyDescent="0.2"/>
    <row r="2585" ht="262.5" customHeight="1" x14ac:dyDescent="0.2"/>
    <row r="2586" ht="262.5" customHeight="1" x14ac:dyDescent="0.2"/>
    <row r="2587" ht="262.5" customHeight="1" x14ac:dyDescent="0.2"/>
    <row r="2588" ht="262.5" customHeight="1" x14ac:dyDescent="0.2"/>
    <row r="2589" ht="262.5" customHeight="1" x14ac:dyDescent="0.2"/>
    <row r="2590" ht="262.5" customHeight="1" x14ac:dyDescent="0.2"/>
    <row r="2591" ht="262.5" customHeight="1" x14ac:dyDescent="0.2"/>
    <row r="2592" ht="262.5" customHeight="1" x14ac:dyDescent="0.2"/>
    <row r="2593" ht="262.5" customHeight="1" x14ac:dyDescent="0.2"/>
    <row r="2594" ht="262.5" customHeight="1" x14ac:dyDescent="0.2"/>
    <row r="2595" ht="262.5" customHeight="1" x14ac:dyDescent="0.2"/>
    <row r="2596" ht="262.5" customHeight="1" x14ac:dyDescent="0.2"/>
    <row r="2597" ht="262.5" customHeight="1" x14ac:dyDescent="0.2"/>
    <row r="2598" ht="262.5" customHeight="1" x14ac:dyDescent="0.2"/>
    <row r="2599" ht="262.5" customHeight="1" x14ac:dyDescent="0.2"/>
    <row r="2600" ht="262.5" customHeight="1" x14ac:dyDescent="0.2"/>
    <row r="2601" ht="262.5" customHeight="1" x14ac:dyDescent="0.2"/>
    <row r="2602" ht="262.5" customHeight="1" x14ac:dyDescent="0.2"/>
    <row r="2603" ht="262.5" customHeight="1" x14ac:dyDescent="0.2"/>
    <row r="2604" ht="262.5" customHeight="1" x14ac:dyDescent="0.2"/>
    <row r="2605" ht="262.5" customHeight="1" x14ac:dyDescent="0.2"/>
    <row r="2606" ht="262.5" customHeight="1" x14ac:dyDescent="0.2"/>
    <row r="2607" ht="262.5" customHeight="1" x14ac:dyDescent="0.2"/>
    <row r="2608" ht="262.5" customHeight="1" x14ac:dyDescent="0.2"/>
    <row r="2609" ht="262.5" customHeight="1" x14ac:dyDescent="0.2"/>
    <row r="2610" ht="262.5" customHeight="1" x14ac:dyDescent="0.2"/>
    <row r="2611" ht="262.5" customHeight="1" x14ac:dyDescent="0.2"/>
    <row r="2612" ht="262.5" customHeight="1" x14ac:dyDescent="0.2"/>
    <row r="2613" ht="262.5" customHeight="1" x14ac:dyDescent="0.2"/>
    <row r="2614" ht="262.5" customHeight="1" x14ac:dyDescent="0.2"/>
    <row r="2615" ht="262.5" customHeight="1" x14ac:dyDescent="0.2"/>
    <row r="2616" ht="262.5" customHeight="1" x14ac:dyDescent="0.2"/>
    <row r="2617" ht="262.5" customHeight="1" x14ac:dyDescent="0.2"/>
    <row r="2618" ht="262.5" customHeight="1" x14ac:dyDescent="0.2"/>
    <row r="2619" ht="262.5" customHeight="1" x14ac:dyDescent="0.2"/>
    <row r="2620" ht="262.5" customHeight="1" x14ac:dyDescent="0.2"/>
    <row r="2621" ht="262.5" customHeight="1" x14ac:dyDescent="0.2"/>
    <row r="2622" ht="262.5" customHeight="1" x14ac:dyDescent="0.2"/>
    <row r="2623" ht="262.5" customHeight="1" x14ac:dyDescent="0.2"/>
    <row r="2624" ht="262.5" customHeight="1" x14ac:dyDescent="0.2"/>
    <row r="2625" ht="262.5" customHeight="1" x14ac:dyDescent="0.2"/>
    <row r="2626" ht="262.5" customHeight="1" x14ac:dyDescent="0.2"/>
    <row r="2627" ht="262.5" customHeight="1" x14ac:dyDescent="0.2"/>
    <row r="2628" ht="262.5" customHeight="1" x14ac:dyDescent="0.2"/>
    <row r="2629" ht="262.5" customHeight="1" x14ac:dyDescent="0.2"/>
    <row r="2630" ht="262.5" customHeight="1" x14ac:dyDescent="0.2"/>
    <row r="2631" ht="262.5" customHeight="1" x14ac:dyDescent="0.2"/>
    <row r="2632" ht="262.5" customHeight="1" x14ac:dyDescent="0.2"/>
    <row r="2633" ht="262.5" customHeight="1" x14ac:dyDescent="0.2"/>
    <row r="2634" ht="262.5" customHeight="1" x14ac:dyDescent="0.2"/>
    <row r="2635" ht="262.5" customHeight="1" x14ac:dyDescent="0.2"/>
    <row r="2636" ht="262.5" customHeight="1" x14ac:dyDescent="0.2"/>
    <row r="2637" ht="262.5" customHeight="1" x14ac:dyDescent="0.2"/>
    <row r="2638" ht="262.5" customHeight="1" x14ac:dyDescent="0.2"/>
    <row r="2639" ht="262.5" customHeight="1" x14ac:dyDescent="0.2"/>
    <row r="2640" ht="262.5" customHeight="1" x14ac:dyDescent="0.2"/>
    <row r="2641" ht="262.5" customHeight="1" x14ac:dyDescent="0.2"/>
    <row r="2642" ht="262.5" customHeight="1" x14ac:dyDescent="0.2"/>
    <row r="2643" ht="262.5" customHeight="1" x14ac:dyDescent="0.2"/>
    <row r="2644" ht="262.5" customHeight="1" x14ac:dyDescent="0.2"/>
    <row r="2645" ht="262.5" customHeight="1" x14ac:dyDescent="0.2"/>
    <row r="2646" ht="262.5" customHeight="1" x14ac:dyDescent="0.2"/>
    <row r="2647" ht="262.5" customHeight="1" x14ac:dyDescent="0.2"/>
    <row r="2648" ht="262.5" customHeight="1" x14ac:dyDescent="0.2"/>
    <row r="2649" ht="262.5" customHeight="1" x14ac:dyDescent="0.2"/>
    <row r="2650" ht="262.5" customHeight="1" x14ac:dyDescent="0.2"/>
    <row r="2651" ht="262.5" customHeight="1" x14ac:dyDescent="0.2"/>
    <row r="2652" ht="262.5" customHeight="1" x14ac:dyDescent="0.2"/>
    <row r="2653" ht="262.5" customHeight="1" x14ac:dyDescent="0.2"/>
    <row r="2654" ht="262.5" customHeight="1" x14ac:dyDescent="0.2"/>
    <row r="2655" ht="262.5" customHeight="1" x14ac:dyDescent="0.2"/>
    <row r="2656" ht="262.5" customHeight="1" x14ac:dyDescent="0.2"/>
    <row r="2657" ht="262.5" customHeight="1" x14ac:dyDescent="0.2"/>
    <row r="2658" ht="262.5" customHeight="1" x14ac:dyDescent="0.2"/>
    <row r="2659" ht="262.5" customHeight="1" x14ac:dyDescent="0.2"/>
    <row r="2660" ht="262.5" customHeight="1" x14ac:dyDescent="0.2"/>
    <row r="2661" ht="262.5" customHeight="1" x14ac:dyDescent="0.2"/>
    <row r="2662" ht="262.5" customHeight="1" x14ac:dyDescent="0.2"/>
    <row r="2663" ht="262.5" customHeight="1" x14ac:dyDescent="0.2"/>
    <row r="2664" ht="262.5" customHeight="1" x14ac:dyDescent="0.2"/>
    <row r="2665" ht="262.5" customHeight="1" x14ac:dyDescent="0.2"/>
    <row r="2666" ht="262.5" customHeight="1" x14ac:dyDescent="0.2"/>
    <row r="2667" ht="262.5" customHeight="1" x14ac:dyDescent="0.2"/>
    <row r="2668" ht="262.5" customHeight="1" x14ac:dyDescent="0.2"/>
    <row r="2669" ht="262.5" customHeight="1" x14ac:dyDescent="0.2"/>
    <row r="2670" ht="262.5" customHeight="1" x14ac:dyDescent="0.2"/>
    <row r="2671" ht="262.5" customHeight="1" x14ac:dyDescent="0.2"/>
    <row r="2672" ht="262.5" customHeight="1" x14ac:dyDescent="0.2"/>
    <row r="2673" ht="262.5" customHeight="1" x14ac:dyDescent="0.2"/>
    <row r="2674" ht="262.5" customHeight="1" x14ac:dyDescent="0.2"/>
    <row r="2675" ht="262.5" customHeight="1" x14ac:dyDescent="0.2"/>
    <row r="2676" ht="262.5" customHeight="1" x14ac:dyDescent="0.2"/>
    <row r="2677" ht="262.5" customHeight="1" x14ac:dyDescent="0.2"/>
    <row r="2678" ht="262.5" customHeight="1" x14ac:dyDescent="0.2"/>
    <row r="2679" ht="262.5" customHeight="1" x14ac:dyDescent="0.2"/>
    <row r="2680" ht="262.5" customHeight="1" x14ac:dyDescent="0.2"/>
    <row r="2681" ht="262.5" customHeight="1" x14ac:dyDescent="0.2"/>
    <row r="2682" ht="262.5" customHeight="1" x14ac:dyDescent="0.2"/>
    <row r="2683" ht="262.5" customHeight="1" x14ac:dyDescent="0.2"/>
    <row r="2684" ht="262.5" customHeight="1" x14ac:dyDescent="0.2"/>
    <row r="2685" ht="262.5" customHeight="1" x14ac:dyDescent="0.2"/>
    <row r="2686" ht="262.5" customHeight="1" x14ac:dyDescent="0.2"/>
    <row r="2687" ht="262.5" customHeight="1" x14ac:dyDescent="0.2"/>
    <row r="2688" ht="262.5" customHeight="1" x14ac:dyDescent="0.2"/>
    <row r="2689" ht="262.5" customHeight="1" x14ac:dyDescent="0.2"/>
    <row r="2690" ht="262.5" customHeight="1" x14ac:dyDescent="0.2"/>
    <row r="2691" ht="262.5" customHeight="1" x14ac:dyDescent="0.2"/>
    <row r="2692" ht="262.5" customHeight="1" x14ac:dyDescent="0.2"/>
    <row r="2693" ht="262.5" customHeight="1" x14ac:dyDescent="0.2"/>
    <row r="2694" ht="262.5" customHeight="1" x14ac:dyDescent="0.2"/>
    <row r="2695" ht="262.5" customHeight="1" x14ac:dyDescent="0.2"/>
    <row r="2696" ht="262.5" customHeight="1" x14ac:dyDescent="0.2"/>
    <row r="2697" ht="262.5" customHeight="1" x14ac:dyDescent="0.2"/>
    <row r="2698" ht="262.5" customHeight="1" x14ac:dyDescent="0.2"/>
    <row r="2699" ht="262.5" customHeight="1" x14ac:dyDescent="0.2"/>
    <row r="2700" ht="262.5" customHeight="1" x14ac:dyDescent="0.2"/>
    <row r="2701" ht="262.5" customHeight="1" x14ac:dyDescent="0.2"/>
    <row r="2702" ht="262.5" customHeight="1" x14ac:dyDescent="0.2"/>
    <row r="2703" ht="262.5" customHeight="1" x14ac:dyDescent="0.2"/>
    <row r="2704" ht="262.5" customHeight="1" x14ac:dyDescent="0.2"/>
    <row r="2705" ht="262.5" customHeight="1" x14ac:dyDescent="0.2"/>
    <row r="2706" ht="262.5" customHeight="1" x14ac:dyDescent="0.2"/>
    <row r="2707" ht="262.5" customHeight="1" x14ac:dyDescent="0.2"/>
    <row r="2708" ht="262.5" customHeight="1" x14ac:dyDescent="0.2"/>
    <row r="2709" ht="262.5" customHeight="1" x14ac:dyDescent="0.2"/>
    <row r="2710" ht="262.5" customHeight="1" x14ac:dyDescent="0.2"/>
    <row r="2711" ht="262.5" customHeight="1" x14ac:dyDescent="0.2"/>
    <row r="2712" ht="262.5" customHeight="1" x14ac:dyDescent="0.2"/>
    <row r="2713" ht="262.5" customHeight="1" x14ac:dyDescent="0.2"/>
    <row r="2714" ht="262.5" customHeight="1" x14ac:dyDescent="0.2"/>
    <row r="2715" ht="262.5" customHeight="1" x14ac:dyDescent="0.2"/>
    <row r="2716" ht="262.5" customHeight="1" x14ac:dyDescent="0.2"/>
    <row r="2717" ht="262.5" customHeight="1" x14ac:dyDescent="0.2"/>
    <row r="2718" ht="262.5" customHeight="1" x14ac:dyDescent="0.2"/>
    <row r="2719" ht="262.5" customHeight="1" x14ac:dyDescent="0.2"/>
    <row r="2720" ht="262.5" customHeight="1" x14ac:dyDescent="0.2"/>
    <row r="2721" ht="262.5" customHeight="1" x14ac:dyDescent="0.2"/>
    <row r="2722" ht="262.5" customHeight="1" x14ac:dyDescent="0.2"/>
    <row r="2723" ht="262.5" customHeight="1" x14ac:dyDescent="0.2"/>
    <row r="2724" ht="262.5" customHeight="1" x14ac:dyDescent="0.2"/>
    <row r="2725" ht="262.5" customHeight="1" x14ac:dyDescent="0.2"/>
    <row r="2726" ht="262.5" customHeight="1" x14ac:dyDescent="0.2"/>
    <row r="2727" ht="262.5" customHeight="1" x14ac:dyDescent="0.2"/>
    <row r="2728" ht="262.5" customHeight="1" x14ac:dyDescent="0.2"/>
    <row r="2729" ht="262.5" customHeight="1" x14ac:dyDescent="0.2"/>
    <row r="2730" ht="262.5" customHeight="1" x14ac:dyDescent="0.2"/>
    <row r="2731" ht="262.5" customHeight="1" x14ac:dyDescent="0.2"/>
    <row r="2732" ht="262.5" customHeight="1" x14ac:dyDescent="0.2"/>
    <row r="2733" ht="262.5" customHeight="1" x14ac:dyDescent="0.2"/>
    <row r="2734" ht="262.5" customHeight="1" x14ac:dyDescent="0.2"/>
    <row r="2735" ht="262.5" customHeight="1" x14ac:dyDescent="0.2"/>
    <row r="2736" ht="262.5" customHeight="1" x14ac:dyDescent="0.2"/>
    <row r="2737" ht="262.5" customHeight="1" x14ac:dyDescent="0.2"/>
    <row r="2738" ht="262.5" customHeight="1" x14ac:dyDescent="0.2"/>
    <row r="2739" ht="262.5" customHeight="1" x14ac:dyDescent="0.2"/>
    <row r="2740" ht="262.5" customHeight="1" x14ac:dyDescent="0.2"/>
    <row r="2741" ht="262.5" customHeight="1" x14ac:dyDescent="0.2"/>
    <row r="2742" ht="262.5" customHeight="1" x14ac:dyDescent="0.2"/>
    <row r="2743" ht="262.5" customHeight="1" x14ac:dyDescent="0.2"/>
    <row r="2744" ht="262.5" customHeight="1" x14ac:dyDescent="0.2"/>
    <row r="2745" ht="262.5" customHeight="1" x14ac:dyDescent="0.2"/>
    <row r="2746" ht="262.5" customHeight="1" x14ac:dyDescent="0.2"/>
    <row r="2747" ht="262.5" customHeight="1" x14ac:dyDescent="0.2"/>
    <row r="2748" ht="262.5" customHeight="1" x14ac:dyDescent="0.2"/>
    <row r="2749" ht="262.5" customHeight="1" x14ac:dyDescent="0.2"/>
    <row r="2750" ht="262.5" customHeight="1" x14ac:dyDescent="0.2"/>
    <row r="2751" ht="262.5" customHeight="1" x14ac:dyDescent="0.2"/>
    <row r="2752" ht="262.5" customHeight="1" x14ac:dyDescent="0.2"/>
    <row r="2753" ht="262.5" customHeight="1" x14ac:dyDescent="0.2"/>
    <row r="2754" ht="262.5" customHeight="1" x14ac:dyDescent="0.2"/>
    <row r="2755" ht="262.5" customHeight="1" x14ac:dyDescent="0.2"/>
    <row r="2756" ht="262.5" customHeight="1" x14ac:dyDescent="0.2"/>
    <row r="2757" ht="262.5" customHeight="1" x14ac:dyDescent="0.2"/>
    <row r="2758" ht="262.5" customHeight="1" x14ac:dyDescent="0.2"/>
    <row r="2759" ht="262.5" customHeight="1" x14ac:dyDescent="0.2"/>
    <row r="2760" ht="262.5" customHeight="1" x14ac:dyDescent="0.2"/>
    <row r="2761" ht="262.5" customHeight="1" x14ac:dyDescent="0.2"/>
    <row r="2762" ht="262.5" customHeight="1" x14ac:dyDescent="0.2"/>
    <row r="2763" ht="262.5" customHeight="1" x14ac:dyDescent="0.2"/>
    <row r="2764" ht="262.5" customHeight="1" x14ac:dyDescent="0.2"/>
    <row r="2765" ht="262.5" customHeight="1" x14ac:dyDescent="0.2"/>
    <row r="2766" ht="262.5" customHeight="1" x14ac:dyDescent="0.2"/>
    <row r="2767" ht="262.5" customHeight="1" x14ac:dyDescent="0.2"/>
    <row r="2768" ht="262.5" customHeight="1" x14ac:dyDescent="0.2"/>
    <row r="2769" ht="262.5" customHeight="1" x14ac:dyDescent="0.2"/>
    <row r="2770" ht="262.5" customHeight="1" x14ac:dyDescent="0.2"/>
    <row r="2771" ht="262.5" customHeight="1" x14ac:dyDescent="0.2"/>
    <row r="2772" ht="262.5" customHeight="1" x14ac:dyDescent="0.2"/>
    <row r="2773" ht="262.5" customHeight="1" x14ac:dyDescent="0.2"/>
    <row r="2774" ht="262.5" customHeight="1" x14ac:dyDescent="0.2"/>
    <row r="2775" ht="262.5" customHeight="1" x14ac:dyDescent="0.2"/>
    <row r="2776" ht="262.5" customHeight="1" x14ac:dyDescent="0.2"/>
    <row r="2777" ht="262.5" customHeight="1" x14ac:dyDescent="0.2"/>
    <row r="2778" ht="262.5" customHeight="1" x14ac:dyDescent="0.2"/>
    <row r="2779" ht="262.5" customHeight="1" x14ac:dyDescent="0.2"/>
    <row r="2780" ht="262.5" customHeight="1" x14ac:dyDescent="0.2"/>
    <row r="2781" ht="262.5" customHeight="1" x14ac:dyDescent="0.2"/>
    <row r="2782" ht="262.5" customHeight="1" x14ac:dyDescent="0.2"/>
    <row r="2783" ht="262.5" customHeight="1" x14ac:dyDescent="0.2"/>
    <row r="2784" ht="262.5" customHeight="1" x14ac:dyDescent="0.2"/>
    <row r="2785" ht="262.5" customHeight="1" x14ac:dyDescent="0.2"/>
    <row r="2786" ht="262.5" customHeight="1" x14ac:dyDescent="0.2"/>
    <row r="2787" ht="262.5" customHeight="1" x14ac:dyDescent="0.2"/>
    <row r="2788" ht="262.5" customHeight="1" x14ac:dyDescent="0.2"/>
    <row r="2789" ht="262.5" customHeight="1" x14ac:dyDescent="0.2"/>
    <row r="2790" ht="262.5" customHeight="1" x14ac:dyDescent="0.2"/>
    <row r="2791" ht="262.5" customHeight="1" x14ac:dyDescent="0.2"/>
    <row r="2792" ht="262.5" customHeight="1" x14ac:dyDescent="0.2"/>
    <row r="2793" ht="262.5" customHeight="1" x14ac:dyDescent="0.2"/>
    <row r="2794" ht="262.5" customHeight="1" x14ac:dyDescent="0.2"/>
    <row r="2795" ht="262.5" customHeight="1" x14ac:dyDescent="0.2"/>
    <row r="2796" ht="262.5" customHeight="1" x14ac:dyDescent="0.2"/>
    <row r="2797" ht="262.5" customHeight="1" x14ac:dyDescent="0.2"/>
    <row r="2798" ht="262.5" customHeight="1" x14ac:dyDescent="0.2"/>
    <row r="2799" ht="262.5" customHeight="1" x14ac:dyDescent="0.2"/>
    <row r="2800" ht="262.5" customHeight="1" x14ac:dyDescent="0.2"/>
    <row r="2801" ht="262.5" customHeight="1" x14ac:dyDescent="0.2"/>
    <row r="2802" ht="262.5" customHeight="1" x14ac:dyDescent="0.2"/>
    <row r="2803" ht="262.5" customHeight="1" x14ac:dyDescent="0.2"/>
    <row r="2804" ht="262.5" customHeight="1" x14ac:dyDescent="0.2"/>
    <row r="2805" ht="262.5" customHeight="1" x14ac:dyDescent="0.2"/>
    <row r="2806" ht="262.5" customHeight="1" x14ac:dyDescent="0.2"/>
    <row r="2807" ht="262.5" customHeight="1" x14ac:dyDescent="0.2"/>
    <row r="2808" ht="262.5" customHeight="1" x14ac:dyDescent="0.2"/>
    <row r="2809" ht="262.5" customHeight="1" x14ac:dyDescent="0.2"/>
    <row r="2810" ht="262.5" customHeight="1" x14ac:dyDescent="0.2"/>
    <row r="2811" ht="262.5" customHeight="1" x14ac:dyDescent="0.2"/>
    <row r="2812" ht="262.5" customHeight="1" x14ac:dyDescent="0.2"/>
    <row r="2813" ht="262.5" customHeight="1" x14ac:dyDescent="0.2"/>
    <row r="2814" ht="262.5" customHeight="1" x14ac:dyDescent="0.2"/>
    <row r="2815" ht="262.5" customHeight="1" x14ac:dyDescent="0.2"/>
    <row r="2816" ht="262.5" customHeight="1" x14ac:dyDescent="0.2"/>
    <row r="2817" ht="262.5" customHeight="1" x14ac:dyDescent="0.2"/>
    <row r="2818" ht="262.5" customHeight="1" x14ac:dyDescent="0.2"/>
    <row r="2819" ht="262.5" customHeight="1" x14ac:dyDescent="0.2"/>
    <row r="2820" ht="262.5" customHeight="1" x14ac:dyDescent="0.2"/>
    <row r="2821" ht="262.5" customHeight="1" x14ac:dyDescent="0.2"/>
    <row r="2822" ht="262.5" customHeight="1" x14ac:dyDescent="0.2"/>
    <row r="2823" ht="262.5" customHeight="1" x14ac:dyDescent="0.2"/>
    <row r="2824" ht="262.5" customHeight="1" x14ac:dyDescent="0.2"/>
    <row r="2825" ht="262.5" customHeight="1" x14ac:dyDescent="0.2"/>
    <row r="2826" ht="262.5" customHeight="1" x14ac:dyDescent="0.2"/>
    <row r="2827" ht="262.5" customHeight="1" x14ac:dyDescent="0.2"/>
    <row r="2828" ht="262.5" customHeight="1" x14ac:dyDescent="0.2"/>
    <row r="2829" ht="262.5" customHeight="1" x14ac:dyDescent="0.2"/>
    <row r="2830" ht="262.5" customHeight="1" x14ac:dyDescent="0.2"/>
    <row r="2831" ht="262.5" customHeight="1" x14ac:dyDescent="0.2"/>
    <row r="2832" ht="262.5" customHeight="1" x14ac:dyDescent="0.2"/>
    <row r="2833" ht="262.5" customHeight="1" x14ac:dyDescent="0.2"/>
    <row r="2834" ht="262.5" customHeight="1" x14ac:dyDescent="0.2"/>
    <row r="2835" ht="262.5" customHeight="1" x14ac:dyDescent="0.2"/>
    <row r="2836" ht="262.5" customHeight="1" x14ac:dyDescent="0.2"/>
    <row r="2837" ht="262.5" customHeight="1" x14ac:dyDescent="0.2"/>
    <row r="2838" ht="262.5" customHeight="1" x14ac:dyDescent="0.2"/>
    <row r="2839" ht="262.5" customHeight="1" x14ac:dyDescent="0.2"/>
    <row r="2840" ht="262.5" customHeight="1" x14ac:dyDescent="0.2"/>
    <row r="2841" ht="262.5" customHeight="1" x14ac:dyDescent="0.2"/>
    <row r="2842" ht="262.5" customHeight="1" x14ac:dyDescent="0.2"/>
    <row r="2843" ht="262.5" customHeight="1" x14ac:dyDescent="0.2"/>
    <row r="2844" ht="262.5" customHeight="1" x14ac:dyDescent="0.2"/>
    <row r="2845" ht="262.5" customHeight="1" x14ac:dyDescent="0.2"/>
    <row r="2846" ht="262.5" customHeight="1" x14ac:dyDescent="0.2"/>
    <row r="2847" ht="262.5" customHeight="1" x14ac:dyDescent="0.2"/>
    <row r="2848" ht="262.5" customHeight="1" x14ac:dyDescent="0.2"/>
    <row r="2849" ht="262.5" customHeight="1" x14ac:dyDescent="0.2"/>
    <row r="2850" ht="262.5" customHeight="1" x14ac:dyDescent="0.2"/>
    <row r="2851" ht="262.5" customHeight="1" x14ac:dyDescent="0.2"/>
    <row r="2852" ht="262.5" customHeight="1" x14ac:dyDescent="0.2"/>
    <row r="2853" ht="262.5" customHeight="1" x14ac:dyDescent="0.2"/>
    <row r="2854" ht="262.5" customHeight="1" x14ac:dyDescent="0.2"/>
    <row r="2855" ht="262.5" customHeight="1" x14ac:dyDescent="0.2"/>
    <row r="2856" ht="262.5" customHeight="1" x14ac:dyDescent="0.2"/>
    <row r="2857" ht="262.5" customHeight="1" x14ac:dyDescent="0.2"/>
    <row r="2858" ht="262.5" customHeight="1" x14ac:dyDescent="0.2"/>
    <row r="2859" ht="262.5" customHeight="1" x14ac:dyDescent="0.2"/>
    <row r="2860" ht="262.5" customHeight="1" x14ac:dyDescent="0.2"/>
    <row r="2861" ht="262.5" customHeight="1" x14ac:dyDescent="0.2"/>
    <row r="2862" ht="262.5" customHeight="1" x14ac:dyDescent="0.2"/>
    <row r="2863" ht="262.5" customHeight="1" x14ac:dyDescent="0.2"/>
    <row r="2864" ht="262.5" customHeight="1" x14ac:dyDescent="0.2"/>
    <row r="2865" ht="262.5" customHeight="1" x14ac:dyDescent="0.2"/>
    <row r="2866" ht="262.5" customHeight="1" x14ac:dyDescent="0.2"/>
    <row r="2867" ht="262.5" customHeight="1" x14ac:dyDescent="0.2"/>
    <row r="2868" ht="262.5" customHeight="1" x14ac:dyDescent="0.2"/>
    <row r="2869" ht="262.5" customHeight="1" x14ac:dyDescent="0.2"/>
    <row r="2870" ht="262.5" customHeight="1" x14ac:dyDescent="0.2"/>
    <row r="2871" ht="262.5" customHeight="1" x14ac:dyDescent="0.2"/>
    <row r="2872" ht="262.5" customHeight="1" x14ac:dyDescent="0.2"/>
    <row r="2873" ht="262.5" customHeight="1" x14ac:dyDescent="0.2"/>
    <row r="2874" ht="262.5" customHeight="1" x14ac:dyDescent="0.2"/>
    <row r="2875" ht="262.5" customHeight="1" x14ac:dyDescent="0.2"/>
    <row r="2876" ht="262.5" customHeight="1" x14ac:dyDescent="0.2"/>
    <row r="2877" ht="262.5" customHeight="1" x14ac:dyDescent="0.2"/>
    <row r="2878" ht="262.5" customHeight="1" x14ac:dyDescent="0.2"/>
    <row r="2879" ht="262.5" customHeight="1" x14ac:dyDescent="0.2"/>
    <row r="2880" ht="262.5" customHeight="1" x14ac:dyDescent="0.2"/>
    <row r="2881" ht="262.5" customHeight="1" x14ac:dyDescent="0.2"/>
    <row r="2882" ht="262.5" customHeight="1" x14ac:dyDescent="0.2"/>
    <row r="2883" ht="262.5" customHeight="1" x14ac:dyDescent="0.2"/>
    <row r="2884" ht="262.5" customHeight="1" x14ac:dyDescent="0.2"/>
    <row r="2885" ht="262.5" customHeight="1" x14ac:dyDescent="0.2"/>
    <row r="2886" ht="262.5" customHeight="1" x14ac:dyDescent="0.2"/>
    <row r="2887" ht="262.5" customHeight="1" x14ac:dyDescent="0.2"/>
    <row r="2888" ht="262.5" customHeight="1" x14ac:dyDescent="0.2"/>
    <row r="2889" ht="262.5" customHeight="1" x14ac:dyDescent="0.2"/>
    <row r="2890" ht="262.5" customHeight="1" x14ac:dyDescent="0.2"/>
    <row r="2891" ht="262.5" customHeight="1" x14ac:dyDescent="0.2"/>
    <row r="2892" ht="262.5" customHeight="1" x14ac:dyDescent="0.2"/>
    <row r="2893" ht="262.5" customHeight="1" x14ac:dyDescent="0.2"/>
    <row r="2894" ht="262.5" customHeight="1" x14ac:dyDescent="0.2"/>
    <row r="2895" ht="262.5" customHeight="1" x14ac:dyDescent="0.2"/>
    <row r="2896" ht="262.5" customHeight="1" x14ac:dyDescent="0.2"/>
    <row r="2897" ht="262.5" customHeight="1" x14ac:dyDescent="0.2"/>
    <row r="2898" ht="262.5" customHeight="1" x14ac:dyDescent="0.2"/>
    <row r="2899" ht="262.5" customHeight="1" x14ac:dyDescent="0.2"/>
    <row r="2900" ht="262.5" customHeight="1" x14ac:dyDescent="0.2"/>
    <row r="2901" ht="262.5" customHeight="1" x14ac:dyDescent="0.2"/>
    <row r="2902" ht="262.5" customHeight="1" x14ac:dyDescent="0.2"/>
    <row r="2903" ht="262.5" customHeight="1" x14ac:dyDescent="0.2"/>
    <row r="2904" ht="262.5" customHeight="1" x14ac:dyDescent="0.2"/>
    <row r="2905" ht="262.5" customHeight="1" x14ac:dyDescent="0.2"/>
    <row r="2906" ht="262.5" customHeight="1" x14ac:dyDescent="0.2"/>
    <row r="2907" ht="262.5" customHeight="1" x14ac:dyDescent="0.2"/>
    <row r="2908" ht="262.5" customHeight="1" x14ac:dyDescent="0.2"/>
    <row r="2909" ht="262.5" customHeight="1" x14ac:dyDescent="0.2"/>
    <row r="2910" ht="262.5" customHeight="1" x14ac:dyDescent="0.2"/>
    <row r="2911" ht="262.5" customHeight="1" x14ac:dyDescent="0.2"/>
    <row r="2912" ht="262.5" customHeight="1" x14ac:dyDescent="0.2"/>
    <row r="2913" ht="262.5" customHeight="1" x14ac:dyDescent="0.2"/>
    <row r="2914" ht="262.5" customHeight="1" x14ac:dyDescent="0.2"/>
    <row r="2915" ht="262.5" customHeight="1" x14ac:dyDescent="0.2"/>
    <row r="2916" ht="262.5" customHeight="1" x14ac:dyDescent="0.2"/>
    <row r="2917" ht="262.5" customHeight="1" x14ac:dyDescent="0.2"/>
    <row r="2918" ht="262.5" customHeight="1" x14ac:dyDescent="0.2"/>
    <row r="2919" ht="262.5" customHeight="1" x14ac:dyDescent="0.2"/>
    <row r="2920" ht="262.5" customHeight="1" x14ac:dyDescent="0.2"/>
    <row r="2921" ht="262.5" customHeight="1" x14ac:dyDescent="0.2"/>
    <row r="2922" ht="262.5" customHeight="1" x14ac:dyDescent="0.2"/>
    <row r="2923" ht="262.5" customHeight="1" x14ac:dyDescent="0.2"/>
    <row r="2924" ht="262.5" customHeight="1" x14ac:dyDescent="0.2"/>
    <row r="2925" ht="262.5" customHeight="1" x14ac:dyDescent="0.2"/>
    <row r="2926" ht="262.5" customHeight="1" x14ac:dyDescent="0.2"/>
    <row r="2927" ht="262.5" customHeight="1" x14ac:dyDescent="0.2"/>
    <row r="2928" ht="262.5" customHeight="1" x14ac:dyDescent="0.2"/>
    <row r="2929" ht="262.5" customHeight="1" x14ac:dyDescent="0.2"/>
    <row r="2930" ht="262.5" customHeight="1" x14ac:dyDescent="0.2"/>
    <row r="2931" ht="262.5" customHeight="1" x14ac:dyDescent="0.2"/>
    <row r="2932" ht="262.5" customHeight="1" x14ac:dyDescent="0.2"/>
    <row r="2933" ht="262.5" customHeight="1" x14ac:dyDescent="0.2"/>
    <row r="2934" ht="262.5" customHeight="1" x14ac:dyDescent="0.2"/>
    <row r="2935" ht="262.5" customHeight="1" x14ac:dyDescent="0.2"/>
    <row r="2936" ht="262.5" customHeight="1" x14ac:dyDescent="0.2"/>
    <row r="2937" ht="262.5" customHeight="1" x14ac:dyDescent="0.2"/>
    <row r="2938" ht="262.5" customHeight="1" x14ac:dyDescent="0.2"/>
    <row r="2939" ht="262.5" customHeight="1" x14ac:dyDescent="0.2"/>
    <row r="2940" ht="262.5" customHeight="1" x14ac:dyDescent="0.2"/>
    <row r="2941" ht="262.5" customHeight="1" x14ac:dyDescent="0.2"/>
    <row r="2942" ht="262.5" customHeight="1" x14ac:dyDescent="0.2"/>
    <row r="2943" ht="262.5" customHeight="1" x14ac:dyDescent="0.2"/>
    <row r="2944" ht="262.5" customHeight="1" x14ac:dyDescent="0.2"/>
    <row r="2945" ht="262.5" customHeight="1" x14ac:dyDescent="0.2"/>
    <row r="2946" ht="262.5" customHeight="1" x14ac:dyDescent="0.2"/>
    <row r="2947" ht="262.5" customHeight="1" x14ac:dyDescent="0.2"/>
    <row r="2948" ht="262.5" customHeight="1" x14ac:dyDescent="0.2"/>
    <row r="2949" ht="262.5" customHeight="1" x14ac:dyDescent="0.2"/>
    <row r="2950" ht="262.5" customHeight="1" x14ac:dyDescent="0.2"/>
    <row r="2951" ht="262.5" customHeight="1" x14ac:dyDescent="0.2"/>
    <row r="2952" ht="262.5" customHeight="1" x14ac:dyDescent="0.2"/>
    <row r="2953" ht="262.5" customHeight="1" x14ac:dyDescent="0.2"/>
    <row r="2954" ht="262.5" customHeight="1" x14ac:dyDescent="0.2"/>
    <row r="2955" ht="262.5" customHeight="1" x14ac:dyDescent="0.2"/>
    <row r="2956" ht="262.5" customHeight="1" x14ac:dyDescent="0.2"/>
    <row r="2957" ht="262.5" customHeight="1" x14ac:dyDescent="0.2"/>
    <row r="2958" ht="262.5" customHeight="1" x14ac:dyDescent="0.2"/>
    <row r="2959" ht="262.5" customHeight="1" x14ac:dyDescent="0.2"/>
    <row r="2960" ht="262.5" customHeight="1" x14ac:dyDescent="0.2"/>
    <row r="2961" ht="262.5" customHeight="1" x14ac:dyDescent="0.2"/>
    <row r="2962" ht="262.5" customHeight="1" x14ac:dyDescent="0.2"/>
    <row r="2963" ht="262.5" customHeight="1" x14ac:dyDescent="0.2"/>
    <row r="2964" ht="262.5" customHeight="1" x14ac:dyDescent="0.2"/>
    <row r="2965" ht="262.5" customHeight="1" x14ac:dyDescent="0.2"/>
    <row r="2966" ht="262.5" customHeight="1" x14ac:dyDescent="0.2"/>
    <row r="2967" ht="262.5" customHeight="1" x14ac:dyDescent="0.2"/>
    <row r="2968" ht="262.5" customHeight="1" x14ac:dyDescent="0.2"/>
    <row r="2969" ht="262.5" customHeight="1" x14ac:dyDescent="0.2"/>
    <row r="2970" ht="262.5" customHeight="1" x14ac:dyDescent="0.2"/>
    <row r="2971" ht="262.5" customHeight="1" x14ac:dyDescent="0.2"/>
    <row r="2972" ht="262.5" customHeight="1" x14ac:dyDescent="0.2"/>
    <row r="2973" ht="262.5" customHeight="1" x14ac:dyDescent="0.2"/>
    <row r="2974" ht="262.5" customHeight="1" x14ac:dyDescent="0.2"/>
    <row r="2975" ht="262.5" customHeight="1" x14ac:dyDescent="0.2"/>
    <row r="2976" ht="262.5" customHeight="1" x14ac:dyDescent="0.2"/>
    <row r="2977" ht="262.5" customHeight="1" x14ac:dyDescent="0.2"/>
    <row r="2978" ht="262.5" customHeight="1" x14ac:dyDescent="0.2"/>
    <row r="2979" ht="262.5" customHeight="1" x14ac:dyDescent="0.2"/>
    <row r="2980" ht="262.5" customHeight="1" x14ac:dyDescent="0.2"/>
    <row r="2981" ht="262.5" customHeight="1" x14ac:dyDescent="0.2"/>
    <row r="2982" ht="262.5" customHeight="1" x14ac:dyDescent="0.2"/>
    <row r="2983" ht="262.5" customHeight="1" x14ac:dyDescent="0.2"/>
    <row r="2984" ht="262.5" customHeight="1" x14ac:dyDescent="0.2"/>
    <row r="2985" ht="262.5" customHeight="1" x14ac:dyDescent="0.2"/>
    <row r="2986" ht="262.5" customHeight="1" x14ac:dyDescent="0.2"/>
    <row r="2987" ht="262.5" customHeight="1" x14ac:dyDescent="0.2"/>
    <row r="2988" ht="262.5" customHeight="1" x14ac:dyDescent="0.2"/>
    <row r="2989" ht="262.5" customHeight="1" x14ac:dyDescent="0.2"/>
    <row r="2990" ht="262.5" customHeight="1" x14ac:dyDescent="0.2"/>
    <row r="2991" ht="262.5" customHeight="1" x14ac:dyDescent="0.2"/>
    <row r="2992" ht="262.5" customHeight="1" x14ac:dyDescent="0.2"/>
    <row r="2993" ht="262.5" customHeight="1" x14ac:dyDescent="0.2"/>
    <row r="2994" ht="262.5" customHeight="1" x14ac:dyDescent="0.2"/>
    <row r="2995" ht="262.5" customHeight="1" x14ac:dyDescent="0.2"/>
    <row r="2996" ht="262.5" customHeight="1" x14ac:dyDescent="0.2"/>
    <row r="2997" ht="262.5" customHeight="1" x14ac:dyDescent="0.2"/>
    <row r="2998" ht="262.5" customHeight="1" x14ac:dyDescent="0.2"/>
    <row r="2999" ht="262.5" customHeight="1" x14ac:dyDescent="0.2"/>
    <row r="3000" ht="262.5" customHeight="1" x14ac:dyDescent="0.2"/>
    <row r="3001" ht="262.5" customHeight="1" x14ac:dyDescent="0.2"/>
    <row r="3002" ht="262.5" customHeight="1" x14ac:dyDescent="0.2"/>
    <row r="3003" ht="262.5" customHeight="1" x14ac:dyDescent="0.2"/>
    <row r="3004" ht="262.5" customHeight="1" x14ac:dyDescent="0.2"/>
    <row r="3005" ht="262.5" customHeight="1" x14ac:dyDescent="0.2"/>
    <row r="3006" ht="262.5" customHeight="1" x14ac:dyDescent="0.2"/>
    <row r="3007" ht="262.5" customHeight="1" x14ac:dyDescent="0.2"/>
    <row r="3008" ht="262.5" customHeight="1" x14ac:dyDescent="0.2"/>
    <row r="3009" ht="262.5" customHeight="1" x14ac:dyDescent="0.2"/>
    <row r="3010" ht="262.5" customHeight="1" x14ac:dyDescent="0.2"/>
    <row r="3011" ht="262.5" customHeight="1" x14ac:dyDescent="0.2"/>
    <row r="3012" ht="262.5" customHeight="1" x14ac:dyDescent="0.2"/>
    <row r="3013" ht="262.5" customHeight="1" x14ac:dyDescent="0.2"/>
    <row r="3014" ht="262.5" customHeight="1" x14ac:dyDescent="0.2"/>
    <row r="3015" ht="262.5" customHeight="1" x14ac:dyDescent="0.2"/>
    <row r="3016" ht="262.5" customHeight="1" x14ac:dyDescent="0.2"/>
    <row r="3017" ht="262.5" customHeight="1" x14ac:dyDescent="0.2"/>
    <row r="3018" ht="262.5" customHeight="1" x14ac:dyDescent="0.2"/>
    <row r="3019" ht="262.5" customHeight="1" x14ac:dyDescent="0.2"/>
    <row r="3020" ht="262.5" customHeight="1" x14ac:dyDescent="0.2"/>
    <row r="3021" ht="262.5" customHeight="1" x14ac:dyDescent="0.2"/>
    <row r="3022" ht="262.5" customHeight="1" x14ac:dyDescent="0.2"/>
    <row r="3023" ht="262.5" customHeight="1" x14ac:dyDescent="0.2"/>
    <row r="3024" ht="262.5" customHeight="1" x14ac:dyDescent="0.2"/>
    <row r="3025" ht="262.5" customHeight="1" x14ac:dyDescent="0.2"/>
    <row r="3026" ht="262.5" customHeight="1" x14ac:dyDescent="0.2"/>
    <row r="3027" ht="262.5" customHeight="1" x14ac:dyDescent="0.2"/>
    <row r="3028" ht="262.5" customHeight="1" x14ac:dyDescent="0.2"/>
    <row r="3029" ht="262.5" customHeight="1" x14ac:dyDescent="0.2"/>
    <row r="3030" ht="262.5" customHeight="1" x14ac:dyDescent="0.2"/>
    <row r="3031" ht="262.5" customHeight="1" x14ac:dyDescent="0.2"/>
    <row r="3032" ht="262.5" customHeight="1" x14ac:dyDescent="0.2"/>
    <row r="3033" ht="262.5" customHeight="1" x14ac:dyDescent="0.2"/>
    <row r="3034" ht="262.5" customHeight="1" x14ac:dyDescent="0.2"/>
    <row r="3035" ht="262.5" customHeight="1" x14ac:dyDescent="0.2"/>
    <row r="3036" ht="262.5" customHeight="1" x14ac:dyDescent="0.2"/>
    <row r="3037" ht="262.5" customHeight="1" x14ac:dyDescent="0.2"/>
    <row r="3038" ht="262.5" customHeight="1" x14ac:dyDescent="0.2"/>
    <row r="3039" ht="262.5" customHeight="1" x14ac:dyDescent="0.2"/>
    <row r="3040" ht="262.5" customHeight="1" x14ac:dyDescent="0.2"/>
    <row r="3041" ht="262.5" customHeight="1" x14ac:dyDescent="0.2"/>
    <row r="3042" ht="262.5" customHeight="1" x14ac:dyDescent="0.2"/>
    <row r="3043" ht="262.5" customHeight="1" x14ac:dyDescent="0.2"/>
    <row r="3044" ht="262.5" customHeight="1" x14ac:dyDescent="0.2"/>
    <row r="3045" ht="262.5" customHeight="1" x14ac:dyDescent="0.2"/>
    <row r="3046" ht="262.5" customHeight="1" x14ac:dyDescent="0.2"/>
    <row r="3047" ht="262.5" customHeight="1" x14ac:dyDescent="0.2"/>
    <row r="3048" ht="262.5" customHeight="1" x14ac:dyDescent="0.2"/>
    <row r="3049" ht="262.5" customHeight="1" x14ac:dyDescent="0.2"/>
    <row r="3050" ht="262.5" customHeight="1" x14ac:dyDescent="0.2"/>
    <row r="3051" ht="262.5" customHeight="1" x14ac:dyDescent="0.2"/>
    <row r="3052" ht="262.5" customHeight="1" x14ac:dyDescent="0.2"/>
    <row r="3053" ht="262.5" customHeight="1" x14ac:dyDescent="0.2"/>
    <row r="3054" ht="262.5" customHeight="1" x14ac:dyDescent="0.2"/>
    <row r="3055" ht="262.5" customHeight="1" x14ac:dyDescent="0.2"/>
    <row r="3056" ht="262.5" customHeight="1" x14ac:dyDescent="0.2"/>
    <row r="3057" ht="262.5" customHeight="1" x14ac:dyDescent="0.2"/>
    <row r="3058" ht="262.5" customHeight="1" x14ac:dyDescent="0.2"/>
    <row r="3059" ht="262.5" customHeight="1" x14ac:dyDescent="0.2"/>
    <row r="3060" ht="262.5" customHeight="1" x14ac:dyDescent="0.2"/>
    <row r="3061" ht="262.5" customHeight="1" x14ac:dyDescent="0.2"/>
    <row r="3062" ht="262.5" customHeight="1" x14ac:dyDescent="0.2"/>
    <row r="3063" ht="262.5" customHeight="1" x14ac:dyDescent="0.2"/>
    <row r="3064" ht="262.5" customHeight="1" x14ac:dyDescent="0.2"/>
    <row r="3065" ht="262.5" customHeight="1" x14ac:dyDescent="0.2"/>
    <row r="3066" ht="262.5" customHeight="1" x14ac:dyDescent="0.2"/>
    <row r="3067" ht="262.5" customHeight="1" x14ac:dyDescent="0.2"/>
    <row r="3068" ht="262.5" customHeight="1" x14ac:dyDescent="0.2"/>
    <row r="3069" ht="262.5" customHeight="1" x14ac:dyDescent="0.2"/>
    <row r="3070" ht="262.5" customHeight="1" x14ac:dyDescent="0.2"/>
    <row r="3071" ht="262.5" customHeight="1" x14ac:dyDescent="0.2"/>
    <row r="3072" ht="262.5" customHeight="1" x14ac:dyDescent="0.2"/>
    <row r="3073" ht="262.5" customHeight="1" x14ac:dyDescent="0.2"/>
    <row r="3074" ht="262.5" customHeight="1" x14ac:dyDescent="0.2"/>
    <row r="3075" ht="262.5" customHeight="1" x14ac:dyDescent="0.2"/>
    <row r="3076" ht="262.5" customHeight="1" x14ac:dyDescent="0.2"/>
    <row r="3077" ht="262.5" customHeight="1" x14ac:dyDescent="0.2"/>
    <row r="3078" ht="262.5" customHeight="1" x14ac:dyDescent="0.2"/>
    <row r="3079" ht="262.5" customHeight="1" x14ac:dyDescent="0.2"/>
    <row r="3080" ht="262.5" customHeight="1" x14ac:dyDescent="0.2"/>
    <row r="3081" ht="262.5" customHeight="1" x14ac:dyDescent="0.2"/>
    <row r="3082" ht="262.5" customHeight="1" x14ac:dyDescent="0.2"/>
    <row r="3083" ht="262.5" customHeight="1" x14ac:dyDescent="0.2"/>
    <row r="3084" ht="262.5" customHeight="1" x14ac:dyDescent="0.2"/>
    <row r="3085" ht="262.5" customHeight="1" x14ac:dyDescent="0.2"/>
    <row r="3086" ht="262.5" customHeight="1" x14ac:dyDescent="0.2"/>
    <row r="3087" ht="262.5" customHeight="1" x14ac:dyDescent="0.2"/>
    <row r="3088" ht="262.5" customHeight="1" x14ac:dyDescent="0.2"/>
    <row r="3089" ht="262.5" customHeight="1" x14ac:dyDescent="0.2"/>
    <row r="3090" ht="262.5" customHeight="1" x14ac:dyDescent="0.2"/>
    <row r="3091" ht="262.5" customHeight="1" x14ac:dyDescent="0.2"/>
    <row r="3092" ht="262.5" customHeight="1" x14ac:dyDescent="0.2"/>
    <row r="3093" ht="262.5" customHeight="1" x14ac:dyDescent="0.2"/>
    <row r="3094" ht="262.5" customHeight="1" x14ac:dyDescent="0.2"/>
    <row r="3095" ht="262.5" customHeight="1" x14ac:dyDescent="0.2"/>
    <row r="3096" ht="262.5" customHeight="1" x14ac:dyDescent="0.2"/>
    <row r="3097" ht="262.5" customHeight="1" x14ac:dyDescent="0.2"/>
    <row r="3098" ht="262.5" customHeight="1" x14ac:dyDescent="0.2"/>
    <row r="3099" ht="262.5" customHeight="1" x14ac:dyDescent="0.2"/>
    <row r="3100" ht="262.5" customHeight="1" x14ac:dyDescent="0.2"/>
    <row r="3101" ht="262.5" customHeight="1" x14ac:dyDescent="0.2"/>
    <row r="3102" ht="262.5" customHeight="1" x14ac:dyDescent="0.2"/>
    <row r="3103" ht="262.5" customHeight="1" x14ac:dyDescent="0.2"/>
    <row r="3104" ht="262.5" customHeight="1" x14ac:dyDescent="0.2"/>
    <row r="3105" ht="262.5" customHeight="1" x14ac:dyDescent="0.2"/>
    <row r="3106" ht="262.5" customHeight="1" x14ac:dyDescent="0.2"/>
    <row r="3107" ht="262.5" customHeight="1" x14ac:dyDescent="0.2"/>
    <row r="3108" ht="262.5" customHeight="1" x14ac:dyDescent="0.2"/>
    <row r="3109" ht="262.5" customHeight="1" x14ac:dyDescent="0.2"/>
    <row r="3110" ht="262.5" customHeight="1" x14ac:dyDescent="0.2"/>
    <row r="3111" ht="262.5" customHeight="1" x14ac:dyDescent="0.2"/>
    <row r="3112" ht="262.5" customHeight="1" x14ac:dyDescent="0.2"/>
    <row r="3113" ht="262.5" customHeight="1" x14ac:dyDescent="0.2"/>
    <row r="3114" ht="262.5" customHeight="1" x14ac:dyDescent="0.2"/>
    <row r="3115" ht="262.5" customHeight="1" x14ac:dyDescent="0.2"/>
    <row r="3116" ht="262.5" customHeight="1" x14ac:dyDescent="0.2"/>
    <row r="3117" ht="262.5" customHeight="1" x14ac:dyDescent="0.2"/>
    <row r="3118" ht="262.5" customHeight="1" x14ac:dyDescent="0.2"/>
    <row r="3119" ht="262.5" customHeight="1" x14ac:dyDescent="0.2"/>
    <row r="3120" ht="262.5" customHeight="1" x14ac:dyDescent="0.2"/>
    <row r="3121" ht="262.5" customHeight="1" x14ac:dyDescent="0.2"/>
    <row r="3122" ht="262.5" customHeight="1" x14ac:dyDescent="0.2"/>
    <row r="3123" ht="262.5" customHeight="1" x14ac:dyDescent="0.2"/>
    <row r="3124" ht="262.5" customHeight="1" x14ac:dyDescent="0.2"/>
    <row r="3125" ht="262.5" customHeight="1" x14ac:dyDescent="0.2"/>
    <row r="3126" ht="262.5" customHeight="1" x14ac:dyDescent="0.2"/>
    <row r="3127" ht="262.5" customHeight="1" x14ac:dyDescent="0.2"/>
    <row r="3128" ht="262.5" customHeight="1" x14ac:dyDescent="0.2"/>
    <row r="3129" ht="262.5" customHeight="1" x14ac:dyDescent="0.2"/>
    <row r="3130" ht="262.5" customHeight="1" x14ac:dyDescent="0.2"/>
    <row r="3131" ht="262.5" customHeight="1" x14ac:dyDescent="0.2"/>
    <row r="3132" ht="262.5" customHeight="1" x14ac:dyDescent="0.2"/>
    <row r="3133" ht="262.5" customHeight="1" x14ac:dyDescent="0.2"/>
    <row r="3134" ht="262.5" customHeight="1" x14ac:dyDescent="0.2"/>
    <row r="3135" ht="262.5" customHeight="1" x14ac:dyDescent="0.2"/>
    <row r="3136" ht="262.5" customHeight="1" x14ac:dyDescent="0.2"/>
    <row r="3137" ht="262.5" customHeight="1" x14ac:dyDescent="0.2"/>
    <row r="3138" ht="262.5" customHeight="1" x14ac:dyDescent="0.2"/>
    <row r="3139" ht="262.5" customHeight="1" x14ac:dyDescent="0.2"/>
    <row r="3140" ht="262.5" customHeight="1" x14ac:dyDescent="0.2"/>
    <row r="3141" ht="262.5" customHeight="1" x14ac:dyDescent="0.2"/>
    <row r="3142" ht="262.5" customHeight="1" x14ac:dyDescent="0.2"/>
    <row r="3143" ht="262.5" customHeight="1" x14ac:dyDescent="0.2"/>
    <row r="3144" ht="262.5" customHeight="1" x14ac:dyDescent="0.2"/>
    <row r="3145" ht="262.5" customHeight="1" x14ac:dyDescent="0.2"/>
    <row r="3146" ht="262.5" customHeight="1" x14ac:dyDescent="0.2"/>
    <row r="3147" ht="262.5" customHeight="1" x14ac:dyDescent="0.2"/>
    <row r="3148" ht="262.5" customHeight="1" x14ac:dyDescent="0.2"/>
    <row r="3149" ht="262.5" customHeight="1" x14ac:dyDescent="0.2"/>
    <row r="3150" ht="262.5" customHeight="1" x14ac:dyDescent="0.2"/>
    <row r="3151" ht="262.5" customHeight="1" x14ac:dyDescent="0.2"/>
    <row r="3152" ht="262.5" customHeight="1" x14ac:dyDescent="0.2"/>
    <row r="3153" ht="262.5" customHeight="1" x14ac:dyDescent="0.2"/>
    <row r="3154" ht="262.5" customHeight="1" x14ac:dyDescent="0.2"/>
    <row r="3155" ht="262.5" customHeight="1" x14ac:dyDescent="0.2"/>
    <row r="3156" ht="262.5" customHeight="1" x14ac:dyDescent="0.2"/>
    <row r="3157" ht="262.5" customHeight="1" x14ac:dyDescent="0.2"/>
    <row r="3158" ht="262.5" customHeight="1" x14ac:dyDescent="0.2"/>
    <row r="3159" ht="262.5" customHeight="1" x14ac:dyDescent="0.2"/>
    <row r="3160" ht="262.5" customHeight="1" x14ac:dyDescent="0.2"/>
    <row r="3161" ht="262.5" customHeight="1" x14ac:dyDescent="0.2"/>
    <row r="3162" ht="262.5" customHeight="1" x14ac:dyDescent="0.2"/>
    <row r="3163" ht="262.5" customHeight="1" x14ac:dyDescent="0.2"/>
    <row r="3164" ht="262.5" customHeight="1" x14ac:dyDescent="0.2"/>
    <row r="3165" ht="262.5" customHeight="1" x14ac:dyDescent="0.2"/>
    <row r="3166" ht="262.5" customHeight="1" x14ac:dyDescent="0.2"/>
    <row r="3167" ht="262.5" customHeight="1" x14ac:dyDescent="0.2"/>
    <row r="3168" ht="262.5" customHeight="1" x14ac:dyDescent="0.2"/>
    <row r="3169" ht="262.5" customHeight="1" x14ac:dyDescent="0.2"/>
    <row r="3170" ht="262.5" customHeight="1" x14ac:dyDescent="0.2"/>
    <row r="3171" ht="262.5" customHeight="1" x14ac:dyDescent="0.2"/>
    <row r="3172" ht="262.5" customHeight="1" x14ac:dyDescent="0.2"/>
    <row r="3173" ht="262.5" customHeight="1" x14ac:dyDescent="0.2"/>
    <row r="3174" ht="262.5" customHeight="1" x14ac:dyDescent="0.2"/>
    <row r="3175" ht="262.5" customHeight="1" x14ac:dyDescent="0.2"/>
    <row r="3176" ht="262.5" customHeight="1" x14ac:dyDescent="0.2"/>
    <row r="3177" ht="262.5" customHeight="1" x14ac:dyDescent="0.2"/>
    <row r="3178" ht="262.5" customHeight="1" x14ac:dyDescent="0.2"/>
    <row r="3179" ht="262.5" customHeight="1" x14ac:dyDescent="0.2"/>
    <row r="3180" ht="262.5" customHeight="1" x14ac:dyDescent="0.2"/>
    <row r="3181" ht="262.5" customHeight="1" x14ac:dyDescent="0.2"/>
    <row r="3182" ht="262.5" customHeight="1" x14ac:dyDescent="0.2"/>
    <row r="3183" ht="262.5" customHeight="1" x14ac:dyDescent="0.2"/>
    <row r="3184" ht="262.5" customHeight="1" x14ac:dyDescent="0.2"/>
    <row r="3185" ht="262.5" customHeight="1" x14ac:dyDescent="0.2"/>
    <row r="3186" ht="262.5" customHeight="1" x14ac:dyDescent="0.2"/>
    <row r="3187" ht="262.5" customHeight="1" x14ac:dyDescent="0.2"/>
    <row r="3188" ht="262.5" customHeight="1" x14ac:dyDescent="0.2"/>
    <row r="3189" ht="262.5" customHeight="1" x14ac:dyDescent="0.2"/>
    <row r="3190" ht="262.5" customHeight="1" x14ac:dyDescent="0.2"/>
    <row r="3191" ht="262.5" customHeight="1" x14ac:dyDescent="0.2"/>
    <row r="3192" ht="262.5" customHeight="1" x14ac:dyDescent="0.2"/>
    <row r="3193" ht="262.5" customHeight="1" x14ac:dyDescent="0.2"/>
    <row r="3194" ht="262.5" customHeight="1" x14ac:dyDescent="0.2"/>
    <row r="3195" ht="262.5" customHeight="1" x14ac:dyDescent="0.2"/>
    <row r="3196" ht="262.5" customHeight="1" x14ac:dyDescent="0.2"/>
    <row r="3197" ht="262.5" customHeight="1" x14ac:dyDescent="0.2"/>
    <row r="3198" ht="262.5" customHeight="1" x14ac:dyDescent="0.2"/>
    <row r="3199" ht="262.5" customHeight="1" x14ac:dyDescent="0.2"/>
    <row r="3200" ht="262.5" customHeight="1" x14ac:dyDescent="0.2"/>
    <row r="3201" ht="262.5" customHeight="1" x14ac:dyDescent="0.2"/>
    <row r="3202" ht="262.5" customHeight="1" x14ac:dyDescent="0.2"/>
    <row r="3203" ht="262.5" customHeight="1" x14ac:dyDescent="0.2"/>
    <row r="3204" ht="262.5" customHeight="1" x14ac:dyDescent="0.2"/>
    <row r="3205" ht="262.5" customHeight="1" x14ac:dyDescent="0.2"/>
    <row r="3206" ht="262.5" customHeight="1" x14ac:dyDescent="0.2"/>
    <row r="3207" ht="262.5" customHeight="1" x14ac:dyDescent="0.2"/>
    <row r="3208" ht="262.5" customHeight="1" x14ac:dyDescent="0.2"/>
    <row r="3209" ht="262.5" customHeight="1" x14ac:dyDescent="0.2"/>
    <row r="3210" ht="262.5" customHeight="1" x14ac:dyDescent="0.2"/>
    <row r="3211" ht="262.5" customHeight="1" x14ac:dyDescent="0.2"/>
    <row r="3212" ht="262.5" customHeight="1" x14ac:dyDescent="0.2"/>
    <row r="3213" ht="262.5" customHeight="1" x14ac:dyDescent="0.2"/>
    <row r="3214" ht="262.5" customHeight="1" x14ac:dyDescent="0.2"/>
    <row r="3215" ht="262.5" customHeight="1" x14ac:dyDescent="0.2"/>
    <row r="3216" ht="262.5" customHeight="1" x14ac:dyDescent="0.2"/>
    <row r="3217" ht="262.5" customHeight="1" x14ac:dyDescent="0.2"/>
    <row r="3218" ht="262.5" customHeight="1" x14ac:dyDescent="0.2"/>
    <row r="3219" ht="262.5" customHeight="1" x14ac:dyDescent="0.2"/>
    <row r="3220" ht="262.5" customHeight="1" x14ac:dyDescent="0.2"/>
    <row r="3221" ht="262.5" customHeight="1" x14ac:dyDescent="0.2"/>
    <row r="3222" ht="262.5" customHeight="1" x14ac:dyDescent="0.2"/>
    <row r="3223" ht="262.5" customHeight="1" x14ac:dyDescent="0.2"/>
    <row r="3224" ht="262.5" customHeight="1" x14ac:dyDescent="0.2"/>
    <row r="3225" ht="262.5" customHeight="1" x14ac:dyDescent="0.2"/>
    <row r="3226" ht="262.5" customHeight="1" x14ac:dyDescent="0.2"/>
    <row r="3227" ht="262.5" customHeight="1" x14ac:dyDescent="0.2"/>
    <row r="3228" ht="262.5" customHeight="1" x14ac:dyDescent="0.2"/>
    <row r="3229" ht="262.5" customHeight="1" x14ac:dyDescent="0.2"/>
    <row r="3230" ht="262.5" customHeight="1" x14ac:dyDescent="0.2"/>
    <row r="3231" ht="262.5" customHeight="1" x14ac:dyDescent="0.2"/>
    <row r="3232" ht="262.5" customHeight="1" x14ac:dyDescent="0.2"/>
    <row r="3233" ht="262.5" customHeight="1" x14ac:dyDescent="0.2"/>
    <row r="3234" ht="262.5" customHeight="1" x14ac:dyDescent="0.2"/>
    <row r="3235" ht="262.5" customHeight="1" x14ac:dyDescent="0.2"/>
    <row r="3236" ht="262.5" customHeight="1" x14ac:dyDescent="0.2"/>
    <row r="3237" ht="262.5" customHeight="1" x14ac:dyDescent="0.2"/>
    <row r="3238" ht="262.5" customHeight="1" x14ac:dyDescent="0.2"/>
    <row r="3239" ht="262.5" customHeight="1" x14ac:dyDescent="0.2"/>
    <row r="3240" ht="262.5" customHeight="1" x14ac:dyDescent="0.2"/>
    <row r="3241" ht="262.5" customHeight="1" x14ac:dyDescent="0.2"/>
    <row r="3242" ht="262.5" customHeight="1" x14ac:dyDescent="0.2"/>
    <row r="3243" ht="262.5" customHeight="1" x14ac:dyDescent="0.2"/>
    <row r="3244" ht="262.5" customHeight="1" x14ac:dyDescent="0.2"/>
    <row r="3245" ht="262.5" customHeight="1" x14ac:dyDescent="0.2"/>
    <row r="3246" ht="262.5" customHeight="1" x14ac:dyDescent="0.2"/>
    <row r="3247" ht="262.5" customHeight="1" x14ac:dyDescent="0.2"/>
    <row r="3248" ht="262.5" customHeight="1" x14ac:dyDescent="0.2"/>
    <row r="3249" ht="262.5" customHeight="1" x14ac:dyDescent="0.2"/>
    <row r="3250" ht="262.5" customHeight="1" x14ac:dyDescent="0.2"/>
    <row r="3251" ht="262.5" customHeight="1" x14ac:dyDescent="0.2"/>
    <row r="3252" ht="262.5" customHeight="1" x14ac:dyDescent="0.2"/>
    <row r="3253" ht="262.5" customHeight="1" x14ac:dyDescent="0.2"/>
    <row r="3254" ht="262.5" customHeight="1" x14ac:dyDescent="0.2"/>
    <row r="3255" ht="262.5" customHeight="1" x14ac:dyDescent="0.2"/>
    <row r="3256" ht="262.5" customHeight="1" x14ac:dyDescent="0.2"/>
    <row r="3257" ht="262.5" customHeight="1" x14ac:dyDescent="0.2"/>
    <row r="3258" ht="262.5" customHeight="1" x14ac:dyDescent="0.2"/>
    <row r="3259" ht="262.5" customHeight="1" x14ac:dyDescent="0.2"/>
    <row r="3260" ht="262.5" customHeight="1" x14ac:dyDescent="0.2"/>
    <row r="3261" ht="262.5" customHeight="1" x14ac:dyDescent="0.2"/>
    <row r="3262" ht="262.5" customHeight="1" x14ac:dyDescent="0.2"/>
    <row r="3263" ht="262.5" customHeight="1" x14ac:dyDescent="0.2"/>
    <row r="3264" ht="262.5" customHeight="1" x14ac:dyDescent="0.2"/>
    <row r="3265" ht="262.5" customHeight="1" x14ac:dyDescent="0.2"/>
    <row r="3266" ht="262.5" customHeight="1" x14ac:dyDescent="0.2"/>
    <row r="3267" ht="262.5" customHeight="1" x14ac:dyDescent="0.2"/>
    <row r="3268" ht="262.5" customHeight="1" x14ac:dyDescent="0.2"/>
    <row r="3269" ht="262.5" customHeight="1" x14ac:dyDescent="0.2"/>
    <row r="3270" ht="262.5" customHeight="1" x14ac:dyDescent="0.2"/>
    <row r="3271" ht="262.5" customHeight="1" x14ac:dyDescent="0.2"/>
    <row r="3272" ht="262.5" customHeight="1" x14ac:dyDescent="0.2"/>
    <row r="3273" ht="262.5" customHeight="1" x14ac:dyDescent="0.2"/>
    <row r="3274" ht="262.5" customHeight="1" x14ac:dyDescent="0.2"/>
    <row r="3275" ht="262.5" customHeight="1" x14ac:dyDescent="0.2"/>
    <row r="3276" ht="262.5" customHeight="1" x14ac:dyDescent="0.2"/>
    <row r="3277" ht="262.5" customHeight="1" x14ac:dyDescent="0.2"/>
    <row r="3278" ht="262.5" customHeight="1" x14ac:dyDescent="0.2"/>
    <row r="3279" ht="262.5" customHeight="1" x14ac:dyDescent="0.2"/>
    <row r="3280" ht="262.5" customHeight="1" x14ac:dyDescent="0.2"/>
    <row r="3281" ht="262.5" customHeight="1" x14ac:dyDescent="0.2"/>
    <row r="3282" ht="262.5" customHeight="1" x14ac:dyDescent="0.2"/>
    <row r="3283" ht="262.5" customHeight="1" x14ac:dyDescent="0.2"/>
    <row r="3284" ht="262.5" customHeight="1" x14ac:dyDescent="0.2"/>
    <row r="3285" ht="262.5" customHeight="1" x14ac:dyDescent="0.2"/>
    <row r="3286" ht="262.5" customHeight="1" x14ac:dyDescent="0.2"/>
    <row r="3287" ht="262.5" customHeight="1" x14ac:dyDescent="0.2"/>
    <row r="3288" ht="262.5" customHeight="1" x14ac:dyDescent="0.2"/>
    <row r="3289" ht="262.5" customHeight="1" x14ac:dyDescent="0.2"/>
    <row r="3290" ht="262.5" customHeight="1" x14ac:dyDescent="0.2"/>
    <row r="3291" ht="262.5" customHeight="1" x14ac:dyDescent="0.2"/>
    <row r="3292" ht="262.5" customHeight="1" x14ac:dyDescent="0.2"/>
    <row r="3293" ht="262.5" customHeight="1" x14ac:dyDescent="0.2"/>
    <row r="3294" ht="262.5" customHeight="1" x14ac:dyDescent="0.2"/>
    <row r="3295" ht="262.5" customHeight="1" x14ac:dyDescent="0.2"/>
    <row r="3296" ht="262.5" customHeight="1" x14ac:dyDescent="0.2"/>
    <row r="3297" ht="262.5" customHeight="1" x14ac:dyDescent="0.2"/>
    <row r="3298" ht="262.5" customHeight="1" x14ac:dyDescent="0.2"/>
    <row r="3299" ht="262.5" customHeight="1" x14ac:dyDescent="0.2"/>
    <row r="3300" ht="262.5" customHeight="1" x14ac:dyDescent="0.2"/>
    <row r="3301" ht="262.5" customHeight="1" x14ac:dyDescent="0.2"/>
    <row r="3302" ht="262.5" customHeight="1" x14ac:dyDescent="0.2"/>
    <row r="3303" ht="262.5" customHeight="1" x14ac:dyDescent="0.2"/>
    <row r="3304" ht="262.5" customHeight="1" x14ac:dyDescent="0.2"/>
    <row r="3305" ht="262.5" customHeight="1" x14ac:dyDescent="0.2"/>
    <row r="3306" ht="262.5" customHeight="1" x14ac:dyDescent="0.2"/>
    <row r="3307" ht="262.5" customHeight="1" x14ac:dyDescent="0.2"/>
    <row r="3308" ht="262.5" customHeight="1" x14ac:dyDescent="0.2"/>
    <row r="3309" ht="262.5" customHeight="1" x14ac:dyDescent="0.2"/>
    <row r="3310" ht="262.5" customHeight="1" x14ac:dyDescent="0.2"/>
    <row r="3311" ht="262.5" customHeight="1" x14ac:dyDescent="0.2"/>
    <row r="3312" ht="262.5" customHeight="1" x14ac:dyDescent="0.2"/>
    <row r="3313" ht="262.5" customHeight="1" x14ac:dyDescent="0.2"/>
    <row r="3314" ht="262.5" customHeight="1" x14ac:dyDescent="0.2"/>
    <row r="3315" ht="262.5" customHeight="1" x14ac:dyDescent="0.2"/>
    <row r="3316" ht="262.5" customHeight="1" x14ac:dyDescent="0.2"/>
    <row r="3317" ht="262.5" customHeight="1" x14ac:dyDescent="0.2"/>
    <row r="3318" ht="262.5" customHeight="1" x14ac:dyDescent="0.2"/>
    <row r="3319" ht="262.5" customHeight="1" x14ac:dyDescent="0.2"/>
    <row r="3320" ht="262.5" customHeight="1" x14ac:dyDescent="0.2"/>
    <row r="3321" ht="262.5" customHeight="1" x14ac:dyDescent="0.2"/>
    <row r="3322" ht="262.5" customHeight="1" x14ac:dyDescent="0.2"/>
    <row r="3323" ht="262.5" customHeight="1" x14ac:dyDescent="0.2"/>
    <row r="3324" ht="262.5" customHeight="1" x14ac:dyDescent="0.2"/>
    <row r="3325" ht="262.5" customHeight="1" x14ac:dyDescent="0.2"/>
    <row r="3326" ht="262.5" customHeight="1" x14ac:dyDescent="0.2"/>
    <row r="3327" ht="262.5" customHeight="1" x14ac:dyDescent="0.2"/>
    <row r="3328" ht="262.5" customHeight="1" x14ac:dyDescent="0.2"/>
    <row r="3329" ht="262.5" customHeight="1" x14ac:dyDescent="0.2"/>
    <row r="3330" ht="262.5" customHeight="1" x14ac:dyDescent="0.2"/>
    <row r="3331" ht="262.5" customHeight="1" x14ac:dyDescent="0.2"/>
    <row r="3332" ht="262.5" customHeight="1" x14ac:dyDescent="0.2"/>
    <row r="3333" ht="262.5" customHeight="1" x14ac:dyDescent="0.2"/>
    <row r="3334" ht="262.5" customHeight="1" x14ac:dyDescent="0.2"/>
    <row r="3335" ht="262.5" customHeight="1" x14ac:dyDescent="0.2"/>
    <row r="3336" ht="262.5" customHeight="1" x14ac:dyDescent="0.2"/>
    <row r="3337" ht="262.5" customHeight="1" x14ac:dyDescent="0.2"/>
    <row r="3338" ht="262.5" customHeight="1" x14ac:dyDescent="0.2"/>
    <row r="3339" ht="262.5" customHeight="1" x14ac:dyDescent="0.2"/>
    <row r="3340" ht="262.5" customHeight="1" x14ac:dyDescent="0.2"/>
    <row r="3341" ht="262.5" customHeight="1" x14ac:dyDescent="0.2"/>
    <row r="3342" ht="262.5" customHeight="1" x14ac:dyDescent="0.2"/>
    <row r="3343" ht="262.5" customHeight="1" x14ac:dyDescent="0.2"/>
    <row r="3344" ht="262.5" customHeight="1" x14ac:dyDescent="0.2"/>
    <row r="3345" ht="262.5" customHeight="1" x14ac:dyDescent="0.2"/>
    <row r="3346" ht="262.5" customHeight="1" x14ac:dyDescent="0.2"/>
    <row r="3347" ht="262.5" customHeight="1" x14ac:dyDescent="0.2"/>
    <row r="3348" ht="262.5" customHeight="1" x14ac:dyDescent="0.2"/>
    <row r="3349" ht="262.5" customHeight="1" x14ac:dyDescent="0.2"/>
    <row r="3350" ht="262.5" customHeight="1" x14ac:dyDescent="0.2"/>
    <row r="3351" ht="262.5" customHeight="1" x14ac:dyDescent="0.2"/>
    <row r="3352" ht="262.5" customHeight="1" x14ac:dyDescent="0.2"/>
    <row r="3353" ht="262.5" customHeight="1" x14ac:dyDescent="0.2"/>
    <row r="3354" ht="262.5" customHeight="1" x14ac:dyDescent="0.2"/>
    <row r="3355" ht="262.5" customHeight="1" x14ac:dyDescent="0.2"/>
    <row r="3356" ht="262.5" customHeight="1" x14ac:dyDescent="0.2"/>
    <row r="3357" ht="262.5" customHeight="1" x14ac:dyDescent="0.2"/>
    <row r="3358" ht="262.5" customHeight="1" x14ac:dyDescent="0.2"/>
    <row r="3359" ht="262.5" customHeight="1" x14ac:dyDescent="0.2"/>
    <row r="3360" ht="262.5" customHeight="1" x14ac:dyDescent="0.2"/>
    <row r="3361" ht="262.5" customHeight="1" x14ac:dyDescent="0.2"/>
    <row r="3362" ht="262.5" customHeight="1" x14ac:dyDescent="0.2"/>
    <row r="3363" ht="262.5" customHeight="1" x14ac:dyDescent="0.2"/>
    <row r="3364" ht="262.5" customHeight="1" x14ac:dyDescent="0.2"/>
    <row r="3365" ht="262.5" customHeight="1" x14ac:dyDescent="0.2"/>
    <row r="3366" ht="262.5" customHeight="1" x14ac:dyDescent="0.2"/>
    <row r="3367" ht="262.5" customHeight="1" x14ac:dyDescent="0.2"/>
    <row r="3368" ht="262.5" customHeight="1" x14ac:dyDescent="0.2"/>
    <row r="3369" ht="262.5" customHeight="1" x14ac:dyDescent="0.2"/>
    <row r="3370" ht="262.5" customHeight="1" x14ac:dyDescent="0.2"/>
    <row r="3371" ht="262.5" customHeight="1" x14ac:dyDescent="0.2"/>
    <row r="3372" ht="262.5" customHeight="1" x14ac:dyDescent="0.2"/>
    <row r="3373" ht="262.5" customHeight="1" x14ac:dyDescent="0.2"/>
    <row r="3374" ht="262.5" customHeight="1" x14ac:dyDescent="0.2"/>
    <row r="3375" ht="262.5" customHeight="1" x14ac:dyDescent="0.2"/>
    <row r="3376" ht="262.5" customHeight="1" x14ac:dyDescent="0.2"/>
    <row r="3377" ht="262.5" customHeight="1" x14ac:dyDescent="0.2"/>
    <row r="3378" ht="262.5" customHeight="1" x14ac:dyDescent="0.2"/>
    <row r="3379" ht="262.5" customHeight="1" x14ac:dyDescent="0.2"/>
    <row r="3380" ht="262.5" customHeight="1" x14ac:dyDescent="0.2"/>
    <row r="3381" ht="262.5" customHeight="1" x14ac:dyDescent="0.2"/>
    <row r="3382" ht="262.5" customHeight="1" x14ac:dyDescent="0.2"/>
    <row r="3383" ht="262.5" customHeight="1" x14ac:dyDescent="0.2"/>
    <row r="3384" ht="262.5" customHeight="1" x14ac:dyDescent="0.2"/>
    <row r="3385" ht="262.5" customHeight="1" x14ac:dyDescent="0.2"/>
    <row r="3386" ht="262.5" customHeight="1" x14ac:dyDescent="0.2"/>
    <row r="3387" ht="262.5" customHeight="1" x14ac:dyDescent="0.2"/>
    <row r="3388" ht="262.5" customHeight="1" x14ac:dyDescent="0.2"/>
    <row r="3389" ht="262.5" customHeight="1" x14ac:dyDescent="0.2"/>
    <row r="3390" ht="262.5" customHeight="1" x14ac:dyDescent="0.2"/>
    <row r="3391" ht="262.5" customHeight="1" x14ac:dyDescent="0.2"/>
    <row r="3392" ht="262.5" customHeight="1" x14ac:dyDescent="0.2"/>
    <row r="3393" ht="262.5" customHeight="1" x14ac:dyDescent="0.2"/>
    <row r="3394" ht="262.5" customHeight="1" x14ac:dyDescent="0.2"/>
    <row r="3395" ht="262.5" customHeight="1" x14ac:dyDescent="0.2"/>
    <row r="3396" ht="262.5" customHeight="1" x14ac:dyDescent="0.2"/>
    <row r="3397" ht="262.5" customHeight="1" x14ac:dyDescent="0.2"/>
    <row r="3398" ht="262.5" customHeight="1" x14ac:dyDescent="0.2"/>
    <row r="3399" ht="262.5" customHeight="1" x14ac:dyDescent="0.2"/>
    <row r="3400" ht="262.5" customHeight="1" x14ac:dyDescent="0.2"/>
    <row r="3401" ht="262.5" customHeight="1" x14ac:dyDescent="0.2"/>
    <row r="3402" ht="262.5" customHeight="1" x14ac:dyDescent="0.2"/>
    <row r="3403" ht="262.5" customHeight="1" x14ac:dyDescent="0.2"/>
    <row r="3404" ht="262.5" customHeight="1" x14ac:dyDescent="0.2"/>
    <row r="3405" ht="262.5" customHeight="1" x14ac:dyDescent="0.2"/>
    <row r="3406" ht="262.5" customHeight="1" x14ac:dyDescent="0.2"/>
    <row r="3407" ht="262.5" customHeight="1" x14ac:dyDescent="0.2"/>
    <row r="3408" ht="262.5" customHeight="1" x14ac:dyDescent="0.2"/>
    <row r="3409" ht="262.5" customHeight="1" x14ac:dyDescent="0.2"/>
    <row r="3410" ht="262.5" customHeight="1" x14ac:dyDescent="0.2"/>
    <row r="3411" ht="262.5" customHeight="1" x14ac:dyDescent="0.2"/>
    <row r="3412" ht="262.5" customHeight="1" x14ac:dyDescent="0.2"/>
    <row r="3413" ht="262.5" customHeight="1" x14ac:dyDescent="0.2"/>
    <row r="3414" ht="262.5" customHeight="1" x14ac:dyDescent="0.2"/>
    <row r="3415" ht="262.5" customHeight="1" x14ac:dyDescent="0.2"/>
    <row r="3416" ht="262.5" customHeight="1" x14ac:dyDescent="0.2"/>
    <row r="3417" ht="262.5" customHeight="1" x14ac:dyDescent="0.2"/>
    <row r="3418" ht="262.5" customHeight="1" x14ac:dyDescent="0.2"/>
    <row r="3419" ht="262.5" customHeight="1" x14ac:dyDescent="0.2"/>
    <row r="3420" ht="262.5" customHeight="1" x14ac:dyDescent="0.2"/>
    <row r="3421" ht="262.5" customHeight="1" x14ac:dyDescent="0.2"/>
    <row r="3422" ht="262.5" customHeight="1" x14ac:dyDescent="0.2"/>
    <row r="3423" ht="262.5" customHeight="1" x14ac:dyDescent="0.2"/>
    <row r="3424" ht="262.5" customHeight="1" x14ac:dyDescent="0.2"/>
    <row r="3425" ht="262.5" customHeight="1" x14ac:dyDescent="0.2"/>
    <row r="3426" ht="262.5" customHeight="1" x14ac:dyDescent="0.2"/>
    <row r="3427" ht="262.5" customHeight="1" x14ac:dyDescent="0.2"/>
    <row r="3428" ht="262.5" customHeight="1" x14ac:dyDescent="0.2"/>
    <row r="3429" ht="262.5" customHeight="1" x14ac:dyDescent="0.2"/>
    <row r="3430" ht="262.5" customHeight="1" x14ac:dyDescent="0.2"/>
    <row r="3431" ht="262.5" customHeight="1" x14ac:dyDescent="0.2"/>
    <row r="3432" ht="262.5" customHeight="1" x14ac:dyDescent="0.2"/>
    <row r="3433" ht="262.5" customHeight="1" x14ac:dyDescent="0.2"/>
    <row r="3434" ht="262.5" customHeight="1" x14ac:dyDescent="0.2"/>
    <row r="3435" ht="262.5" customHeight="1" x14ac:dyDescent="0.2"/>
    <row r="3436" ht="262.5" customHeight="1" x14ac:dyDescent="0.2"/>
    <row r="3437" ht="262.5" customHeight="1" x14ac:dyDescent="0.2"/>
    <row r="3438" ht="262.5" customHeight="1" x14ac:dyDescent="0.2"/>
    <row r="3439" ht="262.5" customHeight="1" x14ac:dyDescent="0.2"/>
    <row r="3440" ht="262.5" customHeight="1" x14ac:dyDescent="0.2"/>
    <row r="3441" ht="262.5" customHeight="1" x14ac:dyDescent="0.2"/>
    <row r="3442" ht="262.5" customHeight="1" x14ac:dyDescent="0.2"/>
    <row r="3443" ht="262.5" customHeight="1" x14ac:dyDescent="0.2"/>
    <row r="3444" ht="262.5" customHeight="1" x14ac:dyDescent="0.2"/>
    <row r="3445" ht="262.5" customHeight="1" x14ac:dyDescent="0.2"/>
    <row r="3446" ht="262.5" customHeight="1" x14ac:dyDescent="0.2"/>
    <row r="3447" ht="262.5" customHeight="1" x14ac:dyDescent="0.2"/>
    <row r="3448" ht="262.5" customHeight="1" x14ac:dyDescent="0.2"/>
    <row r="3449" ht="262.5" customHeight="1" x14ac:dyDescent="0.2"/>
    <row r="3450" ht="262.5" customHeight="1" x14ac:dyDescent="0.2"/>
    <row r="3451" ht="262.5" customHeight="1" x14ac:dyDescent="0.2"/>
    <row r="3452" ht="262.5" customHeight="1" x14ac:dyDescent="0.2"/>
    <row r="3453" ht="262.5" customHeight="1" x14ac:dyDescent="0.2"/>
    <row r="3454" ht="262.5" customHeight="1" x14ac:dyDescent="0.2"/>
    <row r="3455" ht="262.5" customHeight="1" x14ac:dyDescent="0.2"/>
    <row r="3456" ht="262.5" customHeight="1" x14ac:dyDescent="0.2"/>
    <row r="3457" ht="262.5" customHeight="1" x14ac:dyDescent="0.2"/>
    <row r="3458" ht="262.5" customHeight="1" x14ac:dyDescent="0.2"/>
    <row r="3459" ht="262.5" customHeight="1" x14ac:dyDescent="0.2"/>
    <row r="3460" ht="262.5" customHeight="1" x14ac:dyDescent="0.2"/>
    <row r="3461" ht="262.5" customHeight="1" x14ac:dyDescent="0.2"/>
    <row r="3462" ht="262.5" customHeight="1" x14ac:dyDescent="0.2"/>
    <row r="3463" ht="262.5" customHeight="1" x14ac:dyDescent="0.2"/>
    <row r="3464" ht="262.5" customHeight="1" x14ac:dyDescent="0.2"/>
    <row r="3465" ht="262.5" customHeight="1" x14ac:dyDescent="0.2"/>
    <row r="3466" ht="262.5" customHeight="1" x14ac:dyDescent="0.2"/>
    <row r="3467" ht="262.5" customHeight="1" x14ac:dyDescent="0.2"/>
    <row r="3468" ht="262.5" customHeight="1" x14ac:dyDescent="0.2"/>
    <row r="3469" ht="262.5" customHeight="1" x14ac:dyDescent="0.2"/>
    <row r="3470" ht="262.5" customHeight="1" x14ac:dyDescent="0.2"/>
    <row r="3471" ht="262.5" customHeight="1" x14ac:dyDescent="0.2"/>
    <row r="3472" ht="262.5" customHeight="1" x14ac:dyDescent="0.2"/>
    <row r="3473" ht="262.5" customHeight="1" x14ac:dyDescent="0.2"/>
    <row r="3474" ht="262.5" customHeight="1" x14ac:dyDescent="0.2"/>
    <row r="3475" ht="262.5" customHeight="1" x14ac:dyDescent="0.2"/>
    <row r="3476" ht="262.5" customHeight="1" x14ac:dyDescent="0.2"/>
    <row r="3477" ht="262.5" customHeight="1" x14ac:dyDescent="0.2"/>
    <row r="3478" ht="262.5" customHeight="1" x14ac:dyDescent="0.2"/>
    <row r="3479" ht="262.5" customHeight="1" x14ac:dyDescent="0.2"/>
    <row r="3480" ht="262.5" customHeight="1" x14ac:dyDescent="0.2"/>
    <row r="3481" ht="262.5" customHeight="1" x14ac:dyDescent="0.2"/>
    <row r="3482" ht="262.5" customHeight="1" x14ac:dyDescent="0.2"/>
    <row r="3483" ht="262.5" customHeight="1" x14ac:dyDescent="0.2"/>
    <row r="3484" ht="262.5" customHeight="1" x14ac:dyDescent="0.2"/>
    <row r="3485" ht="262.5" customHeight="1" x14ac:dyDescent="0.2"/>
    <row r="3486" ht="262.5" customHeight="1" x14ac:dyDescent="0.2"/>
    <row r="3487" ht="262.5" customHeight="1" x14ac:dyDescent="0.2"/>
    <row r="3488" ht="262.5" customHeight="1" x14ac:dyDescent="0.2"/>
    <row r="3489" ht="262.5" customHeight="1" x14ac:dyDescent="0.2"/>
    <row r="3490" ht="262.5" customHeight="1" x14ac:dyDescent="0.2"/>
    <row r="3491" ht="262.5" customHeight="1" x14ac:dyDescent="0.2"/>
    <row r="3492" ht="262.5" customHeight="1" x14ac:dyDescent="0.2"/>
    <row r="3493" ht="262.5" customHeight="1" x14ac:dyDescent="0.2"/>
    <row r="3494" ht="262.5" customHeight="1" x14ac:dyDescent="0.2"/>
    <row r="3495" ht="262.5" customHeight="1" x14ac:dyDescent="0.2"/>
    <row r="3496" ht="262.5" customHeight="1" x14ac:dyDescent="0.2"/>
    <row r="3497" ht="262.5" customHeight="1" x14ac:dyDescent="0.2"/>
    <row r="3498" ht="262.5" customHeight="1" x14ac:dyDescent="0.2"/>
    <row r="3499" ht="262.5" customHeight="1" x14ac:dyDescent="0.2"/>
    <row r="3500" ht="262.5" customHeight="1" x14ac:dyDescent="0.2"/>
    <row r="3501" ht="262.5" customHeight="1" x14ac:dyDescent="0.2"/>
    <row r="3502" ht="262.5" customHeight="1" x14ac:dyDescent="0.2"/>
    <row r="3503" ht="262.5" customHeight="1" x14ac:dyDescent="0.2"/>
    <row r="3504" ht="262.5" customHeight="1" x14ac:dyDescent="0.2"/>
    <row r="3505" ht="262.5" customHeight="1" x14ac:dyDescent="0.2"/>
    <row r="3506" ht="262.5" customHeight="1" x14ac:dyDescent="0.2"/>
    <row r="3507" ht="262.5" customHeight="1" x14ac:dyDescent="0.2"/>
    <row r="3508" ht="262.5" customHeight="1" x14ac:dyDescent="0.2"/>
    <row r="3509" ht="262.5" customHeight="1" x14ac:dyDescent="0.2"/>
    <row r="3510" ht="262.5" customHeight="1" x14ac:dyDescent="0.2"/>
    <row r="3511" ht="262.5" customHeight="1" x14ac:dyDescent="0.2"/>
    <row r="3512" ht="262.5" customHeight="1" x14ac:dyDescent="0.2"/>
    <row r="3513" ht="262.5" customHeight="1" x14ac:dyDescent="0.2"/>
    <row r="3514" ht="262.5" customHeight="1" x14ac:dyDescent="0.2"/>
    <row r="3515" ht="262.5" customHeight="1" x14ac:dyDescent="0.2"/>
    <row r="3516" ht="262.5" customHeight="1" x14ac:dyDescent="0.2"/>
    <row r="3517" ht="262.5" customHeight="1" x14ac:dyDescent="0.2"/>
    <row r="3518" ht="262.5" customHeight="1" x14ac:dyDescent="0.2"/>
    <row r="3519" ht="262.5" customHeight="1" x14ac:dyDescent="0.2"/>
    <row r="3520" ht="262.5" customHeight="1" x14ac:dyDescent="0.2"/>
    <row r="3521" ht="262.5" customHeight="1" x14ac:dyDescent="0.2"/>
    <row r="3522" ht="262.5" customHeight="1" x14ac:dyDescent="0.2"/>
    <row r="3523" ht="262.5" customHeight="1" x14ac:dyDescent="0.2"/>
    <row r="3524" ht="262.5" customHeight="1" x14ac:dyDescent="0.2"/>
    <row r="3525" ht="262.5" customHeight="1" x14ac:dyDescent="0.2"/>
    <row r="3526" ht="262.5" customHeight="1" x14ac:dyDescent="0.2"/>
    <row r="3527" ht="262.5" customHeight="1" x14ac:dyDescent="0.2"/>
    <row r="3528" ht="262.5" customHeight="1" x14ac:dyDescent="0.2"/>
    <row r="3529" ht="262.5" customHeight="1" x14ac:dyDescent="0.2"/>
    <row r="3530" ht="262.5" customHeight="1" x14ac:dyDescent="0.2"/>
    <row r="3531" ht="262.5" customHeight="1" x14ac:dyDescent="0.2"/>
    <row r="3532" ht="262.5" customHeight="1" x14ac:dyDescent="0.2"/>
    <row r="3533" ht="262.5" customHeight="1" x14ac:dyDescent="0.2"/>
    <row r="3534" ht="262.5" customHeight="1" x14ac:dyDescent="0.2"/>
    <row r="3535" ht="262.5" customHeight="1" x14ac:dyDescent="0.2"/>
    <row r="3536" ht="262.5" customHeight="1" x14ac:dyDescent="0.2"/>
    <row r="3537" ht="262.5" customHeight="1" x14ac:dyDescent="0.2"/>
    <row r="3538" ht="262.5" customHeight="1" x14ac:dyDescent="0.2"/>
    <row r="3539" ht="262.5" customHeight="1" x14ac:dyDescent="0.2"/>
    <row r="3540" ht="262.5" customHeight="1" x14ac:dyDescent="0.2"/>
    <row r="3541" ht="262.5" customHeight="1" x14ac:dyDescent="0.2"/>
    <row r="3542" ht="262.5" customHeight="1" x14ac:dyDescent="0.2"/>
    <row r="3543" ht="262.5" customHeight="1" x14ac:dyDescent="0.2"/>
    <row r="3544" ht="262.5" customHeight="1" x14ac:dyDescent="0.2"/>
    <row r="3545" ht="262.5" customHeight="1" x14ac:dyDescent="0.2"/>
    <row r="3546" ht="262.5" customHeight="1" x14ac:dyDescent="0.2"/>
    <row r="3547" ht="262.5" customHeight="1" x14ac:dyDescent="0.2"/>
    <row r="3548" ht="262.5" customHeight="1" x14ac:dyDescent="0.2"/>
    <row r="3549" ht="262.5" customHeight="1" x14ac:dyDescent="0.2"/>
    <row r="3550" ht="262.5" customHeight="1" x14ac:dyDescent="0.2"/>
    <row r="3551" ht="262.5" customHeight="1" x14ac:dyDescent="0.2"/>
    <row r="3552" ht="262.5" customHeight="1" x14ac:dyDescent="0.2"/>
    <row r="3553" ht="262.5" customHeight="1" x14ac:dyDescent="0.2"/>
    <row r="3554" ht="262.5" customHeight="1" x14ac:dyDescent="0.2"/>
    <row r="3555" ht="262.5" customHeight="1" x14ac:dyDescent="0.2"/>
    <row r="3556" ht="262.5" customHeight="1" x14ac:dyDescent="0.2"/>
    <row r="3557" ht="262.5" customHeight="1" x14ac:dyDescent="0.2"/>
    <row r="3558" ht="262.5" customHeight="1" x14ac:dyDescent="0.2"/>
    <row r="3559" ht="262.5" customHeight="1" x14ac:dyDescent="0.2"/>
    <row r="3560" ht="262.5" customHeight="1" x14ac:dyDescent="0.2"/>
    <row r="3561" ht="262.5" customHeight="1" x14ac:dyDescent="0.2"/>
    <row r="3562" ht="262.5" customHeight="1" x14ac:dyDescent="0.2"/>
    <row r="3563" ht="262.5" customHeight="1" x14ac:dyDescent="0.2"/>
    <row r="3564" ht="262.5" customHeight="1" x14ac:dyDescent="0.2"/>
    <row r="3565" ht="262.5" customHeight="1" x14ac:dyDescent="0.2"/>
    <row r="3566" ht="262.5" customHeight="1" x14ac:dyDescent="0.2"/>
    <row r="3567" ht="262.5" customHeight="1" x14ac:dyDescent="0.2"/>
    <row r="3568" ht="262.5" customHeight="1" x14ac:dyDescent="0.2"/>
    <row r="3569" ht="262.5" customHeight="1" x14ac:dyDescent="0.2"/>
    <row r="3570" ht="262.5" customHeight="1" x14ac:dyDescent="0.2"/>
    <row r="3571" ht="262.5" customHeight="1" x14ac:dyDescent="0.2"/>
    <row r="3572" ht="262.5" customHeight="1" x14ac:dyDescent="0.2"/>
    <row r="3573" ht="262.5" customHeight="1" x14ac:dyDescent="0.2"/>
    <row r="3574" ht="262.5" customHeight="1" x14ac:dyDescent="0.2"/>
    <row r="3575" ht="262.5" customHeight="1" x14ac:dyDescent="0.2"/>
    <row r="3576" ht="262.5" customHeight="1" x14ac:dyDescent="0.2"/>
    <row r="3577" ht="262.5" customHeight="1" x14ac:dyDescent="0.2"/>
    <row r="3578" ht="262.5" customHeight="1" x14ac:dyDescent="0.2"/>
    <row r="3579" ht="262.5" customHeight="1" x14ac:dyDescent="0.2"/>
    <row r="3580" ht="262.5" customHeight="1" x14ac:dyDescent="0.2"/>
    <row r="3581" ht="262.5" customHeight="1" x14ac:dyDescent="0.2"/>
    <row r="3582" ht="262.5" customHeight="1" x14ac:dyDescent="0.2"/>
    <row r="3583" ht="262.5" customHeight="1" x14ac:dyDescent="0.2"/>
    <row r="3584" ht="262.5" customHeight="1" x14ac:dyDescent="0.2"/>
    <row r="3585" ht="262.5" customHeight="1" x14ac:dyDescent="0.2"/>
    <row r="3586" ht="262.5" customHeight="1" x14ac:dyDescent="0.2"/>
    <row r="3587" ht="262.5" customHeight="1" x14ac:dyDescent="0.2"/>
    <row r="3588" ht="262.5" customHeight="1" x14ac:dyDescent="0.2"/>
    <row r="3589" ht="262.5" customHeight="1" x14ac:dyDescent="0.2"/>
    <row r="3590" ht="262.5" customHeight="1" x14ac:dyDescent="0.2"/>
    <row r="3591" ht="262.5" customHeight="1" x14ac:dyDescent="0.2"/>
    <row r="3592" ht="262.5" customHeight="1" x14ac:dyDescent="0.2"/>
    <row r="3593" ht="262.5" customHeight="1" x14ac:dyDescent="0.2"/>
    <row r="3594" ht="262.5" customHeight="1" x14ac:dyDescent="0.2"/>
    <row r="3595" ht="262.5" customHeight="1" x14ac:dyDescent="0.2"/>
    <row r="3596" ht="262.5" customHeight="1" x14ac:dyDescent="0.2"/>
    <row r="3597" ht="262.5" customHeight="1" x14ac:dyDescent="0.2"/>
    <row r="3598" ht="262.5" customHeight="1" x14ac:dyDescent="0.2"/>
    <row r="3599" ht="262.5" customHeight="1" x14ac:dyDescent="0.2"/>
    <row r="3600" ht="262.5" customHeight="1" x14ac:dyDescent="0.2"/>
    <row r="3601" ht="262.5" customHeight="1" x14ac:dyDescent="0.2"/>
    <row r="3602" ht="262.5" customHeight="1" x14ac:dyDescent="0.2"/>
    <row r="3603" ht="262.5" customHeight="1" x14ac:dyDescent="0.2"/>
    <row r="3604" ht="262.5" customHeight="1" x14ac:dyDescent="0.2"/>
    <row r="3605" ht="262.5" customHeight="1" x14ac:dyDescent="0.2"/>
    <row r="3606" ht="262.5" customHeight="1" x14ac:dyDescent="0.2"/>
    <row r="3607" ht="262.5" customHeight="1" x14ac:dyDescent="0.2"/>
    <row r="3608" ht="262.5" customHeight="1" x14ac:dyDescent="0.2"/>
    <row r="3609" ht="262.5" customHeight="1" x14ac:dyDescent="0.2"/>
    <row r="3610" ht="262.5" customHeight="1" x14ac:dyDescent="0.2"/>
    <row r="3611" ht="262.5" customHeight="1" x14ac:dyDescent="0.2"/>
    <row r="3612" ht="262.5" customHeight="1" x14ac:dyDescent="0.2"/>
    <row r="3613" ht="262.5" customHeight="1" x14ac:dyDescent="0.2"/>
    <row r="3614" ht="262.5" customHeight="1" x14ac:dyDescent="0.2"/>
    <row r="3615" ht="262.5" customHeight="1" x14ac:dyDescent="0.2"/>
    <row r="3616" ht="262.5" customHeight="1" x14ac:dyDescent="0.2"/>
    <row r="3617" ht="262.5" customHeight="1" x14ac:dyDescent="0.2"/>
    <row r="3618" ht="262.5" customHeight="1" x14ac:dyDescent="0.2"/>
    <row r="3619" ht="262.5" customHeight="1" x14ac:dyDescent="0.2"/>
    <row r="3620" ht="262.5" customHeight="1" x14ac:dyDescent="0.2"/>
    <row r="3621" ht="262.5" customHeight="1" x14ac:dyDescent="0.2"/>
    <row r="3622" ht="262.5" customHeight="1" x14ac:dyDescent="0.2"/>
    <row r="3623" ht="262.5" customHeight="1" x14ac:dyDescent="0.2"/>
    <row r="3624" ht="262.5" customHeight="1" x14ac:dyDescent="0.2"/>
    <row r="3625" ht="262.5" customHeight="1" x14ac:dyDescent="0.2"/>
    <row r="3626" ht="262.5" customHeight="1" x14ac:dyDescent="0.2"/>
    <row r="3627" ht="262.5" customHeight="1" x14ac:dyDescent="0.2"/>
    <row r="3628" ht="262.5" customHeight="1" x14ac:dyDescent="0.2"/>
    <row r="3629" ht="262.5" customHeight="1" x14ac:dyDescent="0.2"/>
    <row r="3630" ht="262.5" customHeight="1" x14ac:dyDescent="0.2"/>
    <row r="3631" ht="262.5" customHeight="1" x14ac:dyDescent="0.2"/>
    <row r="3632" ht="262.5" customHeight="1" x14ac:dyDescent="0.2"/>
    <row r="3633" ht="262.5" customHeight="1" x14ac:dyDescent="0.2"/>
    <row r="3634" ht="262.5" customHeight="1" x14ac:dyDescent="0.2"/>
    <row r="3635" ht="262.5" customHeight="1" x14ac:dyDescent="0.2"/>
    <row r="3636" ht="262.5" customHeight="1" x14ac:dyDescent="0.2"/>
    <row r="3637" ht="262.5" customHeight="1" x14ac:dyDescent="0.2"/>
    <row r="3638" ht="262.5" customHeight="1" x14ac:dyDescent="0.2"/>
    <row r="3639" ht="262.5" customHeight="1" x14ac:dyDescent="0.2"/>
    <row r="3640" ht="262.5" customHeight="1" x14ac:dyDescent="0.2"/>
    <row r="3641" ht="262.5" customHeight="1" x14ac:dyDescent="0.2"/>
    <row r="3642" ht="262.5" customHeight="1" x14ac:dyDescent="0.2"/>
    <row r="3643" ht="262.5" customHeight="1" x14ac:dyDescent="0.2"/>
    <row r="3644" ht="262.5" customHeight="1" x14ac:dyDescent="0.2"/>
    <row r="3645" ht="262.5" customHeight="1" x14ac:dyDescent="0.2"/>
    <row r="3646" ht="262.5" customHeight="1" x14ac:dyDescent="0.2"/>
    <row r="3647" ht="262.5" customHeight="1" x14ac:dyDescent="0.2"/>
    <row r="3648" ht="262.5" customHeight="1" x14ac:dyDescent="0.2"/>
    <row r="3649" ht="262.5" customHeight="1" x14ac:dyDescent="0.2"/>
    <row r="3650" ht="262.5" customHeight="1" x14ac:dyDescent="0.2"/>
    <row r="3651" ht="262.5" customHeight="1" x14ac:dyDescent="0.2"/>
    <row r="3652" ht="262.5" customHeight="1" x14ac:dyDescent="0.2"/>
    <row r="3653" ht="262.5" customHeight="1" x14ac:dyDescent="0.2"/>
    <row r="3654" ht="262.5" customHeight="1" x14ac:dyDescent="0.2"/>
    <row r="3655" ht="262.5" customHeight="1" x14ac:dyDescent="0.2"/>
    <row r="3656" ht="262.5" customHeight="1" x14ac:dyDescent="0.2"/>
    <row r="3657" ht="262.5" customHeight="1" x14ac:dyDescent="0.2"/>
    <row r="3658" ht="262.5" customHeight="1" x14ac:dyDescent="0.2"/>
    <row r="3659" ht="262.5" customHeight="1" x14ac:dyDescent="0.2"/>
    <row r="3660" ht="262.5" customHeight="1" x14ac:dyDescent="0.2"/>
    <row r="3661" ht="262.5" customHeight="1" x14ac:dyDescent="0.2"/>
    <row r="3662" ht="262.5" customHeight="1" x14ac:dyDescent="0.2"/>
    <row r="3663" ht="262.5" customHeight="1" x14ac:dyDescent="0.2"/>
    <row r="3664" ht="262.5" customHeight="1" x14ac:dyDescent="0.2"/>
    <row r="3665" ht="262.5" customHeight="1" x14ac:dyDescent="0.2"/>
    <row r="3666" ht="262.5" customHeight="1" x14ac:dyDescent="0.2"/>
    <row r="3667" ht="262.5" customHeight="1" x14ac:dyDescent="0.2"/>
    <row r="3668" ht="262.5" customHeight="1" x14ac:dyDescent="0.2"/>
    <row r="3669" ht="262.5" customHeight="1" x14ac:dyDescent="0.2"/>
    <row r="3670" ht="262.5" customHeight="1" x14ac:dyDescent="0.2"/>
    <row r="3671" ht="262.5" customHeight="1" x14ac:dyDescent="0.2"/>
    <row r="3672" ht="262.5" customHeight="1" x14ac:dyDescent="0.2"/>
    <row r="3673" ht="262.5" customHeight="1" x14ac:dyDescent="0.2"/>
    <row r="3674" ht="262.5" customHeight="1" x14ac:dyDescent="0.2"/>
    <row r="3675" ht="262.5" customHeight="1" x14ac:dyDescent="0.2"/>
    <row r="3676" ht="262.5" customHeight="1" x14ac:dyDescent="0.2"/>
    <row r="3677" ht="262.5" customHeight="1" x14ac:dyDescent="0.2"/>
    <row r="3678" ht="262.5" customHeight="1" x14ac:dyDescent="0.2"/>
    <row r="3679" ht="262.5" customHeight="1" x14ac:dyDescent="0.2"/>
    <row r="3680" ht="262.5" customHeight="1" x14ac:dyDescent="0.2"/>
    <row r="3681" ht="262.5" customHeight="1" x14ac:dyDescent="0.2"/>
    <row r="3682" ht="262.5" customHeight="1" x14ac:dyDescent="0.2"/>
    <row r="3683" ht="262.5" customHeight="1" x14ac:dyDescent="0.2"/>
    <row r="3684" ht="262.5" customHeight="1" x14ac:dyDescent="0.2"/>
    <row r="3685" ht="262.5" customHeight="1" x14ac:dyDescent="0.2"/>
    <row r="3686" ht="262.5" customHeight="1" x14ac:dyDescent="0.2"/>
    <row r="3687" ht="262.5" customHeight="1" x14ac:dyDescent="0.2"/>
    <row r="3688" ht="262.5" customHeight="1" x14ac:dyDescent="0.2"/>
    <row r="3689" ht="262.5" customHeight="1" x14ac:dyDescent="0.2"/>
    <row r="3690" ht="262.5" customHeight="1" x14ac:dyDescent="0.2"/>
    <row r="3691" ht="262.5" customHeight="1" x14ac:dyDescent="0.2"/>
    <row r="3692" ht="262.5" customHeight="1" x14ac:dyDescent="0.2"/>
    <row r="3693" ht="262.5" customHeight="1" x14ac:dyDescent="0.2"/>
    <row r="3694" ht="262.5" customHeight="1" x14ac:dyDescent="0.2"/>
    <row r="3695" ht="262.5" customHeight="1" x14ac:dyDescent="0.2"/>
    <row r="3696" ht="262.5" customHeight="1" x14ac:dyDescent="0.2"/>
    <row r="3697" ht="262.5" customHeight="1" x14ac:dyDescent="0.2"/>
    <row r="3698" ht="262.5" customHeight="1" x14ac:dyDescent="0.2"/>
    <row r="3699" ht="262.5" customHeight="1" x14ac:dyDescent="0.2"/>
    <row r="3700" ht="262.5" customHeight="1" x14ac:dyDescent="0.2"/>
    <row r="3701" ht="262.5" customHeight="1" x14ac:dyDescent="0.2"/>
    <row r="3702" ht="262.5" customHeight="1" x14ac:dyDescent="0.2"/>
    <row r="3703" ht="262.5" customHeight="1" x14ac:dyDescent="0.2"/>
    <row r="3704" ht="262.5" customHeight="1" x14ac:dyDescent="0.2"/>
    <row r="3705" ht="262.5" customHeight="1" x14ac:dyDescent="0.2"/>
    <row r="3706" ht="262.5" customHeight="1" x14ac:dyDescent="0.2"/>
    <row r="3707" ht="262.5" customHeight="1" x14ac:dyDescent="0.2"/>
    <row r="3708" ht="262.5" customHeight="1" x14ac:dyDescent="0.2"/>
    <row r="3709" ht="262.5" customHeight="1" x14ac:dyDescent="0.2"/>
    <row r="3710" ht="262.5" customHeight="1" x14ac:dyDescent="0.2"/>
    <row r="3711" ht="262.5" customHeight="1" x14ac:dyDescent="0.2"/>
    <row r="3712" ht="262.5" customHeight="1" x14ac:dyDescent="0.2"/>
    <row r="3713" ht="262.5" customHeight="1" x14ac:dyDescent="0.2"/>
    <row r="3714" ht="262.5" customHeight="1" x14ac:dyDescent="0.2"/>
    <row r="3715" ht="262.5" customHeight="1" x14ac:dyDescent="0.2"/>
    <row r="3716" ht="262.5" customHeight="1" x14ac:dyDescent="0.2"/>
    <row r="3717" ht="262.5" customHeight="1" x14ac:dyDescent="0.2"/>
    <row r="3718" ht="262.5" customHeight="1" x14ac:dyDescent="0.2"/>
    <row r="3719" ht="262.5" customHeight="1" x14ac:dyDescent="0.2"/>
    <row r="3720" ht="262.5" customHeight="1" x14ac:dyDescent="0.2"/>
    <row r="3721" ht="262.5" customHeight="1" x14ac:dyDescent="0.2"/>
    <row r="3722" ht="262.5" customHeight="1" x14ac:dyDescent="0.2"/>
    <row r="3723" ht="262.5" customHeight="1" x14ac:dyDescent="0.2"/>
    <row r="3724" ht="262.5" customHeight="1" x14ac:dyDescent="0.2"/>
    <row r="3725" ht="262.5" customHeight="1" x14ac:dyDescent="0.2"/>
    <row r="3726" ht="262.5" customHeight="1" x14ac:dyDescent="0.2"/>
    <row r="3727" ht="262.5" customHeight="1" x14ac:dyDescent="0.2"/>
    <row r="3728" ht="262.5" customHeight="1" x14ac:dyDescent="0.2"/>
    <row r="3729" ht="262.5" customHeight="1" x14ac:dyDescent="0.2"/>
    <row r="3730" ht="262.5" customHeight="1" x14ac:dyDescent="0.2"/>
    <row r="3731" ht="262.5" customHeight="1" x14ac:dyDescent="0.2"/>
    <row r="3732" ht="262.5" customHeight="1" x14ac:dyDescent="0.2"/>
    <row r="3733" ht="262.5" customHeight="1" x14ac:dyDescent="0.2"/>
    <row r="3734" ht="262.5" customHeight="1" x14ac:dyDescent="0.2"/>
    <row r="3735" ht="262.5" customHeight="1" x14ac:dyDescent="0.2"/>
    <row r="3736" ht="262.5" customHeight="1" x14ac:dyDescent="0.2"/>
    <row r="3737" ht="262.5" customHeight="1" x14ac:dyDescent="0.2"/>
    <row r="3738" ht="262.5" customHeight="1" x14ac:dyDescent="0.2"/>
    <row r="3739" ht="262.5" customHeight="1" x14ac:dyDescent="0.2"/>
    <row r="3740" ht="262.5" customHeight="1" x14ac:dyDescent="0.2"/>
    <row r="3741" ht="262.5" customHeight="1" x14ac:dyDescent="0.2"/>
    <row r="3742" ht="262.5" customHeight="1" x14ac:dyDescent="0.2"/>
    <row r="3743" ht="262.5" customHeight="1" x14ac:dyDescent="0.2"/>
    <row r="3744" ht="262.5" customHeight="1" x14ac:dyDescent="0.2"/>
    <row r="3745" ht="262.5" customHeight="1" x14ac:dyDescent="0.2"/>
    <row r="3746" ht="262.5" customHeight="1" x14ac:dyDescent="0.2"/>
    <row r="3747" ht="262.5" customHeight="1" x14ac:dyDescent="0.2"/>
    <row r="3748" ht="262.5" customHeight="1" x14ac:dyDescent="0.2"/>
    <row r="3749" ht="262.5" customHeight="1" x14ac:dyDescent="0.2"/>
    <row r="3750" ht="262.5" customHeight="1" x14ac:dyDescent="0.2"/>
    <row r="3751" ht="262.5" customHeight="1" x14ac:dyDescent="0.2"/>
    <row r="3752" ht="262.5" customHeight="1" x14ac:dyDescent="0.2"/>
    <row r="3753" ht="262.5" customHeight="1" x14ac:dyDescent="0.2"/>
    <row r="3754" ht="262.5" customHeight="1" x14ac:dyDescent="0.2"/>
    <row r="3755" ht="262.5" customHeight="1" x14ac:dyDescent="0.2"/>
    <row r="3756" ht="262.5" customHeight="1" x14ac:dyDescent="0.2"/>
    <row r="3757" ht="262.5" customHeight="1" x14ac:dyDescent="0.2"/>
    <row r="3758" ht="262.5" customHeight="1" x14ac:dyDescent="0.2"/>
    <row r="3759" ht="262.5" customHeight="1" x14ac:dyDescent="0.2"/>
    <row r="3760" ht="262.5" customHeight="1" x14ac:dyDescent="0.2"/>
    <row r="3761" ht="262.5" customHeight="1" x14ac:dyDescent="0.2"/>
    <row r="3762" ht="262.5" customHeight="1" x14ac:dyDescent="0.2"/>
    <row r="3763" ht="262.5" customHeight="1" x14ac:dyDescent="0.2"/>
    <row r="3764" ht="262.5" customHeight="1" x14ac:dyDescent="0.2"/>
    <row r="3765" ht="262.5" customHeight="1" x14ac:dyDescent="0.2"/>
    <row r="3766" ht="262.5" customHeight="1" x14ac:dyDescent="0.2"/>
    <row r="3767" ht="262.5" customHeight="1" x14ac:dyDescent="0.2"/>
    <row r="3768" ht="262.5" customHeight="1" x14ac:dyDescent="0.2"/>
    <row r="3769" ht="262.5" customHeight="1" x14ac:dyDescent="0.2"/>
    <row r="3770" ht="262.5" customHeight="1" x14ac:dyDescent="0.2"/>
    <row r="3771" ht="262.5" customHeight="1" x14ac:dyDescent="0.2"/>
    <row r="3772" ht="262.5" customHeight="1" x14ac:dyDescent="0.2"/>
    <row r="3773" ht="262.5" customHeight="1" x14ac:dyDescent="0.2"/>
    <row r="3774" ht="262.5" customHeight="1" x14ac:dyDescent="0.2"/>
    <row r="3775" ht="262.5" customHeight="1" x14ac:dyDescent="0.2"/>
    <row r="3776" ht="262.5" customHeight="1" x14ac:dyDescent="0.2"/>
    <row r="3777" ht="262.5" customHeight="1" x14ac:dyDescent="0.2"/>
    <row r="3778" ht="262.5" customHeight="1" x14ac:dyDescent="0.2"/>
    <row r="3779" ht="262.5" customHeight="1" x14ac:dyDescent="0.2"/>
    <row r="3780" ht="262.5" customHeight="1" x14ac:dyDescent="0.2"/>
    <row r="3781" ht="262.5" customHeight="1" x14ac:dyDescent="0.2"/>
    <row r="3782" ht="262.5" customHeight="1" x14ac:dyDescent="0.2"/>
    <row r="3783" ht="262.5" customHeight="1" x14ac:dyDescent="0.2"/>
    <row r="3784" ht="262.5" customHeight="1" x14ac:dyDescent="0.2"/>
    <row r="3785" ht="262.5" customHeight="1" x14ac:dyDescent="0.2"/>
    <row r="3786" ht="262.5" customHeight="1" x14ac:dyDescent="0.2"/>
    <row r="3787" ht="262.5" customHeight="1" x14ac:dyDescent="0.2"/>
    <row r="3788" ht="262.5" customHeight="1" x14ac:dyDescent="0.2"/>
    <row r="3789" ht="262.5" customHeight="1" x14ac:dyDescent="0.2"/>
    <row r="3790" ht="262.5" customHeight="1" x14ac:dyDescent="0.2"/>
    <row r="3791" ht="262.5" customHeight="1" x14ac:dyDescent="0.2"/>
    <row r="3792" ht="262.5" customHeight="1" x14ac:dyDescent="0.2"/>
    <row r="3793" ht="262.5" customHeight="1" x14ac:dyDescent="0.2"/>
    <row r="3794" ht="262.5" customHeight="1" x14ac:dyDescent="0.2"/>
    <row r="3795" ht="262.5" customHeight="1" x14ac:dyDescent="0.2"/>
    <row r="3796" ht="262.5" customHeight="1" x14ac:dyDescent="0.2"/>
    <row r="3797" ht="262.5" customHeight="1" x14ac:dyDescent="0.2"/>
    <row r="3798" ht="262.5" customHeight="1" x14ac:dyDescent="0.2"/>
    <row r="3799" ht="262.5" customHeight="1" x14ac:dyDescent="0.2"/>
    <row r="3800" ht="262.5" customHeight="1" x14ac:dyDescent="0.2"/>
    <row r="3801" ht="262.5" customHeight="1" x14ac:dyDescent="0.2"/>
    <row r="3802" ht="262.5" customHeight="1" x14ac:dyDescent="0.2"/>
    <row r="3803" ht="262.5" customHeight="1" x14ac:dyDescent="0.2"/>
    <row r="3804" ht="262.5" customHeight="1" x14ac:dyDescent="0.2"/>
    <row r="3805" ht="262.5" customHeight="1" x14ac:dyDescent="0.2"/>
    <row r="3806" ht="262.5" customHeight="1" x14ac:dyDescent="0.2"/>
    <row r="3807" ht="262.5" customHeight="1" x14ac:dyDescent="0.2"/>
    <row r="3808" ht="262.5" customHeight="1" x14ac:dyDescent="0.2"/>
    <row r="3809" ht="262.5" customHeight="1" x14ac:dyDescent="0.2"/>
    <row r="3810" ht="262.5" customHeight="1" x14ac:dyDescent="0.2"/>
    <row r="3811" ht="262.5" customHeight="1" x14ac:dyDescent="0.2"/>
    <row r="3812" ht="262.5" customHeight="1" x14ac:dyDescent="0.2"/>
    <row r="3813" ht="262.5" customHeight="1" x14ac:dyDescent="0.2"/>
    <row r="3814" ht="262.5" customHeight="1" x14ac:dyDescent="0.2"/>
    <row r="3815" ht="262.5" customHeight="1" x14ac:dyDescent="0.2"/>
    <row r="3816" ht="262.5" customHeight="1" x14ac:dyDescent="0.2"/>
    <row r="3817" ht="262.5" customHeight="1" x14ac:dyDescent="0.2"/>
    <row r="3818" ht="262.5" customHeight="1" x14ac:dyDescent="0.2"/>
    <row r="3819" ht="262.5" customHeight="1" x14ac:dyDescent="0.2"/>
    <row r="3820" ht="262.5" customHeight="1" x14ac:dyDescent="0.2"/>
    <row r="3821" ht="262.5" customHeight="1" x14ac:dyDescent="0.2"/>
    <row r="3822" ht="262.5" customHeight="1" x14ac:dyDescent="0.2"/>
    <row r="3823" ht="262.5" customHeight="1" x14ac:dyDescent="0.2"/>
    <row r="3824" ht="262.5" customHeight="1" x14ac:dyDescent="0.2"/>
    <row r="3825" ht="262.5" customHeight="1" x14ac:dyDescent="0.2"/>
    <row r="3826" ht="262.5" customHeight="1" x14ac:dyDescent="0.2"/>
    <row r="3827" ht="262.5" customHeight="1" x14ac:dyDescent="0.2"/>
    <row r="3828" ht="262.5" customHeight="1" x14ac:dyDescent="0.2"/>
    <row r="3829" ht="262.5" customHeight="1" x14ac:dyDescent="0.2"/>
    <row r="3830" ht="262.5" customHeight="1" x14ac:dyDescent="0.2"/>
    <row r="3831" ht="262.5" customHeight="1" x14ac:dyDescent="0.2"/>
    <row r="3832" ht="262.5" customHeight="1" x14ac:dyDescent="0.2"/>
    <row r="3833" ht="262.5" customHeight="1" x14ac:dyDescent="0.2"/>
    <row r="3834" ht="262.5" customHeight="1" x14ac:dyDescent="0.2"/>
    <row r="3835" ht="262.5" customHeight="1" x14ac:dyDescent="0.2"/>
    <row r="3836" ht="262.5" customHeight="1" x14ac:dyDescent="0.2"/>
    <row r="3837" ht="262.5" customHeight="1" x14ac:dyDescent="0.2"/>
    <row r="3838" ht="262.5" customHeight="1" x14ac:dyDescent="0.2"/>
    <row r="3839" ht="262.5" customHeight="1" x14ac:dyDescent="0.2"/>
    <row r="3840" ht="262.5" customHeight="1" x14ac:dyDescent="0.2"/>
    <row r="3841" ht="262.5" customHeight="1" x14ac:dyDescent="0.2"/>
    <row r="3842" ht="262.5" customHeight="1" x14ac:dyDescent="0.2"/>
    <row r="3843" ht="262.5" customHeight="1" x14ac:dyDescent="0.2"/>
    <row r="3844" ht="262.5" customHeight="1" x14ac:dyDescent="0.2"/>
    <row r="3845" ht="262.5" customHeight="1" x14ac:dyDescent="0.2"/>
    <row r="3846" ht="262.5" customHeight="1" x14ac:dyDescent="0.2"/>
    <row r="3847" ht="262.5" customHeight="1" x14ac:dyDescent="0.2"/>
    <row r="3848" ht="262.5" customHeight="1" x14ac:dyDescent="0.2"/>
    <row r="3849" ht="262.5" customHeight="1" x14ac:dyDescent="0.2"/>
    <row r="3850" ht="262.5" customHeight="1" x14ac:dyDescent="0.2"/>
    <row r="3851" ht="262.5" customHeight="1" x14ac:dyDescent="0.2"/>
    <row r="3852" ht="262.5" customHeight="1" x14ac:dyDescent="0.2"/>
    <row r="3853" ht="262.5" customHeight="1" x14ac:dyDescent="0.2"/>
    <row r="3854" ht="262.5" customHeight="1" x14ac:dyDescent="0.2"/>
    <row r="3855" ht="262.5" customHeight="1" x14ac:dyDescent="0.2"/>
    <row r="3856" ht="262.5" customHeight="1" x14ac:dyDescent="0.2"/>
    <row r="3857" ht="262.5" customHeight="1" x14ac:dyDescent="0.2"/>
    <row r="3858" ht="262.5" customHeight="1" x14ac:dyDescent="0.2"/>
    <row r="3859" ht="262.5" customHeight="1" x14ac:dyDescent="0.2"/>
    <row r="3860" ht="262.5" customHeight="1" x14ac:dyDescent="0.2"/>
    <row r="3861" ht="262.5" customHeight="1" x14ac:dyDescent="0.2"/>
    <row r="3862" ht="262.5" customHeight="1" x14ac:dyDescent="0.2"/>
    <row r="3863" ht="262.5" customHeight="1" x14ac:dyDescent="0.2"/>
    <row r="3864" ht="262.5" customHeight="1" x14ac:dyDescent="0.2"/>
    <row r="3865" ht="262.5" customHeight="1" x14ac:dyDescent="0.2"/>
    <row r="3866" ht="262.5" customHeight="1" x14ac:dyDescent="0.2"/>
    <row r="3867" ht="262.5" customHeight="1" x14ac:dyDescent="0.2"/>
    <row r="3868" ht="262.5" customHeight="1" x14ac:dyDescent="0.2"/>
    <row r="3869" ht="262.5" customHeight="1" x14ac:dyDescent="0.2"/>
    <row r="3870" ht="262.5" customHeight="1" x14ac:dyDescent="0.2"/>
    <row r="3871" ht="262.5" customHeight="1" x14ac:dyDescent="0.2"/>
    <row r="3872" ht="262.5" customHeight="1" x14ac:dyDescent="0.2"/>
    <row r="3873" ht="262.5" customHeight="1" x14ac:dyDescent="0.2"/>
    <row r="3874" ht="262.5" customHeight="1" x14ac:dyDescent="0.2"/>
    <row r="3875" ht="262.5" customHeight="1" x14ac:dyDescent="0.2"/>
    <row r="3876" ht="262.5" customHeight="1" x14ac:dyDescent="0.2"/>
    <row r="3877" ht="262.5" customHeight="1" x14ac:dyDescent="0.2"/>
    <row r="3878" ht="262.5" customHeight="1" x14ac:dyDescent="0.2"/>
    <row r="3879" ht="262.5" customHeight="1" x14ac:dyDescent="0.2"/>
    <row r="3880" ht="262.5" customHeight="1" x14ac:dyDescent="0.2"/>
    <row r="3881" ht="262.5" customHeight="1" x14ac:dyDescent="0.2"/>
    <row r="3882" ht="262.5" customHeight="1" x14ac:dyDescent="0.2"/>
    <row r="3883" ht="262.5" customHeight="1" x14ac:dyDescent="0.2"/>
    <row r="3884" ht="262.5" customHeight="1" x14ac:dyDescent="0.2"/>
    <row r="3885" ht="262.5" customHeight="1" x14ac:dyDescent="0.2"/>
    <row r="3886" ht="262.5" customHeight="1" x14ac:dyDescent="0.2"/>
    <row r="3887" ht="262.5" customHeight="1" x14ac:dyDescent="0.2"/>
    <row r="3888" ht="262.5" customHeight="1" x14ac:dyDescent="0.2"/>
    <row r="3889" ht="262.5" customHeight="1" x14ac:dyDescent="0.2"/>
    <row r="3890" ht="262.5" customHeight="1" x14ac:dyDescent="0.2"/>
    <row r="3891" ht="262.5" customHeight="1" x14ac:dyDescent="0.2"/>
    <row r="3892" ht="262.5" customHeight="1" x14ac:dyDescent="0.2"/>
    <row r="3893" ht="262.5" customHeight="1" x14ac:dyDescent="0.2"/>
    <row r="3894" ht="262.5" customHeight="1" x14ac:dyDescent="0.2"/>
    <row r="3895" ht="262.5" customHeight="1" x14ac:dyDescent="0.2"/>
    <row r="3896" ht="262.5" customHeight="1" x14ac:dyDescent="0.2"/>
    <row r="3897" ht="262.5" customHeight="1" x14ac:dyDescent="0.2"/>
    <row r="3898" ht="262.5" customHeight="1" x14ac:dyDescent="0.2"/>
    <row r="3899" ht="262.5" customHeight="1" x14ac:dyDescent="0.2"/>
    <row r="3900" ht="262.5" customHeight="1" x14ac:dyDescent="0.2"/>
    <row r="3901" ht="262.5" customHeight="1" x14ac:dyDescent="0.2"/>
    <row r="3902" ht="262.5" customHeight="1" x14ac:dyDescent="0.2"/>
    <row r="3903" ht="262.5" customHeight="1" x14ac:dyDescent="0.2"/>
    <row r="3904" ht="262.5" customHeight="1" x14ac:dyDescent="0.2"/>
    <row r="3905" ht="262.5" customHeight="1" x14ac:dyDescent="0.2"/>
    <row r="3906" ht="262.5" customHeight="1" x14ac:dyDescent="0.2"/>
    <row r="3907" ht="262.5" customHeight="1" x14ac:dyDescent="0.2"/>
    <row r="3908" ht="262.5" customHeight="1" x14ac:dyDescent="0.2"/>
    <row r="3909" ht="262.5" customHeight="1" x14ac:dyDescent="0.2"/>
    <row r="3910" ht="262.5" customHeight="1" x14ac:dyDescent="0.2"/>
    <row r="3911" ht="262.5" customHeight="1" x14ac:dyDescent="0.2"/>
    <row r="3912" ht="262.5" customHeight="1" x14ac:dyDescent="0.2"/>
    <row r="3913" ht="262.5" customHeight="1" x14ac:dyDescent="0.2"/>
    <row r="3914" ht="262.5" customHeight="1" x14ac:dyDescent="0.2"/>
    <row r="3915" ht="262.5" customHeight="1" x14ac:dyDescent="0.2"/>
    <row r="3916" ht="262.5" customHeight="1" x14ac:dyDescent="0.2"/>
    <row r="3917" ht="262.5" customHeight="1" x14ac:dyDescent="0.2"/>
    <row r="3918" ht="262.5" customHeight="1" x14ac:dyDescent="0.2"/>
    <row r="3919" ht="262.5" customHeight="1" x14ac:dyDescent="0.2"/>
    <row r="3920" ht="262.5" customHeight="1" x14ac:dyDescent="0.2"/>
    <row r="3921" ht="262.5" customHeight="1" x14ac:dyDescent="0.2"/>
    <row r="3922" ht="262.5" customHeight="1" x14ac:dyDescent="0.2"/>
    <row r="3923" ht="262.5" customHeight="1" x14ac:dyDescent="0.2"/>
    <row r="3924" ht="262.5" customHeight="1" x14ac:dyDescent="0.2"/>
    <row r="3925" ht="262.5" customHeight="1" x14ac:dyDescent="0.2"/>
    <row r="3926" ht="262.5" customHeight="1" x14ac:dyDescent="0.2"/>
    <row r="3927" ht="262.5" customHeight="1" x14ac:dyDescent="0.2"/>
    <row r="3928" ht="262.5" customHeight="1" x14ac:dyDescent="0.2"/>
    <row r="3929" ht="262.5" customHeight="1" x14ac:dyDescent="0.2"/>
    <row r="3930" ht="262.5" customHeight="1" x14ac:dyDescent="0.2"/>
    <row r="3931" ht="262.5" customHeight="1" x14ac:dyDescent="0.2"/>
    <row r="3932" ht="262.5" customHeight="1" x14ac:dyDescent="0.2"/>
    <row r="3933" ht="262.5" customHeight="1" x14ac:dyDescent="0.2"/>
    <row r="3934" ht="262.5" customHeight="1" x14ac:dyDescent="0.2"/>
    <row r="3935" ht="262.5" customHeight="1" x14ac:dyDescent="0.2"/>
    <row r="3936" ht="262.5" customHeight="1" x14ac:dyDescent="0.2"/>
    <row r="3937" ht="262.5" customHeight="1" x14ac:dyDescent="0.2"/>
    <row r="3938" ht="262.5" customHeight="1" x14ac:dyDescent="0.2"/>
    <row r="3939" ht="262.5" customHeight="1" x14ac:dyDescent="0.2"/>
    <row r="3940" ht="262.5" customHeight="1" x14ac:dyDescent="0.2"/>
    <row r="3941" ht="262.5" customHeight="1" x14ac:dyDescent="0.2"/>
    <row r="3942" ht="262.5" customHeight="1" x14ac:dyDescent="0.2"/>
    <row r="3943" ht="262.5" customHeight="1" x14ac:dyDescent="0.2"/>
    <row r="3944" ht="262.5" customHeight="1" x14ac:dyDescent="0.2"/>
    <row r="3945" ht="262.5" customHeight="1" x14ac:dyDescent="0.2"/>
    <row r="3946" ht="262.5" customHeight="1" x14ac:dyDescent="0.2"/>
    <row r="3947" ht="262.5" customHeight="1" x14ac:dyDescent="0.2"/>
    <row r="3948" ht="262.5" customHeight="1" x14ac:dyDescent="0.2"/>
    <row r="3949" ht="262.5" customHeight="1" x14ac:dyDescent="0.2"/>
    <row r="3950" ht="262.5" customHeight="1" x14ac:dyDescent="0.2"/>
    <row r="3951" ht="262.5" customHeight="1" x14ac:dyDescent="0.2"/>
    <row r="3952" ht="262.5" customHeight="1" x14ac:dyDescent="0.2"/>
    <row r="3953" ht="262.5" customHeight="1" x14ac:dyDescent="0.2"/>
    <row r="3954" ht="262.5" customHeight="1" x14ac:dyDescent="0.2"/>
    <row r="3955" ht="262.5" customHeight="1" x14ac:dyDescent="0.2"/>
    <row r="3956" ht="262.5" customHeight="1" x14ac:dyDescent="0.2"/>
    <row r="3957" ht="262.5" customHeight="1" x14ac:dyDescent="0.2"/>
    <row r="3958" ht="262.5" customHeight="1" x14ac:dyDescent="0.2"/>
    <row r="3959" ht="262.5" customHeight="1" x14ac:dyDescent="0.2"/>
    <row r="3960" ht="262.5" customHeight="1" x14ac:dyDescent="0.2"/>
    <row r="3961" ht="262.5" customHeight="1" x14ac:dyDescent="0.2"/>
    <row r="3962" ht="262.5" customHeight="1" x14ac:dyDescent="0.2"/>
    <row r="3963" ht="262.5" customHeight="1" x14ac:dyDescent="0.2"/>
    <row r="3964" ht="262.5" customHeight="1" x14ac:dyDescent="0.2"/>
    <row r="3965" ht="262.5" customHeight="1" x14ac:dyDescent="0.2"/>
    <row r="3966" ht="262.5" customHeight="1" x14ac:dyDescent="0.2"/>
    <row r="3967" ht="262.5" customHeight="1" x14ac:dyDescent="0.2"/>
    <row r="3968" ht="262.5" customHeight="1" x14ac:dyDescent="0.2"/>
    <row r="3969" ht="262.5" customHeight="1" x14ac:dyDescent="0.2"/>
    <row r="3970" ht="262.5" customHeight="1" x14ac:dyDescent="0.2"/>
    <row r="3971" ht="262.5" customHeight="1" x14ac:dyDescent="0.2"/>
    <row r="3972" ht="262.5" customHeight="1" x14ac:dyDescent="0.2"/>
    <row r="3973" ht="262.5" customHeight="1" x14ac:dyDescent="0.2"/>
    <row r="3974" ht="262.5" customHeight="1" x14ac:dyDescent="0.2"/>
    <row r="3975" ht="262.5" customHeight="1" x14ac:dyDescent="0.2"/>
    <row r="3976" ht="262.5" customHeight="1" x14ac:dyDescent="0.2"/>
    <row r="3977" ht="262.5" customHeight="1" x14ac:dyDescent="0.2"/>
    <row r="3978" ht="262.5" customHeight="1" x14ac:dyDescent="0.2"/>
    <row r="3979" ht="262.5" customHeight="1" x14ac:dyDescent="0.2"/>
    <row r="3980" ht="262.5" customHeight="1" x14ac:dyDescent="0.2"/>
    <row r="3981" ht="262.5" customHeight="1" x14ac:dyDescent="0.2"/>
    <row r="3982" ht="262.5" customHeight="1" x14ac:dyDescent="0.2"/>
    <row r="3983" ht="262.5" customHeight="1" x14ac:dyDescent="0.2"/>
    <row r="3984" ht="262.5" customHeight="1" x14ac:dyDescent="0.2"/>
    <row r="3985" ht="262.5" customHeight="1" x14ac:dyDescent="0.2"/>
    <row r="3986" ht="262.5" customHeight="1" x14ac:dyDescent="0.2"/>
    <row r="3987" ht="262.5" customHeight="1" x14ac:dyDescent="0.2"/>
    <row r="3988" ht="262.5" customHeight="1" x14ac:dyDescent="0.2"/>
    <row r="3989" ht="262.5" customHeight="1" x14ac:dyDescent="0.2"/>
    <row r="3990" ht="262.5" customHeight="1" x14ac:dyDescent="0.2"/>
    <row r="3991" ht="262.5" customHeight="1" x14ac:dyDescent="0.2"/>
    <row r="3992" ht="262.5" customHeight="1" x14ac:dyDescent="0.2"/>
    <row r="3993" ht="262.5" customHeight="1" x14ac:dyDescent="0.2"/>
    <row r="3994" ht="262.5" customHeight="1" x14ac:dyDescent="0.2"/>
    <row r="3995" ht="262.5" customHeight="1" x14ac:dyDescent="0.2"/>
    <row r="3996" ht="262.5" customHeight="1" x14ac:dyDescent="0.2"/>
    <row r="3997" ht="262.5" customHeight="1" x14ac:dyDescent="0.2"/>
    <row r="3998" ht="262.5" customHeight="1" x14ac:dyDescent="0.2"/>
    <row r="3999" ht="262.5" customHeight="1" x14ac:dyDescent="0.2"/>
    <row r="4000" ht="262.5" customHeight="1" x14ac:dyDescent="0.2"/>
    <row r="4001" ht="262.5" customHeight="1" x14ac:dyDescent="0.2"/>
    <row r="4002" ht="262.5" customHeight="1" x14ac:dyDescent="0.2"/>
    <row r="4003" ht="262.5" customHeight="1" x14ac:dyDescent="0.2"/>
    <row r="4004" ht="262.5" customHeight="1" x14ac:dyDescent="0.2"/>
    <row r="4005" ht="262.5" customHeight="1" x14ac:dyDescent="0.2"/>
    <row r="4006" ht="262.5" customHeight="1" x14ac:dyDescent="0.2"/>
    <row r="4007" ht="262.5" customHeight="1" x14ac:dyDescent="0.2"/>
    <row r="4008" ht="262.5" customHeight="1" x14ac:dyDescent="0.2"/>
    <row r="4009" ht="262.5" customHeight="1" x14ac:dyDescent="0.2"/>
    <row r="4010" ht="262.5" customHeight="1" x14ac:dyDescent="0.2"/>
    <row r="4011" ht="262.5" customHeight="1" x14ac:dyDescent="0.2"/>
    <row r="4012" ht="262.5" customHeight="1" x14ac:dyDescent="0.2"/>
    <row r="4013" ht="262.5" customHeight="1" x14ac:dyDescent="0.2"/>
    <row r="4014" ht="262.5" customHeight="1" x14ac:dyDescent="0.2"/>
    <row r="4015" ht="262.5" customHeight="1" x14ac:dyDescent="0.2"/>
    <row r="4016" ht="262.5" customHeight="1" x14ac:dyDescent="0.2"/>
    <row r="4017" ht="262.5" customHeight="1" x14ac:dyDescent="0.2"/>
    <row r="4018" ht="262.5" customHeight="1" x14ac:dyDescent="0.2"/>
    <row r="4019" ht="262.5" customHeight="1" x14ac:dyDescent="0.2"/>
    <row r="4020" ht="262.5" customHeight="1" x14ac:dyDescent="0.2"/>
    <row r="4021" ht="262.5" customHeight="1" x14ac:dyDescent="0.2"/>
    <row r="4022" ht="262.5" customHeight="1" x14ac:dyDescent="0.2"/>
    <row r="4023" ht="262.5" customHeight="1" x14ac:dyDescent="0.2"/>
    <row r="4024" ht="262.5" customHeight="1" x14ac:dyDescent="0.2"/>
    <row r="4025" ht="262.5" customHeight="1" x14ac:dyDescent="0.2"/>
    <row r="4026" ht="262.5" customHeight="1" x14ac:dyDescent="0.2"/>
    <row r="4027" ht="262.5" customHeight="1" x14ac:dyDescent="0.2"/>
    <row r="4028" ht="262.5" customHeight="1" x14ac:dyDescent="0.2"/>
    <row r="4029" ht="262.5" customHeight="1" x14ac:dyDescent="0.2"/>
    <row r="4030" ht="262.5" customHeight="1" x14ac:dyDescent="0.2"/>
    <row r="4031" ht="262.5" customHeight="1" x14ac:dyDescent="0.2"/>
    <row r="4032" ht="262.5" customHeight="1" x14ac:dyDescent="0.2"/>
    <row r="4033" ht="262.5" customHeight="1" x14ac:dyDescent="0.2"/>
    <row r="4034" ht="262.5" customHeight="1" x14ac:dyDescent="0.2"/>
    <row r="4035" ht="262.5" customHeight="1" x14ac:dyDescent="0.2"/>
    <row r="4036" ht="262.5" customHeight="1" x14ac:dyDescent="0.2"/>
    <row r="4037" ht="262.5" customHeight="1" x14ac:dyDescent="0.2"/>
    <row r="4038" ht="262.5" customHeight="1" x14ac:dyDescent="0.2"/>
    <row r="4039" ht="262.5" customHeight="1" x14ac:dyDescent="0.2"/>
    <row r="4040" ht="262.5" customHeight="1" x14ac:dyDescent="0.2"/>
    <row r="4041" ht="262.5" customHeight="1" x14ac:dyDescent="0.2"/>
    <row r="4042" ht="262.5" customHeight="1" x14ac:dyDescent="0.2"/>
    <row r="4043" ht="262.5" customHeight="1" x14ac:dyDescent="0.2"/>
    <row r="4044" ht="262.5" customHeight="1" x14ac:dyDescent="0.2"/>
    <row r="4045" ht="262.5" customHeight="1" x14ac:dyDescent="0.2"/>
    <row r="4046" ht="262.5" customHeight="1" x14ac:dyDescent="0.2"/>
    <row r="4047" ht="262.5" customHeight="1" x14ac:dyDescent="0.2"/>
    <row r="4048" ht="262.5" customHeight="1" x14ac:dyDescent="0.2"/>
    <row r="4049" ht="262.5" customHeight="1" x14ac:dyDescent="0.2"/>
    <row r="4050" ht="262.5" customHeight="1" x14ac:dyDescent="0.2"/>
    <row r="4051" ht="262.5" customHeight="1" x14ac:dyDescent="0.2"/>
    <row r="4052" ht="262.5" customHeight="1" x14ac:dyDescent="0.2"/>
    <row r="4053" ht="262.5" customHeight="1" x14ac:dyDescent="0.2"/>
    <row r="4054" ht="262.5" customHeight="1" x14ac:dyDescent="0.2"/>
    <row r="4055" ht="262.5" customHeight="1" x14ac:dyDescent="0.2"/>
    <row r="4056" ht="262.5" customHeight="1" x14ac:dyDescent="0.2"/>
    <row r="4057" ht="262.5" customHeight="1" x14ac:dyDescent="0.2"/>
    <row r="4058" ht="262.5" customHeight="1" x14ac:dyDescent="0.2"/>
    <row r="4059" ht="262.5" customHeight="1" x14ac:dyDescent="0.2"/>
    <row r="4060" ht="262.5" customHeight="1" x14ac:dyDescent="0.2"/>
    <row r="4061" ht="262.5" customHeight="1" x14ac:dyDescent="0.2"/>
    <row r="4062" ht="262.5" customHeight="1" x14ac:dyDescent="0.2"/>
    <row r="4063" ht="262.5" customHeight="1" x14ac:dyDescent="0.2"/>
    <row r="4064" ht="262.5" customHeight="1" x14ac:dyDescent="0.2"/>
    <row r="4065" ht="262.5" customHeight="1" x14ac:dyDescent="0.2"/>
    <row r="4066" ht="262.5" customHeight="1" x14ac:dyDescent="0.2"/>
    <row r="4067" ht="262.5" customHeight="1" x14ac:dyDescent="0.2"/>
    <row r="4068" ht="262.5" customHeight="1" x14ac:dyDescent="0.2"/>
    <row r="4069" ht="262.5" customHeight="1" x14ac:dyDescent="0.2"/>
    <row r="4070" ht="262.5" customHeight="1" x14ac:dyDescent="0.2"/>
    <row r="4071" ht="262.5" customHeight="1" x14ac:dyDescent="0.2"/>
    <row r="4072" ht="262.5" customHeight="1" x14ac:dyDescent="0.2"/>
    <row r="4073" ht="262.5" customHeight="1" x14ac:dyDescent="0.2"/>
    <row r="4074" ht="262.5" customHeight="1" x14ac:dyDescent="0.2"/>
    <row r="4075" ht="262.5" customHeight="1" x14ac:dyDescent="0.2"/>
    <row r="4076" ht="262.5" customHeight="1" x14ac:dyDescent="0.2"/>
    <row r="4077" ht="262.5" customHeight="1" x14ac:dyDescent="0.2"/>
    <row r="4078" ht="262.5" customHeight="1" x14ac:dyDescent="0.2"/>
    <row r="4079" ht="262.5" customHeight="1" x14ac:dyDescent="0.2"/>
    <row r="4080" ht="262.5" customHeight="1" x14ac:dyDescent="0.2"/>
    <row r="4081" ht="262.5" customHeight="1" x14ac:dyDescent="0.2"/>
    <row r="4082" ht="262.5" customHeight="1" x14ac:dyDescent="0.2"/>
    <row r="4083" ht="262.5" customHeight="1" x14ac:dyDescent="0.2"/>
    <row r="4084" ht="262.5" customHeight="1" x14ac:dyDescent="0.2"/>
    <row r="4085" ht="262.5" customHeight="1" x14ac:dyDescent="0.2"/>
    <row r="4086" ht="262.5" customHeight="1" x14ac:dyDescent="0.2"/>
    <row r="4087" ht="262.5" customHeight="1" x14ac:dyDescent="0.2"/>
    <row r="4088" ht="262.5" customHeight="1" x14ac:dyDescent="0.2"/>
    <row r="4089" ht="262.5" customHeight="1" x14ac:dyDescent="0.2"/>
    <row r="4090" ht="262.5" customHeight="1" x14ac:dyDescent="0.2"/>
    <row r="4091" ht="262.5" customHeight="1" x14ac:dyDescent="0.2"/>
    <row r="4092" ht="262.5" customHeight="1" x14ac:dyDescent="0.2"/>
    <row r="4093" ht="262.5" customHeight="1" x14ac:dyDescent="0.2"/>
    <row r="4094" ht="262.5" customHeight="1" x14ac:dyDescent="0.2"/>
    <row r="4095" ht="262.5" customHeight="1" x14ac:dyDescent="0.2"/>
    <row r="4096" ht="262.5" customHeight="1" x14ac:dyDescent="0.2"/>
    <row r="4097" ht="262.5" customHeight="1" x14ac:dyDescent="0.2"/>
    <row r="4098" ht="262.5" customHeight="1" x14ac:dyDescent="0.2"/>
    <row r="4099" ht="262.5" customHeight="1" x14ac:dyDescent="0.2"/>
    <row r="4100" ht="262.5" customHeight="1" x14ac:dyDescent="0.2"/>
    <row r="4101" ht="262.5" customHeight="1" x14ac:dyDescent="0.2"/>
    <row r="4102" ht="262.5" customHeight="1" x14ac:dyDescent="0.2"/>
    <row r="4103" ht="262.5" customHeight="1" x14ac:dyDescent="0.2"/>
    <row r="4104" ht="262.5" customHeight="1" x14ac:dyDescent="0.2"/>
    <row r="4105" ht="262.5" customHeight="1" x14ac:dyDescent="0.2"/>
    <row r="4106" ht="262.5" customHeight="1" x14ac:dyDescent="0.2"/>
    <row r="4107" ht="262.5" customHeight="1" x14ac:dyDescent="0.2"/>
    <row r="4108" ht="262.5" customHeight="1" x14ac:dyDescent="0.2"/>
    <row r="4109" ht="262.5" customHeight="1" x14ac:dyDescent="0.2"/>
    <row r="4110" ht="262.5" customHeight="1" x14ac:dyDescent="0.2"/>
    <row r="4111" ht="262.5" customHeight="1" x14ac:dyDescent="0.2"/>
    <row r="4112" ht="262.5" customHeight="1" x14ac:dyDescent="0.2"/>
    <row r="4113" ht="262.5" customHeight="1" x14ac:dyDescent="0.2"/>
    <row r="4114" ht="262.5" customHeight="1" x14ac:dyDescent="0.2"/>
    <row r="4115" ht="262.5" customHeight="1" x14ac:dyDescent="0.2"/>
    <row r="4116" ht="262.5" customHeight="1" x14ac:dyDescent="0.2"/>
    <row r="4117" ht="262.5" customHeight="1" x14ac:dyDescent="0.2"/>
    <row r="4118" ht="262.5" customHeight="1" x14ac:dyDescent="0.2"/>
    <row r="4119" ht="262.5" customHeight="1" x14ac:dyDescent="0.2"/>
    <row r="4120" ht="262.5" customHeight="1" x14ac:dyDescent="0.2"/>
    <row r="4121" ht="262.5" customHeight="1" x14ac:dyDescent="0.2"/>
    <row r="4122" ht="262.5" customHeight="1" x14ac:dyDescent="0.2"/>
    <row r="4123" ht="262.5" customHeight="1" x14ac:dyDescent="0.2"/>
    <row r="4124" ht="262.5" customHeight="1" x14ac:dyDescent="0.2"/>
    <row r="4125" ht="262.5" customHeight="1" x14ac:dyDescent="0.2"/>
    <row r="4126" ht="262.5" customHeight="1" x14ac:dyDescent="0.2"/>
    <row r="4127" ht="262.5" customHeight="1" x14ac:dyDescent="0.2"/>
    <row r="4128" ht="262.5" customHeight="1" x14ac:dyDescent="0.2"/>
    <row r="4129" ht="262.5" customHeight="1" x14ac:dyDescent="0.2"/>
    <row r="4130" ht="262.5" customHeight="1" x14ac:dyDescent="0.2"/>
    <row r="4131" ht="262.5" customHeight="1" x14ac:dyDescent="0.2"/>
    <row r="4132" ht="262.5" customHeight="1" x14ac:dyDescent="0.2"/>
    <row r="4133" ht="262.5" customHeight="1" x14ac:dyDescent="0.2"/>
    <row r="4134" ht="262.5" customHeight="1" x14ac:dyDescent="0.2"/>
    <row r="4135" ht="262.5" customHeight="1" x14ac:dyDescent="0.2"/>
    <row r="4136" ht="262.5" customHeight="1" x14ac:dyDescent="0.2"/>
    <row r="4137" ht="262.5" customHeight="1" x14ac:dyDescent="0.2"/>
    <row r="4138" ht="262.5" customHeight="1" x14ac:dyDescent="0.2"/>
    <row r="4139" ht="262.5" customHeight="1" x14ac:dyDescent="0.2"/>
    <row r="4140" ht="262.5" customHeight="1" x14ac:dyDescent="0.2"/>
    <row r="4141" ht="262.5" customHeight="1" x14ac:dyDescent="0.2"/>
    <row r="4142" ht="262.5" customHeight="1" x14ac:dyDescent="0.2"/>
    <row r="4143" ht="262.5" customHeight="1" x14ac:dyDescent="0.2"/>
    <row r="4144" ht="262.5" customHeight="1" x14ac:dyDescent="0.2"/>
    <row r="4145" ht="262.5" customHeight="1" x14ac:dyDescent="0.2"/>
    <row r="4146" ht="262.5" customHeight="1" x14ac:dyDescent="0.2"/>
    <row r="4147" ht="262.5" customHeight="1" x14ac:dyDescent="0.2"/>
    <row r="4148" ht="262.5" customHeight="1" x14ac:dyDescent="0.2"/>
    <row r="4149" ht="262.5" customHeight="1" x14ac:dyDescent="0.2"/>
    <row r="4150" ht="262.5" customHeight="1" x14ac:dyDescent="0.2"/>
    <row r="4151" ht="262.5" customHeight="1" x14ac:dyDescent="0.2"/>
    <row r="4152" ht="262.5" customHeight="1" x14ac:dyDescent="0.2"/>
    <row r="4153" ht="262.5" customHeight="1" x14ac:dyDescent="0.2"/>
    <row r="4154" ht="262.5" customHeight="1" x14ac:dyDescent="0.2"/>
    <row r="4155" ht="262.5" customHeight="1" x14ac:dyDescent="0.2"/>
    <row r="4156" ht="262.5" customHeight="1" x14ac:dyDescent="0.2"/>
    <row r="4157" ht="262.5" customHeight="1" x14ac:dyDescent="0.2"/>
    <row r="4158" ht="262.5" customHeight="1" x14ac:dyDescent="0.2"/>
    <row r="4159" ht="262.5" customHeight="1" x14ac:dyDescent="0.2"/>
    <row r="4160" ht="262.5" customHeight="1" x14ac:dyDescent="0.2"/>
    <row r="4161" ht="262.5" customHeight="1" x14ac:dyDescent="0.2"/>
    <row r="4162" ht="262.5" customHeight="1" x14ac:dyDescent="0.2"/>
    <row r="4163" ht="262.5" customHeight="1" x14ac:dyDescent="0.2"/>
    <row r="4164" ht="262.5" customHeight="1" x14ac:dyDescent="0.2"/>
    <row r="4165" ht="262.5" customHeight="1" x14ac:dyDescent="0.2"/>
    <row r="4166" ht="262.5" customHeight="1" x14ac:dyDescent="0.2"/>
    <row r="4167" ht="262.5" customHeight="1" x14ac:dyDescent="0.2"/>
    <row r="4168" ht="262.5" customHeight="1" x14ac:dyDescent="0.2"/>
    <row r="4169" ht="262.5" customHeight="1" x14ac:dyDescent="0.2"/>
    <row r="4170" ht="262.5" customHeight="1" x14ac:dyDescent="0.2"/>
    <row r="4171" ht="262.5" customHeight="1" x14ac:dyDescent="0.2"/>
    <row r="4172" ht="262.5" customHeight="1" x14ac:dyDescent="0.2"/>
    <row r="4173" ht="262.5" customHeight="1" x14ac:dyDescent="0.2"/>
    <row r="4174" ht="262.5" customHeight="1" x14ac:dyDescent="0.2"/>
    <row r="4175" ht="262.5" customHeight="1" x14ac:dyDescent="0.2"/>
    <row r="4176" ht="262.5" customHeight="1" x14ac:dyDescent="0.2"/>
    <row r="4177" ht="262.5" customHeight="1" x14ac:dyDescent="0.2"/>
    <row r="4178" ht="262.5" customHeight="1" x14ac:dyDescent="0.2"/>
    <row r="4179" ht="262.5" customHeight="1" x14ac:dyDescent="0.2"/>
    <row r="4180" ht="262.5" customHeight="1" x14ac:dyDescent="0.2"/>
    <row r="4181" ht="262.5" customHeight="1" x14ac:dyDescent="0.2"/>
    <row r="4182" ht="262.5" customHeight="1" x14ac:dyDescent="0.2"/>
    <row r="4183" ht="262.5" customHeight="1" x14ac:dyDescent="0.2"/>
    <row r="4184" ht="262.5" customHeight="1" x14ac:dyDescent="0.2"/>
    <row r="4185" ht="262.5" customHeight="1" x14ac:dyDescent="0.2"/>
    <row r="4186" ht="262.5" customHeight="1" x14ac:dyDescent="0.2"/>
    <row r="4187" ht="262.5" customHeight="1" x14ac:dyDescent="0.2"/>
    <row r="4188" ht="262.5" customHeight="1" x14ac:dyDescent="0.2"/>
    <row r="4189" ht="262.5" customHeight="1" x14ac:dyDescent="0.2"/>
    <row r="4190" ht="262.5" customHeight="1" x14ac:dyDescent="0.2"/>
    <row r="4191" ht="262.5" customHeight="1" x14ac:dyDescent="0.2"/>
    <row r="4192" ht="262.5" customHeight="1" x14ac:dyDescent="0.2"/>
    <row r="4193" ht="262.5" customHeight="1" x14ac:dyDescent="0.2"/>
    <row r="4194" ht="262.5" customHeight="1" x14ac:dyDescent="0.2"/>
    <row r="4195" ht="262.5" customHeight="1" x14ac:dyDescent="0.2"/>
    <row r="4196" ht="262.5" customHeight="1" x14ac:dyDescent="0.2"/>
    <row r="4197" ht="262.5" customHeight="1" x14ac:dyDescent="0.2"/>
    <row r="4198" ht="262.5" customHeight="1" x14ac:dyDescent="0.2"/>
    <row r="4199" ht="262.5" customHeight="1" x14ac:dyDescent="0.2"/>
    <row r="4200" ht="262.5" customHeight="1" x14ac:dyDescent="0.2"/>
    <row r="4201" ht="262.5" customHeight="1" x14ac:dyDescent="0.2"/>
    <row r="4202" ht="262.5" customHeight="1" x14ac:dyDescent="0.2"/>
    <row r="4203" ht="262.5" customHeight="1" x14ac:dyDescent="0.2"/>
    <row r="4204" ht="262.5" customHeight="1" x14ac:dyDescent="0.2"/>
    <row r="4205" ht="262.5" customHeight="1" x14ac:dyDescent="0.2"/>
    <row r="4206" ht="262.5" customHeight="1" x14ac:dyDescent="0.2"/>
    <row r="4207" ht="262.5" customHeight="1" x14ac:dyDescent="0.2"/>
    <row r="4208" ht="262.5" customHeight="1" x14ac:dyDescent="0.2"/>
    <row r="4209" ht="262.5" customHeight="1" x14ac:dyDescent="0.2"/>
    <row r="4210" ht="262.5" customHeight="1" x14ac:dyDescent="0.2"/>
    <row r="4211" ht="262.5" customHeight="1" x14ac:dyDescent="0.2"/>
    <row r="4212" ht="262.5" customHeight="1" x14ac:dyDescent="0.2"/>
    <row r="4213" ht="262.5" customHeight="1" x14ac:dyDescent="0.2"/>
    <row r="4214" ht="262.5" customHeight="1" x14ac:dyDescent="0.2"/>
    <row r="4215" ht="262.5" customHeight="1" x14ac:dyDescent="0.2"/>
    <row r="4216" ht="262.5" customHeight="1" x14ac:dyDescent="0.2"/>
    <row r="4217" ht="262.5" customHeight="1" x14ac:dyDescent="0.2"/>
    <row r="4218" ht="262.5" customHeight="1" x14ac:dyDescent="0.2"/>
    <row r="4219" ht="262.5" customHeight="1" x14ac:dyDescent="0.2"/>
    <row r="4220" ht="262.5" customHeight="1" x14ac:dyDescent="0.2"/>
    <row r="4221" ht="262.5" customHeight="1" x14ac:dyDescent="0.2"/>
    <row r="4222" ht="262.5" customHeight="1" x14ac:dyDescent="0.2"/>
    <row r="4223" ht="262.5" customHeight="1" x14ac:dyDescent="0.2"/>
    <row r="4224" ht="262.5" customHeight="1" x14ac:dyDescent="0.2"/>
    <row r="4225" ht="262.5" customHeight="1" x14ac:dyDescent="0.2"/>
    <row r="4226" ht="262.5" customHeight="1" x14ac:dyDescent="0.2"/>
    <row r="4227" ht="262.5" customHeight="1" x14ac:dyDescent="0.2"/>
    <row r="4228" ht="262.5" customHeight="1" x14ac:dyDescent="0.2"/>
    <row r="4229" ht="262.5" customHeight="1" x14ac:dyDescent="0.2"/>
    <row r="4230" ht="262.5" customHeight="1" x14ac:dyDescent="0.2"/>
    <row r="4231" ht="262.5" customHeight="1" x14ac:dyDescent="0.2"/>
    <row r="4232" ht="262.5" customHeight="1" x14ac:dyDescent="0.2"/>
    <row r="4233" ht="262.5" customHeight="1" x14ac:dyDescent="0.2"/>
    <row r="4234" ht="262.5" customHeight="1" x14ac:dyDescent="0.2"/>
    <row r="4235" ht="262.5" customHeight="1" x14ac:dyDescent="0.2"/>
    <row r="4236" ht="262.5" customHeight="1" x14ac:dyDescent="0.2"/>
    <row r="4237" ht="262.5" customHeight="1" x14ac:dyDescent="0.2"/>
    <row r="4238" ht="262.5" customHeight="1" x14ac:dyDescent="0.2"/>
    <row r="4239" ht="262.5" customHeight="1" x14ac:dyDescent="0.2"/>
    <row r="4240" ht="262.5" customHeight="1" x14ac:dyDescent="0.2"/>
    <row r="4241" ht="262.5" customHeight="1" x14ac:dyDescent="0.2"/>
    <row r="4242" ht="262.5" customHeight="1" x14ac:dyDescent="0.2"/>
    <row r="4243" ht="262.5" customHeight="1" x14ac:dyDescent="0.2"/>
    <row r="4244" ht="262.5" customHeight="1" x14ac:dyDescent="0.2"/>
    <row r="4245" ht="262.5" customHeight="1" x14ac:dyDescent="0.2"/>
    <row r="4246" ht="262.5" customHeight="1" x14ac:dyDescent="0.2"/>
    <row r="4247" ht="262.5" customHeight="1" x14ac:dyDescent="0.2"/>
    <row r="4248" ht="262.5" customHeight="1" x14ac:dyDescent="0.2"/>
    <row r="4249" ht="262.5" customHeight="1" x14ac:dyDescent="0.2"/>
    <row r="4250" ht="262.5" customHeight="1" x14ac:dyDescent="0.2"/>
    <row r="4251" ht="262.5" customHeight="1" x14ac:dyDescent="0.2"/>
    <row r="4252" ht="262.5" customHeight="1" x14ac:dyDescent="0.2"/>
    <row r="4253" ht="262.5" customHeight="1" x14ac:dyDescent="0.2"/>
    <row r="4254" ht="262.5" customHeight="1" x14ac:dyDescent="0.2"/>
    <row r="4255" ht="262.5" customHeight="1" x14ac:dyDescent="0.2"/>
    <row r="4256" ht="262.5" customHeight="1" x14ac:dyDescent="0.2"/>
    <row r="4257" ht="262.5" customHeight="1" x14ac:dyDescent="0.2"/>
    <row r="4258" ht="262.5" customHeight="1" x14ac:dyDescent="0.2"/>
    <row r="4259" ht="262.5" customHeight="1" x14ac:dyDescent="0.2"/>
    <row r="4260" ht="262.5" customHeight="1" x14ac:dyDescent="0.2"/>
    <row r="4261" ht="262.5" customHeight="1" x14ac:dyDescent="0.2"/>
    <row r="4262" ht="262.5" customHeight="1" x14ac:dyDescent="0.2"/>
    <row r="4263" ht="262.5" customHeight="1" x14ac:dyDescent="0.2"/>
    <row r="4264" ht="262.5" customHeight="1" x14ac:dyDescent="0.2"/>
    <row r="4265" ht="262.5" customHeight="1" x14ac:dyDescent="0.2"/>
    <row r="4266" ht="262.5" customHeight="1" x14ac:dyDescent="0.2"/>
    <row r="4267" ht="262.5" customHeight="1" x14ac:dyDescent="0.2"/>
    <row r="4268" ht="262.5" customHeight="1" x14ac:dyDescent="0.2"/>
    <row r="4269" ht="262.5" customHeight="1" x14ac:dyDescent="0.2"/>
    <row r="4270" ht="262.5" customHeight="1" x14ac:dyDescent="0.2"/>
    <row r="4271" ht="262.5" customHeight="1" x14ac:dyDescent="0.2"/>
    <row r="4272" ht="262.5" customHeight="1" x14ac:dyDescent="0.2"/>
    <row r="4273" ht="262.5" customHeight="1" x14ac:dyDescent="0.2"/>
    <row r="4274" ht="262.5" customHeight="1" x14ac:dyDescent="0.2"/>
    <row r="4275" ht="262.5" customHeight="1" x14ac:dyDescent="0.2"/>
    <row r="4276" ht="262.5" customHeight="1" x14ac:dyDescent="0.2"/>
    <row r="4277" ht="262.5" customHeight="1" x14ac:dyDescent="0.2"/>
    <row r="4278" ht="262.5" customHeight="1" x14ac:dyDescent="0.2"/>
    <row r="4279" ht="262.5" customHeight="1" x14ac:dyDescent="0.2"/>
    <row r="4280" ht="262.5" customHeight="1" x14ac:dyDescent="0.2"/>
    <row r="4281" ht="262.5" customHeight="1" x14ac:dyDescent="0.2"/>
    <row r="4282" ht="262.5" customHeight="1" x14ac:dyDescent="0.2"/>
    <row r="4283" ht="262.5" customHeight="1" x14ac:dyDescent="0.2"/>
    <row r="4284" ht="262.5" customHeight="1" x14ac:dyDescent="0.2"/>
    <row r="4285" ht="262.5" customHeight="1" x14ac:dyDescent="0.2"/>
    <row r="4286" ht="262.5" customHeight="1" x14ac:dyDescent="0.2"/>
    <row r="4287" ht="262.5" customHeight="1" x14ac:dyDescent="0.2"/>
    <row r="4288" ht="262.5" customHeight="1" x14ac:dyDescent="0.2"/>
    <row r="4289" ht="262.5" customHeight="1" x14ac:dyDescent="0.2"/>
    <row r="4290" ht="262.5" customHeight="1" x14ac:dyDescent="0.2"/>
    <row r="4291" ht="262.5" customHeight="1" x14ac:dyDescent="0.2"/>
    <row r="4292" ht="262.5" customHeight="1" x14ac:dyDescent="0.2"/>
    <row r="4293" ht="262.5" customHeight="1" x14ac:dyDescent="0.2"/>
    <row r="4294" ht="262.5" customHeight="1" x14ac:dyDescent="0.2"/>
    <row r="4295" ht="262.5" customHeight="1" x14ac:dyDescent="0.2"/>
    <row r="4296" ht="262.5" customHeight="1" x14ac:dyDescent="0.2"/>
    <row r="4297" ht="262.5" customHeight="1" x14ac:dyDescent="0.2"/>
    <row r="4298" ht="262.5" customHeight="1" x14ac:dyDescent="0.2"/>
    <row r="4299" ht="262.5" customHeight="1" x14ac:dyDescent="0.2"/>
    <row r="4300" ht="262.5" customHeight="1" x14ac:dyDescent="0.2"/>
    <row r="4301" ht="262.5" customHeight="1" x14ac:dyDescent="0.2"/>
    <row r="4302" ht="262.5" customHeight="1" x14ac:dyDescent="0.2"/>
    <row r="4303" ht="262.5" customHeight="1" x14ac:dyDescent="0.2"/>
    <row r="4304" ht="262.5" customHeight="1" x14ac:dyDescent="0.2"/>
    <row r="4305" ht="262.5" customHeight="1" x14ac:dyDescent="0.2"/>
    <row r="4306" ht="262.5" customHeight="1" x14ac:dyDescent="0.2"/>
    <row r="4307" ht="262.5" customHeight="1" x14ac:dyDescent="0.2"/>
    <row r="4308" ht="262.5" customHeight="1" x14ac:dyDescent="0.2"/>
    <row r="4309" ht="262.5" customHeight="1" x14ac:dyDescent="0.2"/>
    <row r="4310" ht="262.5" customHeight="1" x14ac:dyDescent="0.2"/>
    <row r="4311" ht="262.5" customHeight="1" x14ac:dyDescent="0.2"/>
    <row r="4312" ht="262.5" customHeight="1" x14ac:dyDescent="0.2"/>
    <row r="4313" ht="262.5" customHeight="1" x14ac:dyDescent="0.2"/>
    <row r="4314" ht="262.5" customHeight="1" x14ac:dyDescent="0.2"/>
    <row r="4315" ht="262.5" customHeight="1" x14ac:dyDescent="0.2"/>
    <row r="4316" ht="262.5" customHeight="1" x14ac:dyDescent="0.2"/>
    <row r="4317" ht="262.5" customHeight="1" x14ac:dyDescent="0.2"/>
    <row r="4318" ht="262.5" customHeight="1" x14ac:dyDescent="0.2"/>
    <row r="4319" ht="262.5" customHeight="1" x14ac:dyDescent="0.2"/>
    <row r="4320" ht="262.5" customHeight="1" x14ac:dyDescent="0.2"/>
    <row r="4321" ht="262.5" customHeight="1" x14ac:dyDescent="0.2"/>
    <row r="4322" ht="262.5" customHeight="1" x14ac:dyDescent="0.2"/>
    <row r="4323" ht="262.5" customHeight="1" x14ac:dyDescent="0.2"/>
    <row r="4324" ht="262.5" customHeight="1" x14ac:dyDescent="0.2"/>
    <row r="4325" ht="262.5" customHeight="1" x14ac:dyDescent="0.2"/>
    <row r="4326" ht="262.5" customHeight="1" x14ac:dyDescent="0.2"/>
    <row r="4327" ht="262.5" customHeight="1" x14ac:dyDescent="0.2"/>
    <row r="4328" ht="262.5" customHeight="1" x14ac:dyDescent="0.2"/>
    <row r="4329" ht="262.5" customHeight="1" x14ac:dyDescent="0.2"/>
    <row r="4330" ht="262.5" customHeight="1" x14ac:dyDescent="0.2"/>
    <row r="4331" ht="262.5" customHeight="1" x14ac:dyDescent="0.2"/>
    <row r="4332" ht="262.5" customHeight="1" x14ac:dyDescent="0.2"/>
    <row r="4333" ht="262.5" customHeight="1" x14ac:dyDescent="0.2"/>
    <row r="4334" ht="262.5" customHeight="1" x14ac:dyDescent="0.2"/>
    <row r="4335" ht="262.5" customHeight="1" x14ac:dyDescent="0.2"/>
    <row r="4336" ht="262.5" customHeight="1" x14ac:dyDescent="0.2"/>
    <row r="4337" ht="262.5" customHeight="1" x14ac:dyDescent="0.2"/>
    <row r="4338" ht="262.5" customHeight="1" x14ac:dyDescent="0.2"/>
    <row r="4339" ht="262.5" customHeight="1" x14ac:dyDescent="0.2"/>
    <row r="4340" ht="262.5" customHeight="1" x14ac:dyDescent="0.2"/>
    <row r="4341" ht="262.5" customHeight="1" x14ac:dyDescent="0.2"/>
    <row r="4342" ht="262.5" customHeight="1" x14ac:dyDescent="0.2"/>
    <row r="4343" ht="262.5" customHeight="1" x14ac:dyDescent="0.2"/>
    <row r="4344" ht="262.5" customHeight="1" x14ac:dyDescent="0.2"/>
    <row r="4345" ht="262.5" customHeight="1" x14ac:dyDescent="0.2"/>
    <row r="4346" ht="262.5" customHeight="1" x14ac:dyDescent="0.2"/>
    <row r="4347" ht="262.5" customHeight="1" x14ac:dyDescent="0.2"/>
    <row r="4348" ht="262.5" customHeight="1" x14ac:dyDescent="0.2"/>
    <row r="4349" ht="262.5" customHeight="1" x14ac:dyDescent="0.2"/>
    <row r="4350" ht="262.5" customHeight="1" x14ac:dyDescent="0.2"/>
    <row r="4351" ht="262.5" customHeight="1" x14ac:dyDescent="0.2"/>
    <row r="4352" ht="262.5" customHeight="1" x14ac:dyDescent="0.2"/>
    <row r="4353" ht="262.5" customHeight="1" x14ac:dyDescent="0.2"/>
    <row r="4354" ht="262.5" customHeight="1" x14ac:dyDescent="0.2"/>
    <row r="4355" ht="262.5" customHeight="1" x14ac:dyDescent="0.2"/>
    <row r="4356" ht="262.5" customHeight="1" x14ac:dyDescent="0.2"/>
    <row r="4357" ht="262.5" customHeight="1" x14ac:dyDescent="0.2"/>
    <row r="4358" ht="262.5" customHeight="1" x14ac:dyDescent="0.2"/>
    <row r="4359" ht="262.5" customHeight="1" x14ac:dyDescent="0.2"/>
    <row r="4360" ht="262.5" customHeight="1" x14ac:dyDescent="0.2"/>
    <row r="4361" ht="262.5" customHeight="1" x14ac:dyDescent="0.2"/>
    <row r="4362" ht="262.5" customHeight="1" x14ac:dyDescent="0.2"/>
    <row r="4363" ht="262.5" customHeight="1" x14ac:dyDescent="0.2"/>
    <row r="4364" ht="262.5" customHeight="1" x14ac:dyDescent="0.2"/>
    <row r="4365" ht="262.5" customHeight="1" x14ac:dyDescent="0.2"/>
    <row r="4366" ht="262.5" customHeight="1" x14ac:dyDescent="0.2"/>
    <row r="4367" ht="262.5" customHeight="1" x14ac:dyDescent="0.2"/>
    <row r="4368" ht="262.5" customHeight="1" x14ac:dyDescent="0.2"/>
    <row r="4369" ht="262.5" customHeight="1" x14ac:dyDescent="0.2"/>
    <row r="4370" ht="262.5" customHeight="1" x14ac:dyDescent="0.2"/>
    <row r="4371" ht="262.5" customHeight="1" x14ac:dyDescent="0.2"/>
    <row r="4372" ht="262.5" customHeight="1" x14ac:dyDescent="0.2"/>
    <row r="4373" ht="262.5" customHeight="1" x14ac:dyDescent="0.2"/>
    <row r="4374" ht="262.5" customHeight="1" x14ac:dyDescent="0.2"/>
    <row r="4375" ht="262.5" customHeight="1" x14ac:dyDescent="0.2"/>
    <row r="4376" ht="262.5" customHeight="1" x14ac:dyDescent="0.2"/>
    <row r="4377" ht="262.5" customHeight="1" x14ac:dyDescent="0.2"/>
    <row r="4378" ht="262.5" customHeight="1" x14ac:dyDescent="0.2"/>
    <row r="4379" ht="262.5" customHeight="1" x14ac:dyDescent="0.2"/>
    <row r="4380" ht="262.5" customHeight="1" x14ac:dyDescent="0.2"/>
    <row r="4381" ht="262.5" customHeight="1" x14ac:dyDescent="0.2"/>
    <row r="4382" ht="262.5" customHeight="1" x14ac:dyDescent="0.2"/>
    <row r="4383" ht="262.5" customHeight="1" x14ac:dyDescent="0.2"/>
    <row r="4384" ht="262.5" customHeight="1" x14ac:dyDescent="0.2"/>
    <row r="4385" ht="262.5" customHeight="1" x14ac:dyDescent="0.2"/>
    <row r="4386" ht="262.5" customHeight="1" x14ac:dyDescent="0.2"/>
    <row r="4387" ht="262.5" customHeight="1" x14ac:dyDescent="0.2"/>
    <row r="4388" ht="262.5" customHeight="1" x14ac:dyDescent="0.2"/>
    <row r="4389" ht="262.5" customHeight="1" x14ac:dyDescent="0.2"/>
    <row r="4390" ht="262.5" customHeight="1" x14ac:dyDescent="0.2"/>
    <row r="4391" ht="262.5" customHeight="1" x14ac:dyDescent="0.2"/>
    <row r="4392" ht="262.5" customHeight="1" x14ac:dyDescent="0.2"/>
    <row r="4393" ht="262.5" customHeight="1" x14ac:dyDescent="0.2"/>
    <row r="4394" ht="262.5" customHeight="1" x14ac:dyDescent="0.2"/>
    <row r="4395" ht="262.5" customHeight="1" x14ac:dyDescent="0.2"/>
    <row r="4396" ht="262.5" customHeight="1" x14ac:dyDescent="0.2"/>
    <row r="4397" ht="262.5" customHeight="1" x14ac:dyDescent="0.2"/>
    <row r="4398" ht="262.5" customHeight="1" x14ac:dyDescent="0.2"/>
    <row r="4399" ht="262.5" customHeight="1" x14ac:dyDescent="0.2"/>
    <row r="4400" ht="262.5" customHeight="1" x14ac:dyDescent="0.2"/>
    <row r="4401" ht="262.5" customHeight="1" x14ac:dyDescent="0.2"/>
    <row r="4402" ht="262.5" customHeight="1" x14ac:dyDescent="0.2"/>
    <row r="4403" ht="262.5" customHeight="1" x14ac:dyDescent="0.2"/>
    <row r="4404" ht="262.5" customHeight="1" x14ac:dyDescent="0.2"/>
    <row r="4405" ht="262.5" customHeight="1" x14ac:dyDescent="0.2"/>
    <row r="4406" ht="262.5" customHeight="1" x14ac:dyDescent="0.2"/>
    <row r="4407" ht="262.5" customHeight="1" x14ac:dyDescent="0.2"/>
    <row r="4408" ht="262.5" customHeight="1" x14ac:dyDescent="0.2"/>
    <row r="4409" ht="262.5" customHeight="1" x14ac:dyDescent="0.2"/>
    <row r="4410" ht="262.5" customHeight="1" x14ac:dyDescent="0.2"/>
    <row r="4411" ht="262.5" customHeight="1" x14ac:dyDescent="0.2"/>
    <row r="4412" ht="262.5" customHeight="1" x14ac:dyDescent="0.2"/>
    <row r="4413" ht="262.5" customHeight="1" x14ac:dyDescent="0.2"/>
    <row r="4414" ht="262.5" customHeight="1" x14ac:dyDescent="0.2"/>
    <row r="4415" ht="262.5" customHeight="1" x14ac:dyDescent="0.2"/>
    <row r="4416" ht="262.5" customHeight="1" x14ac:dyDescent="0.2"/>
    <row r="4417" ht="262.5" customHeight="1" x14ac:dyDescent="0.2"/>
    <row r="4418" ht="262.5" customHeight="1" x14ac:dyDescent="0.2"/>
    <row r="4419" ht="262.5" customHeight="1" x14ac:dyDescent="0.2"/>
    <row r="4420" ht="262.5" customHeight="1" x14ac:dyDescent="0.2"/>
    <row r="4421" ht="262.5" customHeight="1" x14ac:dyDescent="0.2"/>
    <row r="4422" ht="262.5" customHeight="1" x14ac:dyDescent="0.2"/>
    <row r="4423" ht="262.5" customHeight="1" x14ac:dyDescent="0.2"/>
    <row r="4424" ht="262.5" customHeight="1" x14ac:dyDescent="0.2"/>
    <row r="4425" ht="262.5" customHeight="1" x14ac:dyDescent="0.2"/>
    <row r="4426" ht="262.5" customHeight="1" x14ac:dyDescent="0.2"/>
    <row r="4427" ht="262.5" customHeight="1" x14ac:dyDescent="0.2"/>
    <row r="4428" ht="262.5" customHeight="1" x14ac:dyDescent="0.2"/>
    <row r="4429" ht="262.5" customHeight="1" x14ac:dyDescent="0.2"/>
    <row r="4430" ht="262.5" customHeight="1" x14ac:dyDescent="0.2"/>
    <row r="4431" ht="262.5" customHeight="1" x14ac:dyDescent="0.2"/>
    <row r="4432" ht="262.5" customHeight="1" x14ac:dyDescent="0.2"/>
    <row r="4433" ht="262.5" customHeight="1" x14ac:dyDescent="0.2"/>
    <row r="4434" ht="262.5" customHeight="1" x14ac:dyDescent="0.2"/>
    <row r="4435" ht="262.5" customHeight="1" x14ac:dyDescent="0.2"/>
    <row r="4436" ht="262.5" customHeight="1" x14ac:dyDescent="0.2"/>
    <row r="4437" ht="262.5" customHeight="1" x14ac:dyDescent="0.2"/>
    <row r="4438" ht="262.5" customHeight="1" x14ac:dyDescent="0.2"/>
    <row r="4439" ht="262.5" customHeight="1" x14ac:dyDescent="0.2"/>
    <row r="4440" ht="262.5" customHeight="1" x14ac:dyDescent="0.2"/>
    <row r="4441" ht="262.5" customHeight="1" x14ac:dyDescent="0.2"/>
    <row r="4442" ht="262.5" customHeight="1" x14ac:dyDescent="0.2"/>
    <row r="4443" ht="262.5" customHeight="1" x14ac:dyDescent="0.2"/>
    <row r="4444" ht="262.5" customHeight="1" x14ac:dyDescent="0.2"/>
    <row r="4445" ht="262.5" customHeight="1" x14ac:dyDescent="0.2"/>
    <row r="4446" ht="262.5" customHeight="1" x14ac:dyDescent="0.2"/>
    <row r="4447" ht="262.5" customHeight="1" x14ac:dyDescent="0.2"/>
    <row r="4448" ht="262.5" customHeight="1" x14ac:dyDescent="0.2"/>
    <row r="4449" ht="262.5" customHeight="1" x14ac:dyDescent="0.2"/>
    <row r="4450" ht="262.5" customHeight="1" x14ac:dyDescent="0.2"/>
    <row r="4451" ht="262.5" customHeight="1" x14ac:dyDescent="0.2"/>
    <row r="4452" ht="262.5" customHeight="1" x14ac:dyDescent="0.2"/>
    <row r="4453" ht="262.5" customHeight="1" x14ac:dyDescent="0.2"/>
    <row r="4454" ht="262.5" customHeight="1" x14ac:dyDescent="0.2"/>
    <row r="4455" ht="262.5" customHeight="1" x14ac:dyDescent="0.2"/>
    <row r="4456" ht="262.5" customHeight="1" x14ac:dyDescent="0.2"/>
    <row r="4457" ht="262.5" customHeight="1" x14ac:dyDescent="0.2"/>
    <row r="4458" ht="262.5" customHeight="1" x14ac:dyDescent="0.2"/>
    <row r="4459" ht="262.5" customHeight="1" x14ac:dyDescent="0.2"/>
    <row r="4460" ht="262.5" customHeight="1" x14ac:dyDescent="0.2"/>
    <row r="4461" ht="262.5" customHeight="1" x14ac:dyDescent="0.2"/>
    <row r="4462" ht="262.5" customHeight="1" x14ac:dyDescent="0.2"/>
    <row r="4463" ht="262.5" customHeight="1" x14ac:dyDescent="0.2"/>
    <row r="4464" ht="262.5" customHeight="1" x14ac:dyDescent="0.2"/>
    <row r="4465" ht="262.5" customHeight="1" x14ac:dyDescent="0.2"/>
    <row r="4466" ht="262.5" customHeight="1" x14ac:dyDescent="0.2"/>
    <row r="4467" ht="262.5" customHeight="1" x14ac:dyDescent="0.2"/>
    <row r="4468" ht="262.5" customHeight="1" x14ac:dyDescent="0.2"/>
    <row r="4469" ht="262.5" customHeight="1" x14ac:dyDescent="0.2"/>
    <row r="4470" ht="262.5" customHeight="1" x14ac:dyDescent="0.2"/>
    <row r="4471" ht="262.5" customHeight="1" x14ac:dyDescent="0.2"/>
    <row r="4472" ht="262.5" customHeight="1" x14ac:dyDescent="0.2"/>
    <row r="4473" ht="262.5" customHeight="1" x14ac:dyDescent="0.2"/>
    <row r="4474" ht="262.5" customHeight="1" x14ac:dyDescent="0.2"/>
    <row r="4475" ht="262.5" customHeight="1" x14ac:dyDescent="0.2"/>
    <row r="4476" ht="262.5" customHeight="1" x14ac:dyDescent="0.2"/>
    <row r="4477" ht="262.5" customHeight="1" x14ac:dyDescent="0.2"/>
    <row r="4478" ht="262.5" customHeight="1" x14ac:dyDescent="0.2"/>
    <row r="4479" ht="262.5" customHeight="1" x14ac:dyDescent="0.2"/>
    <row r="4480" ht="262.5" customHeight="1" x14ac:dyDescent="0.2"/>
    <row r="4481" ht="262.5" customHeight="1" x14ac:dyDescent="0.2"/>
    <row r="4482" ht="262.5" customHeight="1" x14ac:dyDescent="0.2"/>
    <row r="4483" ht="262.5" customHeight="1" x14ac:dyDescent="0.2"/>
    <row r="4484" ht="262.5" customHeight="1" x14ac:dyDescent="0.2"/>
    <row r="4485" ht="262.5" customHeight="1" x14ac:dyDescent="0.2"/>
    <row r="4486" ht="262.5" customHeight="1" x14ac:dyDescent="0.2"/>
    <row r="4487" ht="262.5" customHeight="1" x14ac:dyDescent="0.2"/>
    <row r="4488" ht="262.5" customHeight="1" x14ac:dyDescent="0.2"/>
    <row r="4489" ht="262.5" customHeight="1" x14ac:dyDescent="0.2"/>
    <row r="4490" ht="262.5" customHeight="1" x14ac:dyDescent="0.2"/>
    <row r="4491" ht="262.5" customHeight="1" x14ac:dyDescent="0.2"/>
    <row r="4492" ht="262.5" customHeight="1" x14ac:dyDescent="0.2"/>
    <row r="4493" ht="262.5" customHeight="1" x14ac:dyDescent="0.2"/>
    <row r="4494" ht="262.5" customHeight="1" x14ac:dyDescent="0.2"/>
    <row r="4495" ht="262.5" customHeight="1" x14ac:dyDescent="0.2"/>
    <row r="4496" ht="262.5" customHeight="1" x14ac:dyDescent="0.2"/>
    <row r="4497" ht="262.5" customHeight="1" x14ac:dyDescent="0.2"/>
    <row r="4498" ht="262.5" customHeight="1" x14ac:dyDescent="0.2"/>
    <row r="4499" ht="262.5" customHeight="1" x14ac:dyDescent="0.2"/>
    <row r="4500" ht="262.5" customHeight="1" x14ac:dyDescent="0.2"/>
    <row r="4501" ht="262.5" customHeight="1" x14ac:dyDescent="0.2"/>
    <row r="4502" ht="262.5" customHeight="1" x14ac:dyDescent="0.2"/>
    <row r="4503" ht="262.5" customHeight="1" x14ac:dyDescent="0.2"/>
    <row r="4504" ht="262.5" customHeight="1" x14ac:dyDescent="0.2"/>
    <row r="4505" ht="262.5" customHeight="1" x14ac:dyDescent="0.2"/>
    <row r="4506" ht="262.5" customHeight="1" x14ac:dyDescent="0.2"/>
    <row r="4507" ht="262.5" customHeight="1" x14ac:dyDescent="0.2"/>
    <row r="4508" ht="262.5" customHeight="1" x14ac:dyDescent="0.2"/>
    <row r="4509" ht="262.5" customHeight="1" x14ac:dyDescent="0.2"/>
    <row r="4510" ht="262.5" customHeight="1" x14ac:dyDescent="0.2"/>
    <row r="4511" ht="262.5" customHeight="1" x14ac:dyDescent="0.2"/>
    <row r="4512" ht="262.5" customHeight="1" x14ac:dyDescent="0.2"/>
    <row r="4513" ht="262.5" customHeight="1" x14ac:dyDescent="0.2"/>
    <row r="4514" ht="262.5" customHeight="1" x14ac:dyDescent="0.2"/>
    <row r="4515" ht="262.5" customHeight="1" x14ac:dyDescent="0.2"/>
    <row r="4516" ht="262.5" customHeight="1" x14ac:dyDescent="0.2"/>
    <row r="4517" ht="262.5" customHeight="1" x14ac:dyDescent="0.2"/>
    <row r="4518" ht="262.5" customHeight="1" x14ac:dyDescent="0.2"/>
    <row r="4519" ht="262.5" customHeight="1" x14ac:dyDescent="0.2"/>
    <row r="4520" ht="262.5" customHeight="1" x14ac:dyDescent="0.2"/>
    <row r="4521" ht="262.5" customHeight="1" x14ac:dyDescent="0.2"/>
    <row r="4522" ht="262.5" customHeight="1" x14ac:dyDescent="0.2"/>
    <row r="4523" ht="262.5" customHeight="1" x14ac:dyDescent="0.2"/>
    <row r="4524" ht="262.5" customHeight="1" x14ac:dyDescent="0.2"/>
    <row r="4525" ht="262.5" customHeight="1" x14ac:dyDescent="0.2"/>
    <row r="4526" ht="262.5" customHeight="1" x14ac:dyDescent="0.2"/>
    <row r="4527" ht="262.5" customHeight="1" x14ac:dyDescent="0.2"/>
    <row r="4528" ht="262.5" customHeight="1" x14ac:dyDescent="0.2"/>
    <row r="4529" ht="262.5" customHeight="1" x14ac:dyDescent="0.2"/>
    <row r="4530" ht="262.5" customHeight="1" x14ac:dyDescent="0.2"/>
    <row r="4531" ht="262.5" customHeight="1" x14ac:dyDescent="0.2"/>
    <row r="4532" ht="262.5" customHeight="1" x14ac:dyDescent="0.2"/>
    <row r="4533" ht="262.5" customHeight="1" x14ac:dyDescent="0.2"/>
    <row r="4534" ht="262.5" customHeight="1" x14ac:dyDescent="0.2"/>
    <row r="4535" ht="262.5" customHeight="1" x14ac:dyDescent="0.2"/>
    <row r="4536" ht="262.5" customHeight="1" x14ac:dyDescent="0.2"/>
    <row r="4537" ht="262.5" customHeight="1" x14ac:dyDescent="0.2"/>
    <row r="4538" ht="262.5" customHeight="1" x14ac:dyDescent="0.2"/>
    <row r="4539" ht="262.5" customHeight="1" x14ac:dyDescent="0.2"/>
    <row r="4540" ht="262.5" customHeight="1" x14ac:dyDescent="0.2"/>
    <row r="4541" ht="262.5" customHeight="1" x14ac:dyDescent="0.2"/>
    <row r="4542" ht="262.5" customHeight="1" x14ac:dyDescent="0.2"/>
    <row r="4543" ht="262.5" customHeight="1" x14ac:dyDescent="0.2"/>
    <row r="4544" ht="262.5" customHeight="1" x14ac:dyDescent="0.2"/>
    <row r="4545" ht="262.5" customHeight="1" x14ac:dyDescent="0.2"/>
    <row r="4546" ht="262.5" customHeight="1" x14ac:dyDescent="0.2"/>
    <row r="4547" ht="262.5" customHeight="1" x14ac:dyDescent="0.2"/>
    <row r="4548" ht="262.5" customHeight="1" x14ac:dyDescent="0.2"/>
    <row r="4549" ht="262.5" customHeight="1" x14ac:dyDescent="0.2"/>
    <row r="4550" ht="262.5" customHeight="1" x14ac:dyDescent="0.2"/>
    <row r="4551" ht="262.5" customHeight="1" x14ac:dyDescent="0.2"/>
    <row r="4552" ht="262.5" customHeight="1" x14ac:dyDescent="0.2"/>
    <row r="4553" ht="262.5" customHeight="1" x14ac:dyDescent="0.2"/>
    <row r="4554" ht="262.5" customHeight="1" x14ac:dyDescent="0.2"/>
    <row r="4555" ht="262.5" customHeight="1" x14ac:dyDescent="0.2"/>
    <row r="4556" ht="262.5" customHeight="1" x14ac:dyDescent="0.2"/>
    <row r="4557" ht="262.5" customHeight="1" x14ac:dyDescent="0.2"/>
    <row r="4558" ht="262.5" customHeight="1" x14ac:dyDescent="0.2"/>
    <row r="4559" ht="262.5" customHeight="1" x14ac:dyDescent="0.2"/>
    <row r="4560" ht="262.5" customHeight="1" x14ac:dyDescent="0.2"/>
    <row r="4561" ht="262.5" customHeight="1" x14ac:dyDescent="0.2"/>
    <row r="4562" ht="262.5" customHeight="1" x14ac:dyDescent="0.2"/>
    <row r="4563" ht="262.5" customHeight="1" x14ac:dyDescent="0.2"/>
    <row r="4564" ht="262.5" customHeight="1" x14ac:dyDescent="0.2"/>
    <row r="4565" ht="262.5" customHeight="1" x14ac:dyDescent="0.2"/>
    <row r="4566" ht="262.5" customHeight="1" x14ac:dyDescent="0.2"/>
    <row r="4567" ht="262.5" customHeight="1" x14ac:dyDescent="0.2"/>
    <row r="4568" ht="262.5" customHeight="1" x14ac:dyDescent="0.2"/>
    <row r="4569" ht="262.5" customHeight="1" x14ac:dyDescent="0.2"/>
    <row r="4570" ht="262.5" customHeight="1" x14ac:dyDescent="0.2"/>
    <row r="4571" ht="262.5" customHeight="1" x14ac:dyDescent="0.2"/>
    <row r="4572" ht="262.5" customHeight="1" x14ac:dyDescent="0.2"/>
    <row r="4573" ht="262.5" customHeight="1" x14ac:dyDescent="0.2"/>
    <row r="4574" ht="262.5" customHeight="1" x14ac:dyDescent="0.2"/>
    <row r="4575" ht="262.5" customHeight="1" x14ac:dyDescent="0.2"/>
    <row r="4576" ht="262.5" customHeight="1" x14ac:dyDescent="0.2"/>
    <row r="4577" ht="262.5" customHeight="1" x14ac:dyDescent="0.2"/>
    <row r="4578" ht="262.5" customHeight="1" x14ac:dyDescent="0.2"/>
    <row r="4579" ht="262.5" customHeight="1" x14ac:dyDescent="0.2"/>
    <row r="4580" ht="262.5" customHeight="1" x14ac:dyDescent="0.2"/>
    <row r="4581" ht="262.5" customHeight="1" x14ac:dyDescent="0.2"/>
    <row r="4582" ht="262.5" customHeight="1" x14ac:dyDescent="0.2"/>
    <row r="4583" ht="262.5" customHeight="1" x14ac:dyDescent="0.2"/>
    <row r="4584" ht="262.5" customHeight="1" x14ac:dyDescent="0.2"/>
    <row r="4585" ht="262.5" customHeight="1" x14ac:dyDescent="0.2"/>
    <row r="4586" ht="262.5" customHeight="1" x14ac:dyDescent="0.2"/>
    <row r="4587" ht="262.5" customHeight="1" x14ac:dyDescent="0.2"/>
    <row r="4588" ht="262.5" customHeight="1" x14ac:dyDescent="0.2"/>
    <row r="4589" ht="262.5" customHeight="1" x14ac:dyDescent="0.2"/>
    <row r="4590" ht="262.5" customHeight="1" x14ac:dyDescent="0.2"/>
    <row r="4591" ht="262.5" customHeight="1" x14ac:dyDescent="0.2"/>
    <row r="4592" ht="262.5" customHeight="1" x14ac:dyDescent="0.2"/>
    <row r="4593" ht="262.5" customHeight="1" x14ac:dyDescent="0.2"/>
    <row r="4594" ht="262.5" customHeight="1" x14ac:dyDescent="0.2"/>
    <row r="4595" ht="262.5" customHeight="1" x14ac:dyDescent="0.2"/>
    <row r="4596" ht="262.5" customHeight="1" x14ac:dyDescent="0.2"/>
    <row r="4597" ht="262.5" customHeight="1" x14ac:dyDescent="0.2"/>
    <row r="4598" ht="262.5" customHeight="1" x14ac:dyDescent="0.2"/>
    <row r="4599" ht="262.5" customHeight="1" x14ac:dyDescent="0.2"/>
    <row r="4600" ht="262.5" customHeight="1" x14ac:dyDescent="0.2"/>
    <row r="4601" ht="262.5" customHeight="1" x14ac:dyDescent="0.2"/>
    <row r="4602" ht="262.5" customHeight="1" x14ac:dyDescent="0.2"/>
    <row r="4603" ht="262.5" customHeight="1" x14ac:dyDescent="0.2"/>
    <row r="4604" ht="262.5" customHeight="1" x14ac:dyDescent="0.2"/>
    <row r="4605" ht="262.5" customHeight="1" x14ac:dyDescent="0.2"/>
    <row r="4606" ht="262.5" customHeight="1" x14ac:dyDescent="0.2"/>
    <row r="4607" ht="262.5" customHeight="1" x14ac:dyDescent="0.2"/>
    <row r="4608" ht="262.5" customHeight="1" x14ac:dyDescent="0.2"/>
    <row r="4609" ht="262.5" customHeight="1" x14ac:dyDescent="0.2"/>
    <row r="4610" ht="262.5" customHeight="1" x14ac:dyDescent="0.2"/>
    <row r="4611" ht="262.5" customHeight="1" x14ac:dyDescent="0.2"/>
    <row r="4612" ht="262.5" customHeight="1" x14ac:dyDescent="0.2"/>
    <row r="4613" ht="262.5" customHeight="1" x14ac:dyDescent="0.2"/>
    <row r="4614" ht="262.5" customHeight="1" x14ac:dyDescent="0.2"/>
    <row r="4615" ht="262.5" customHeight="1" x14ac:dyDescent="0.2"/>
    <row r="4616" ht="262.5" customHeight="1" x14ac:dyDescent="0.2"/>
    <row r="4617" ht="262.5" customHeight="1" x14ac:dyDescent="0.2"/>
    <row r="4618" ht="262.5" customHeight="1" x14ac:dyDescent="0.2"/>
    <row r="4619" ht="262.5" customHeight="1" x14ac:dyDescent="0.2"/>
    <row r="4620" ht="262.5" customHeight="1" x14ac:dyDescent="0.2"/>
    <row r="4621" ht="262.5" customHeight="1" x14ac:dyDescent="0.2"/>
    <row r="4622" ht="262.5" customHeight="1" x14ac:dyDescent="0.2"/>
    <row r="4623" ht="262.5" customHeight="1" x14ac:dyDescent="0.2"/>
    <row r="4624" ht="262.5" customHeight="1" x14ac:dyDescent="0.2"/>
    <row r="4625" ht="262.5" customHeight="1" x14ac:dyDescent="0.2"/>
    <row r="4626" ht="262.5" customHeight="1" x14ac:dyDescent="0.2"/>
    <row r="4627" ht="262.5" customHeight="1" x14ac:dyDescent="0.2"/>
    <row r="4628" ht="262.5" customHeight="1" x14ac:dyDescent="0.2"/>
    <row r="4629" ht="262.5" customHeight="1" x14ac:dyDescent="0.2"/>
    <row r="4630" ht="262.5" customHeight="1" x14ac:dyDescent="0.2"/>
    <row r="4631" ht="262.5" customHeight="1" x14ac:dyDescent="0.2"/>
    <row r="4632" ht="262.5" customHeight="1" x14ac:dyDescent="0.2"/>
    <row r="4633" ht="262.5" customHeight="1" x14ac:dyDescent="0.2"/>
    <row r="4634" ht="262.5" customHeight="1" x14ac:dyDescent="0.2"/>
    <row r="4635" ht="262.5" customHeight="1" x14ac:dyDescent="0.2"/>
    <row r="4636" ht="262.5" customHeight="1" x14ac:dyDescent="0.2"/>
    <row r="4637" ht="262.5" customHeight="1" x14ac:dyDescent="0.2"/>
    <row r="4638" ht="262.5" customHeight="1" x14ac:dyDescent="0.2"/>
    <row r="4639" ht="262.5" customHeight="1" x14ac:dyDescent="0.2"/>
    <row r="4640" ht="262.5" customHeight="1" x14ac:dyDescent="0.2"/>
    <row r="4641" ht="262.5" customHeight="1" x14ac:dyDescent="0.2"/>
    <row r="4642" ht="262.5" customHeight="1" x14ac:dyDescent="0.2"/>
    <row r="4643" ht="262.5" customHeight="1" x14ac:dyDescent="0.2"/>
    <row r="4644" ht="262.5" customHeight="1" x14ac:dyDescent="0.2"/>
    <row r="4645" ht="262.5" customHeight="1" x14ac:dyDescent="0.2"/>
    <row r="4646" ht="262.5" customHeight="1" x14ac:dyDescent="0.2"/>
    <row r="4647" ht="262.5" customHeight="1" x14ac:dyDescent="0.2"/>
    <row r="4648" ht="262.5" customHeight="1" x14ac:dyDescent="0.2"/>
    <row r="4649" ht="262.5" customHeight="1" x14ac:dyDescent="0.2"/>
    <row r="4650" ht="262.5" customHeight="1" x14ac:dyDescent="0.2"/>
    <row r="4651" ht="262.5" customHeight="1" x14ac:dyDescent="0.2"/>
    <row r="4652" ht="262.5" customHeight="1" x14ac:dyDescent="0.2"/>
    <row r="4653" ht="262.5" customHeight="1" x14ac:dyDescent="0.2"/>
    <row r="4654" ht="262.5" customHeight="1" x14ac:dyDescent="0.2"/>
    <row r="4655" ht="262.5" customHeight="1" x14ac:dyDescent="0.2"/>
    <row r="4656" ht="262.5" customHeight="1" x14ac:dyDescent="0.2"/>
    <row r="4657" ht="262.5" customHeight="1" x14ac:dyDescent="0.2"/>
    <row r="4658" ht="262.5" customHeight="1" x14ac:dyDescent="0.2"/>
    <row r="4659" ht="262.5" customHeight="1" x14ac:dyDescent="0.2"/>
    <row r="4660" ht="262.5" customHeight="1" x14ac:dyDescent="0.2"/>
    <row r="4661" ht="262.5" customHeight="1" x14ac:dyDescent="0.2"/>
    <row r="4662" ht="262.5" customHeight="1" x14ac:dyDescent="0.2"/>
    <row r="4663" ht="262.5" customHeight="1" x14ac:dyDescent="0.2"/>
    <row r="4664" ht="262.5" customHeight="1" x14ac:dyDescent="0.2"/>
    <row r="4665" ht="262.5" customHeight="1" x14ac:dyDescent="0.2"/>
    <row r="4666" ht="262.5" customHeight="1" x14ac:dyDescent="0.2"/>
    <row r="4667" ht="262.5" customHeight="1" x14ac:dyDescent="0.2"/>
    <row r="4668" ht="262.5" customHeight="1" x14ac:dyDescent="0.2"/>
    <row r="4669" ht="262.5" customHeight="1" x14ac:dyDescent="0.2"/>
    <row r="4670" ht="262.5" customHeight="1" x14ac:dyDescent="0.2"/>
    <row r="4671" ht="262.5" customHeight="1" x14ac:dyDescent="0.2"/>
    <row r="4672" ht="262.5" customHeight="1" x14ac:dyDescent="0.2"/>
    <row r="4673" ht="262.5" customHeight="1" x14ac:dyDescent="0.2"/>
    <row r="4674" ht="262.5" customHeight="1" x14ac:dyDescent="0.2"/>
    <row r="4675" ht="262.5" customHeight="1" x14ac:dyDescent="0.2"/>
    <row r="4676" ht="262.5" customHeight="1" x14ac:dyDescent="0.2"/>
    <row r="4677" ht="262.5" customHeight="1" x14ac:dyDescent="0.2"/>
    <row r="4678" ht="262.5" customHeight="1" x14ac:dyDescent="0.2"/>
    <row r="4679" ht="262.5" customHeight="1" x14ac:dyDescent="0.2"/>
    <row r="4680" ht="262.5" customHeight="1" x14ac:dyDescent="0.2"/>
    <row r="4681" ht="262.5" customHeight="1" x14ac:dyDescent="0.2"/>
    <row r="4682" ht="262.5" customHeight="1" x14ac:dyDescent="0.2"/>
    <row r="4683" ht="262.5" customHeight="1" x14ac:dyDescent="0.2"/>
    <row r="4684" ht="262.5" customHeight="1" x14ac:dyDescent="0.2"/>
    <row r="4685" ht="262.5" customHeight="1" x14ac:dyDescent="0.2"/>
    <row r="4686" ht="262.5" customHeight="1" x14ac:dyDescent="0.2"/>
    <row r="4687" ht="262.5" customHeight="1" x14ac:dyDescent="0.2"/>
    <row r="4688" ht="262.5" customHeight="1" x14ac:dyDescent="0.2"/>
    <row r="4689" ht="262.5" customHeight="1" x14ac:dyDescent="0.2"/>
    <row r="4690" ht="262.5" customHeight="1" x14ac:dyDescent="0.2"/>
    <row r="4691" ht="262.5" customHeight="1" x14ac:dyDescent="0.2"/>
    <row r="4692" ht="262.5" customHeight="1" x14ac:dyDescent="0.2"/>
    <row r="4693" ht="262.5" customHeight="1" x14ac:dyDescent="0.2"/>
    <row r="4694" ht="262.5" customHeight="1" x14ac:dyDescent="0.2"/>
    <row r="4695" ht="262.5" customHeight="1" x14ac:dyDescent="0.2"/>
    <row r="4696" ht="262.5" customHeight="1" x14ac:dyDescent="0.2"/>
    <row r="4697" ht="262.5" customHeight="1" x14ac:dyDescent="0.2"/>
    <row r="4698" ht="262.5" customHeight="1" x14ac:dyDescent="0.2"/>
    <row r="4699" ht="262.5" customHeight="1" x14ac:dyDescent="0.2"/>
    <row r="4700" ht="262.5" customHeight="1" x14ac:dyDescent="0.2"/>
    <row r="4701" ht="262.5" customHeight="1" x14ac:dyDescent="0.2"/>
    <row r="4702" ht="262.5" customHeight="1" x14ac:dyDescent="0.2"/>
    <row r="4703" ht="262.5" customHeight="1" x14ac:dyDescent="0.2"/>
    <row r="4704" ht="262.5" customHeight="1" x14ac:dyDescent="0.2"/>
    <row r="4705" ht="262.5" customHeight="1" x14ac:dyDescent="0.2"/>
    <row r="4706" ht="262.5" customHeight="1" x14ac:dyDescent="0.2"/>
    <row r="4707" ht="262.5" customHeight="1" x14ac:dyDescent="0.2"/>
    <row r="4708" ht="262.5" customHeight="1" x14ac:dyDescent="0.2"/>
    <row r="4709" ht="262.5" customHeight="1" x14ac:dyDescent="0.2"/>
    <row r="4710" ht="262.5" customHeight="1" x14ac:dyDescent="0.2"/>
    <row r="4711" ht="262.5" customHeight="1" x14ac:dyDescent="0.2"/>
    <row r="4712" ht="262.5" customHeight="1" x14ac:dyDescent="0.2"/>
    <row r="4713" ht="262.5" customHeight="1" x14ac:dyDescent="0.2"/>
    <row r="4714" ht="262.5" customHeight="1" x14ac:dyDescent="0.2"/>
    <row r="4715" ht="262.5" customHeight="1" x14ac:dyDescent="0.2"/>
    <row r="4716" ht="262.5" customHeight="1" x14ac:dyDescent="0.2"/>
    <row r="4717" ht="262.5" customHeight="1" x14ac:dyDescent="0.2"/>
    <row r="4718" ht="262.5" customHeight="1" x14ac:dyDescent="0.2"/>
    <row r="4719" ht="262.5" customHeight="1" x14ac:dyDescent="0.2"/>
    <row r="4720" ht="262.5" customHeight="1" x14ac:dyDescent="0.2"/>
    <row r="4721" ht="262.5" customHeight="1" x14ac:dyDescent="0.2"/>
    <row r="4722" ht="262.5" customHeight="1" x14ac:dyDescent="0.2"/>
    <row r="4723" ht="262.5" customHeight="1" x14ac:dyDescent="0.2"/>
    <row r="4724" ht="262.5" customHeight="1" x14ac:dyDescent="0.2"/>
    <row r="4725" ht="262.5" customHeight="1" x14ac:dyDescent="0.2"/>
    <row r="4726" ht="262.5" customHeight="1" x14ac:dyDescent="0.2"/>
    <row r="4727" ht="262.5" customHeight="1" x14ac:dyDescent="0.2"/>
    <row r="4728" ht="262.5" customHeight="1" x14ac:dyDescent="0.2"/>
    <row r="4729" ht="262.5" customHeight="1" x14ac:dyDescent="0.2"/>
    <row r="4730" ht="262.5" customHeight="1" x14ac:dyDescent="0.2"/>
    <row r="4731" ht="262.5" customHeight="1" x14ac:dyDescent="0.2"/>
    <row r="4732" ht="262.5" customHeight="1" x14ac:dyDescent="0.2"/>
    <row r="4733" ht="262.5" customHeight="1" x14ac:dyDescent="0.2"/>
    <row r="4734" ht="262.5" customHeight="1" x14ac:dyDescent="0.2"/>
    <row r="4735" ht="262.5" customHeight="1" x14ac:dyDescent="0.2"/>
    <row r="4736" ht="262.5" customHeight="1" x14ac:dyDescent="0.2"/>
    <row r="4737" ht="262.5" customHeight="1" x14ac:dyDescent="0.2"/>
    <row r="4738" ht="262.5" customHeight="1" x14ac:dyDescent="0.2"/>
    <row r="4739" ht="262.5" customHeight="1" x14ac:dyDescent="0.2"/>
    <row r="4740" ht="262.5" customHeight="1" x14ac:dyDescent="0.2"/>
    <row r="4741" ht="262.5" customHeight="1" x14ac:dyDescent="0.2"/>
    <row r="4742" ht="262.5" customHeight="1" x14ac:dyDescent="0.2"/>
    <row r="4743" ht="262.5" customHeight="1" x14ac:dyDescent="0.2"/>
    <row r="4744" ht="262.5" customHeight="1" x14ac:dyDescent="0.2"/>
    <row r="4745" ht="262.5" customHeight="1" x14ac:dyDescent="0.2"/>
    <row r="4746" ht="262.5" customHeight="1" x14ac:dyDescent="0.2"/>
    <row r="4747" ht="262.5" customHeight="1" x14ac:dyDescent="0.2"/>
    <row r="4748" ht="262.5" customHeight="1" x14ac:dyDescent="0.2"/>
    <row r="4749" ht="262.5" customHeight="1" x14ac:dyDescent="0.2"/>
    <row r="4750" ht="262.5" customHeight="1" x14ac:dyDescent="0.2"/>
    <row r="4751" ht="262.5" customHeight="1" x14ac:dyDescent="0.2"/>
    <row r="4752" ht="262.5" customHeight="1" x14ac:dyDescent="0.2"/>
    <row r="4753" ht="262.5" customHeight="1" x14ac:dyDescent="0.2"/>
    <row r="4754" ht="262.5" customHeight="1" x14ac:dyDescent="0.2"/>
    <row r="4755" ht="262.5" customHeight="1" x14ac:dyDescent="0.2"/>
    <row r="4756" ht="262.5" customHeight="1" x14ac:dyDescent="0.2"/>
    <row r="4757" ht="262.5" customHeight="1" x14ac:dyDescent="0.2"/>
    <row r="4758" ht="262.5" customHeight="1" x14ac:dyDescent="0.2"/>
    <row r="4759" ht="262.5" customHeight="1" x14ac:dyDescent="0.2"/>
    <row r="4760" ht="262.5" customHeight="1" x14ac:dyDescent="0.2"/>
    <row r="4761" ht="262.5" customHeight="1" x14ac:dyDescent="0.2"/>
    <row r="4762" ht="262.5" customHeight="1" x14ac:dyDescent="0.2"/>
    <row r="4763" ht="262.5" customHeight="1" x14ac:dyDescent="0.2"/>
    <row r="4764" ht="262.5" customHeight="1" x14ac:dyDescent="0.2"/>
    <row r="4765" ht="262.5" customHeight="1" x14ac:dyDescent="0.2"/>
    <row r="4766" ht="262.5" customHeight="1" x14ac:dyDescent="0.2"/>
    <row r="4767" ht="262.5" customHeight="1" x14ac:dyDescent="0.2"/>
    <row r="4768" ht="262.5" customHeight="1" x14ac:dyDescent="0.2"/>
    <row r="4769" ht="262.5" customHeight="1" x14ac:dyDescent="0.2"/>
    <row r="4770" ht="262.5" customHeight="1" x14ac:dyDescent="0.2"/>
    <row r="4771" ht="262.5" customHeight="1" x14ac:dyDescent="0.2"/>
    <row r="4772" ht="262.5" customHeight="1" x14ac:dyDescent="0.2"/>
    <row r="4773" ht="262.5" customHeight="1" x14ac:dyDescent="0.2"/>
    <row r="4774" ht="262.5" customHeight="1" x14ac:dyDescent="0.2"/>
    <row r="4775" ht="262.5" customHeight="1" x14ac:dyDescent="0.2"/>
    <row r="4776" ht="262.5" customHeight="1" x14ac:dyDescent="0.2"/>
    <row r="4777" ht="262.5" customHeight="1" x14ac:dyDescent="0.2"/>
    <row r="4778" ht="262.5" customHeight="1" x14ac:dyDescent="0.2"/>
    <row r="4779" ht="262.5" customHeight="1" x14ac:dyDescent="0.2"/>
    <row r="4780" ht="262.5" customHeight="1" x14ac:dyDescent="0.2"/>
    <row r="4781" ht="262.5" customHeight="1" x14ac:dyDescent="0.2"/>
    <row r="4782" ht="262.5" customHeight="1" x14ac:dyDescent="0.2"/>
    <row r="4783" ht="262.5" customHeight="1" x14ac:dyDescent="0.2"/>
    <row r="4784" ht="262.5" customHeight="1" x14ac:dyDescent="0.2"/>
    <row r="4785" ht="262.5" customHeight="1" x14ac:dyDescent="0.2"/>
    <row r="4786" ht="262.5" customHeight="1" x14ac:dyDescent="0.2"/>
    <row r="4787" ht="262.5" customHeight="1" x14ac:dyDescent="0.2"/>
    <row r="4788" ht="262.5" customHeight="1" x14ac:dyDescent="0.2"/>
    <row r="4789" ht="262.5" customHeight="1" x14ac:dyDescent="0.2"/>
    <row r="4790" ht="262.5" customHeight="1" x14ac:dyDescent="0.2"/>
    <row r="4791" ht="262.5" customHeight="1" x14ac:dyDescent="0.2"/>
    <row r="4792" ht="262.5" customHeight="1" x14ac:dyDescent="0.2"/>
    <row r="4793" ht="262.5" customHeight="1" x14ac:dyDescent="0.2"/>
    <row r="4794" ht="262.5" customHeight="1" x14ac:dyDescent="0.2"/>
    <row r="4795" ht="262.5" customHeight="1" x14ac:dyDescent="0.2"/>
    <row r="4796" ht="262.5" customHeight="1" x14ac:dyDescent="0.2"/>
    <row r="4797" ht="262.5" customHeight="1" x14ac:dyDescent="0.2"/>
    <row r="4798" ht="262.5" customHeight="1" x14ac:dyDescent="0.2"/>
    <row r="4799" ht="262.5" customHeight="1" x14ac:dyDescent="0.2"/>
    <row r="4800" ht="262.5" customHeight="1" x14ac:dyDescent="0.2"/>
    <row r="4801" ht="262.5" customHeight="1" x14ac:dyDescent="0.2"/>
    <row r="4802" ht="262.5" customHeight="1" x14ac:dyDescent="0.2"/>
    <row r="4803" ht="262.5" customHeight="1" x14ac:dyDescent="0.2"/>
    <row r="4804" ht="262.5" customHeight="1" x14ac:dyDescent="0.2"/>
    <row r="4805" ht="262.5" customHeight="1" x14ac:dyDescent="0.2"/>
    <row r="4806" ht="262.5" customHeight="1" x14ac:dyDescent="0.2"/>
    <row r="4807" ht="262.5" customHeight="1" x14ac:dyDescent="0.2"/>
    <row r="4808" ht="262.5" customHeight="1" x14ac:dyDescent="0.2"/>
    <row r="4809" ht="262.5" customHeight="1" x14ac:dyDescent="0.2"/>
    <row r="4810" ht="262.5" customHeight="1" x14ac:dyDescent="0.2"/>
    <row r="4811" ht="262.5" customHeight="1" x14ac:dyDescent="0.2"/>
    <row r="4812" ht="262.5" customHeight="1" x14ac:dyDescent="0.2"/>
    <row r="4813" ht="262.5" customHeight="1" x14ac:dyDescent="0.2"/>
    <row r="4814" ht="262.5" customHeight="1" x14ac:dyDescent="0.2"/>
    <row r="4815" ht="262.5" customHeight="1" x14ac:dyDescent="0.2"/>
    <row r="4816" ht="262.5" customHeight="1" x14ac:dyDescent="0.2"/>
    <row r="4817" ht="262.5" customHeight="1" x14ac:dyDescent="0.2"/>
    <row r="4818" ht="262.5" customHeight="1" x14ac:dyDescent="0.2"/>
    <row r="4819" ht="262.5" customHeight="1" x14ac:dyDescent="0.2"/>
    <row r="4820" ht="262.5" customHeight="1" x14ac:dyDescent="0.2"/>
    <row r="4821" ht="262.5" customHeight="1" x14ac:dyDescent="0.2"/>
    <row r="4822" ht="262.5" customHeight="1" x14ac:dyDescent="0.2"/>
    <row r="4823" ht="262.5" customHeight="1" x14ac:dyDescent="0.2"/>
    <row r="4824" ht="262.5" customHeight="1" x14ac:dyDescent="0.2"/>
    <row r="4825" ht="262.5" customHeight="1" x14ac:dyDescent="0.2"/>
    <row r="4826" ht="262.5" customHeight="1" x14ac:dyDescent="0.2"/>
    <row r="4827" ht="262.5" customHeight="1" x14ac:dyDescent="0.2"/>
    <row r="4828" ht="262.5" customHeight="1" x14ac:dyDescent="0.2"/>
    <row r="4829" ht="262.5" customHeight="1" x14ac:dyDescent="0.2"/>
    <row r="4830" ht="262.5" customHeight="1" x14ac:dyDescent="0.2"/>
    <row r="4831" ht="262.5" customHeight="1" x14ac:dyDescent="0.2"/>
    <row r="4832" ht="262.5" customHeight="1" x14ac:dyDescent="0.2"/>
    <row r="4833" ht="262.5" customHeight="1" x14ac:dyDescent="0.2"/>
    <row r="4834" ht="262.5" customHeight="1" x14ac:dyDescent="0.2"/>
    <row r="4835" ht="262.5" customHeight="1" x14ac:dyDescent="0.2"/>
    <row r="4836" ht="262.5" customHeight="1" x14ac:dyDescent="0.2"/>
    <row r="4837" ht="262.5" customHeight="1" x14ac:dyDescent="0.2"/>
    <row r="4838" ht="262.5" customHeight="1" x14ac:dyDescent="0.2"/>
    <row r="4839" ht="262.5" customHeight="1" x14ac:dyDescent="0.2"/>
    <row r="4840" ht="262.5" customHeight="1" x14ac:dyDescent="0.2"/>
    <row r="4841" ht="262.5" customHeight="1" x14ac:dyDescent="0.2"/>
    <row r="4842" ht="262.5" customHeight="1" x14ac:dyDescent="0.2"/>
    <row r="4843" ht="262.5" customHeight="1" x14ac:dyDescent="0.2"/>
    <row r="4844" ht="262.5" customHeight="1" x14ac:dyDescent="0.2"/>
    <row r="4845" ht="262.5" customHeight="1" x14ac:dyDescent="0.2"/>
    <row r="4846" ht="262.5" customHeight="1" x14ac:dyDescent="0.2"/>
    <row r="4847" ht="262.5" customHeight="1" x14ac:dyDescent="0.2"/>
    <row r="4848" ht="262.5" customHeight="1" x14ac:dyDescent="0.2"/>
    <row r="4849" ht="262.5" customHeight="1" x14ac:dyDescent="0.2"/>
    <row r="4850" ht="262.5" customHeight="1" x14ac:dyDescent="0.2"/>
    <row r="4851" ht="262.5" customHeight="1" x14ac:dyDescent="0.2"/>
    <row r="4852" ht="262.5" customHeight="1" x14ac:dyDescent="0.2"/>
    <row r="4853" ht="262.5" customHeight="1" x14ac:dyDescent="0.2"/>
    <row r="4854" ht="262.5" customHeight="1" x14ac:dyDescent="0.2"/>
    <row r="4855" ht="262.5" customHeight="1" x14ac:dyDescent="0.2"/>
    <row r="4856" ht="262.5" customHeight="1" x14ac:dyDescent="0.2"/>
    <row r="4857" ht="262.5" customHeight="1" x14ac:dyDescent="0.2"/>
    <row r="4858" ht="262.5" customHeight="1" x14ac:dyDescent="0.2"/>
    <row r="4859" ht="262.5" customHeight="1" x14ac:dyDescent="0.2"/>
    <row r="4860" ht="262.5" customHeight="1" x14ac:dyDescent="0.2"/>
    <row r="4861" ht="262.5" customHeight="1" x14ac:dyDescent="0.2"/>
    <row r="4862" ht="262.5" customHeight="1" x14ac:dyDescent="0.2"/>
    <row r="4863" ht="262.5" customHeight="1" x14ac:dyDescent="0.2"/>
    <row r="4864" ht="262.5" customHeight="1" x14ac:dyDescent="0.2"/>
    <row r="4865" ht="262.5" customHeight="1" x14ac:dyDescent="0.2"/>
    <row r="4866" ht="262.5" customHeight="1" x14ac:dyDescent="0.2"/>
    <row r="4867" ht="262.5" customHeight="1" x14ac:dyDescent="0.2"/>
    <row r="4868" ht="262.5" customHeight="1" x14ac:dyDescent="0.2"/>
    <row r="4869" ht="262.5" customHeight="1" x14ac:dyDescent="0.2"/>
    <row r="4870" ht="262.5" customHeight="1" x14ac:dyDescent="0.2"/>
    <row r="4871" ht="262.5" customHeight="1" x14ac:dyDescent="0.2"/>
    <row r="4872" ht="262.5" customHeight="1" x14ac:dyDescent="0.2"/>
    <row r="4873" ht="262.5" customHeight="1" x14ac:dyDescent="0.2"/>
    <row r="4874" ht="262.5" customHeight="1" x14ac:dyDescent="0.2"/>
    <row r="4875" ht="262.5" customHeight="1" x14ac:dyDescent="0.2"/>
    <row r="4876" ht="262.5" customHeight="1" x14ac:dyDescent="0.2"/>
    <row r="4877" ht="262.5" customHeight="1" x14ac:dyDescent="0.2"/>
    <row r="4878" ht="262.5" customHeight="1" x14ac:dyDescent="0.2"/>
    <row r="4879" ht="262.5" customHeight="1" x14ac:dyDescent="0.2"/>
    <row r="4880" ht="262.5" customHeight="1" x14ac:dyDescent="0.2"/>
    <row r="4881" ht="262.5" customHeight="1" x14ac:dyDescent="0.2"/>
    <row r="4882" ht="262.5" customHeight="1" x14ac:dyDescent="0.2"/>
    <row r="4883" ht="262.5" customHeight="1" x14ac:dyDescent="0.2"/>
    <row r="4884" ht="262.5" customHeight="1" x14ac:dyDescent="0.2"/>
    <row r="4885" ht="262.5" customHeight="1" x14ac:dyDescent="0.2"/>
    <row r="4886" ht="262.5" customHeight="1" x14ac:dyDescent="0.2"/>
    <row r="4887" ht="262.5" customHeight="1" x14ac:dyDescent="0.2"/>
    <row r="4888" ht="262.5" customHeight="1" x14ac:dyDescent="0.2"/>
    <row r="4889" ht="262.5" customHeight="1" x14ac:dyDescent="0.2"/>
    <row r="4890" ht="262.5" customHeight="1" x14ac:dyDescent="0.2"/>
    <row r="4891" ht="262.5" customHeight="1" x14ac:dyDescent="0.2"/>
    <row r="4892" ht="262.5" customHeight="1" x14ac:dyDescent="0.2"/>
    <row r="4893" ht="262.5" customHeight="1" x14ac:dyDescent="0.2"/>
    <row r="4894" ht="262.5" customHeight="1" x14ac:dyDescent="0.2"/>
    <row r="4895" ht="262.5" customHeight="1" x14ac:dyDescent="0.2"/>
    <row r="4896" ht="262.5" customHeight="1" x14ac:dyDescent="0.2"/>
    <row r="4897" ht="262.5" customHeight="1" x14ac:dyDescent="0.2"/>
    <row r="4898" ht="262.5" customHeight="1" x14ac:dyDescent="0.2"/>
    <row r="4899" ht="262.5" customHeight="1" x14ac:dyDescent="0.2"/>
    <row r="4900" ht="262.5" customHeight="1" x14ac:dyDescent="0.2"/>
    <row r="4901" ht="262.5" customHeight="1" x14ac:dyDescent="0.2"/>
    <row r="4902" ht="262.5" customHeight="1" x14ac:dyDescent="0.2"/>
    <row r="4903" ht="262.5" customHeight="1" x14ac:dyDescent="0.2"/>
    <row r="4904" ht="262.5" customHeight="1" x14ac:dyDescent="0.2"/>
    <row r="4905" ht="262.5" customHeight="1" x14ac:dyDescent="0.2"/>
    <row r="4906" ht="262.5" customHeight="1" x14ac:dyDescent="0.2"/>
    <row r="4907" ht="262.5" customHeight="1" x14ac:dyDescent="0.2"/>
    <row r="4908" ht="262.5" customHeight="1" x14ac:dyDescent="0.2"/>
    <row r="4909" ht="262.5" customHeight="1" x14ac:dyDescent="0.2"/>
    <row r="4910" ht="262.5" customHeight="1" x14ac:dyDescent="0.2"/>
    <row r="4911" ht="262.5" customHeight="1" x14ac:dyDescent="0.2"/>
    <row r="4912" ht="262.5" customHeight="1" x14ac:dyDescent="0.2"/>
    <row r="4913" ht="262.5" customHeight="1" x14ac:dyDescent="0.2"/>
    <row r="4914" ht="262.5" customHeight="1" x14ac:dyDescent="0.2"/>
    <row r="4915" ht="262.5" customHeight="1" x14ac:dyDescent="0.2"/>
    <row r="4916" ht="262.5" customHeight="1" x14ac:dyDescent="0.2"/>
    <row r="4917" ht="262.5" customHeight="1" x14ac:dyDescent="0.2"/>
    <row r="4918" ht="262.5" customHeight="1" x14ac:dyDescent="0.2"/>
    <row r="4919" ht="262.5" customHeight="1" x14ac:dyDescent="0.2"/>
    <row r="4920" ht="262.5" customHeight="1" x14ac:dyDescent="0.2"/>
    <row r="4921" ht="262.5" customHeight="1" x14ac:dyDescent="0.2"/>
    <row r="4922" ht="262.5" customHeight="1" x14ac:dyDescent="0.2"/>
    <row r="4923" ht="262.5" customHeight="1" x14ac:dyDescent="0.2"/>
    <row r="4924" ht="262.5" customHeight="1" x14ac:dyDescent="0.2"/>
    <row r="4925" ht="262.5" customHeight="1" x14ac:dyDescent="0.2"/>
    <row r="4926" ht="262.5" customHeight="1" x14ac:dyDescent="0.2"/>
    <row r="4927" ht="262.5" customHeight="1" x14ac:dyDescent="0.2"/>
    <row r="4928" ht="262.5" customHeight="1" x14ac:dyDescent="0.2"/>
    <row r="4929" ht="262.5" customHeight="1" x14ac:dyDescent="0.2"/>
    <row r="4930" ht="262.5" customHeight="1" x14ac:dyDescent="0.2"/>
    <row r="4931" ht="262.5" customHeight="1" x14ac:dyDescent="0.2"/>
    <row r="4932" ht="262.5" customHeight="1" x14ac:dyDescent="0.2"/>
    <row r="4933" ht="262.5" customHeight="1" x14ac:dyDescent="0.2"/>
    <row r="4934" ht="262.5" customHeight="1" x14ac:dyDescent="0.2"/>
    <row r="4935" ht="262.5" customHeight="1" x14ac:dyDescent="0.2"/>
    <row r="4936" ht="262.5" customHeight="1" x14ac:dyDescent="0.2"/>
    <row r="4937" ht="262.5" customHeight="1" x14ac:dyDescent="0.2"/>
    <row r="4938" ht="262.5" customHeight="1" x14ac:dyDescent="0.2"/>
    <row r="4939" ht="262.5" customHeight="1" x14ac:dyDescent="0.2"/>
    <row r="4940" ht="262.5" customHeight="1" x14ac:dyDescent="0.2"/>
    <row r="4941" ht="262.5" customHeight="1" x14ac:dyDescent="0.2"/>
    <row r="4942" ht="262.5" customHeight="1" x14ac:dyDescent="0.2"/>
    <row r="4943" ht="262.5" customHeight="1" x14ac:dyDescent="0.2"/>
    <row r="4944" ht="262.5" customHeight="1" x14ac:dyDescent="0.2"/>
    <row r="4945" ht="262.5" customHeight="1" x14ac:dyDescent="0.2"/>
    <row r="4946" ht="262.5" customHeight="1" x14ac:dyDescent="0.2"/>
    <row r="4947" ht="262.5" customHeight="1" x14ac:dyDescent="0.2"/>
    <row r="4948" ht="262.5" customHeight="1" x14ac:dyDescent="0.2"/>
    <row r="4949" ht="262.5" customHeight="1" x14ac:dyDescent="0.2"/>
    <row r="4950" ht="262.5" customHeight="1" x14ac:dyDescent="0.2"/>
    <row r="4951" ht="262.5" customHeight="1" x14ac:dyDescent="0.2"/>
    <row r="4952" ht="262.5" customHeight="1" x14ac:dyDescent="0.2"/>
    <row r="4953" ht="262.5" customHeight="1" x14ac:dyDescent="0.2"/>
    <row r="4954" ht="262.5" customHeight="1" x14ac:dyDescent="0.2"/>
    <row r="4955" ht="262.5" customHeight="1" x14ac:dyDescent="0.2"/>
    <row r="4956" ht="262.5" customHeight="1" x14ac:dyDescent="0.2"/>
    <row r="4957" ht="262.5" customHeight="1" x14ac:dyDescent="0.2"/>
    <row r="4958" ht="262.5" customHeight="1" x14ac:dyDescent="0.2"/>
    <row r="4959" ht="262.5" customHeight="1" x14ac:dyDescent="0.2"/>
    <row r="4960" ht="262.5" customHeight="1" x14ac:dyDescent="0.2"/>
    <row r="4961" ht="262.5" customHeight="1" x14ac:dyDescent="0.2"/>
    <row r="4962" ht="262.5" customHeight="1" x14ac:dyDescent="0.2"/>
    <row r="4963" ht="262.5" customHeight="1" x14ac:dyDescent="0.2"/>
    <row r="4964" ht="262.5" customHeight="1" x14ac:dyDescent="0.2"/>
    <row r="4965" ht="262.5" customHeight="1" x14ac:dyDescent="0.2"/>
    <row r="4966" ht="262.5" customHeight="1" x14ac:dyDescent="0.2"/>
    <row r="4967" ht="262.5" customHeight="1" x14ac:dyDescent="0.2"/>
    <row r="4968" ht="262.5" customHeight="1" x14ac:dyDescent="0.2"/>
    <row r="4969" ht="262.5" customHeight="1" x14ac:dyDescent="0.2"/>
    <row r="4970" ht="262.5" customHeight="1" x14ac:dyDescent="0.2"/>
    <row r="4971" ht="262.5" customHeight="1" x14ac:dyDescent="0.2"/>
    <row r="4972" ht="262.5" customHeight="1" x14ac:dyDescent="0.2"/>
    <row r="4973" ht="262.5" customHeight="1" x14ac:dyDescent="0.2"/>
    <row r="4974" ht="262.5" customHeight="1" x14ac:dyDescent="0.2"/>
    <row r="4975" ht="262.5" customHeight="1" x14ac:dyDescent="0.2"/>
    <row r="4976" ht="262.5" customHeight="1" x14ac:dyDescent="0.2"/>
    <row r="4977" ht="262.5" customHeight="1" x14ac:dyDescent="0.2"/>
    <row r="4978" ht="262.5" customHeight="1" x14ac:dyDescent="0.2"/>
    <row r="4979" ht="262.5" customHeight="1" x14ac:dyDescent="0.2"/>
    <row r="4980" ht="262.5" customHeight="1" x14ac:dyDescent="0.2"/>
    <row r="4981" ht="262.5" customHeight="1" x14ac:dyDescent="0.2"/>
    <row r="4982" ht="262.5" customHeight="1" x14ac:dyDescent="0.2"/>
    <row r="4983" ht="262.5" customHeight="1" x14ac:dyDescent="0.2"/>
    <row r="4984" ht="262.5" customHeight="1" x14ac:dyDescent="0.2"/>
    <row r="4985" ht="262.5" customHeight="1" x14ac:dyDescent="0.2"/>
    <row r="4986" ht="262.5" customHeight="1" x14ac:dyDescent="0.2"/>
    <row r="4987" ht="262.5" customHeight="1" x14ac:dyDescent="0.2"/>
    <row r="4988" ht="262.5" customHeight="1" x14ac:dyDescent="0.2"/>
    <row r="4989" ht="262.5" customHeight="1" x14ac:dyDescent="0.2"/>
    <row r="4990" ht="262.5" customHeight="1" x14ac:dyDescent="0.2"/>
    <row r="4991" ht="262.5" customHeight="1" x14ac:dyDescent="0.2"/>
    <row r="4992" ht="262.5" customHeight="1" x14ac:dyDescent="0.2"/>
    <row r="4993" ht="262.5" customHeight="1" x14ac:dyDescent="0.2"/>
    <row r="4994" ht="262.5" customHeight="1" x14ac:dyDescent="0.2"/>
    <row r="4995" ht="262.5" customHeight="1" x14ac:dyDescent="0.2"/>
    <row r="4996" ht="262.5" customHeight="1" x14ac:dyDescent="0.2"/>
    <row r="4997" ht="262.5" customHeight="1" x14ac:dyDescent="0.2"/>
    <row r="4998" ht="262.5" customHeight="1" x14ac:dyDescent="0.2"/>
    <row r="4999" ht="262.5" customHeight="1" x14ac:dyDescent="0.2"/>
    <row r="5000" ht="262.5" customHeight="1" x14ac:dyDescent="0.2"/>
    <row r="5001" ht="262.5" customHeight="1" x14ac:dyDescent="0.2"/>
    <row r="5002" ht="262.5" customHeight="1" x14ac:dyDescent="0.2"/>
    <row r="5003" ht="262.5" customHeight="1" x14ac:dyDescent="0.2"/>
    <row r="5004" ht="262.5" customHeight="1" x14ac:dyDescent="0.2"/>
    <row r="5005" ht="262.5" customHeight="1" x14ac:dyDescent="0.2"/>
    <row r="5006" ht="262.5" customHeight="1" x14ac:dyDescent="0.2"/>
    <row r="5007" ht="262.5" customHeight="1" x14ac:dyDescent="0.2"/>
    <row r="5008" ht="262.5" customHeight="1" x14ac:dyDescent="0.2"/>
    <row r="5009" ht="262.5" customHeight="1" x14ac:dyDescent="0.2"/>
    <row r="5010" ht="262.5" customHeight="1" x14ac:dyDescent="0.2"/>
    <row r="5011" ht="262.5" customHeight="1" x14ac:dyDescent="0.2"/>
    <row r="5012" ht="262.5" customHeight="1" x14ac:dyDescent="0.2"/>
    <row r="5013" ht="262.5" customHeight="1" x14ac:dyDescent="0.2"/>
    <row r="5014" ht="262.5" customHeight="1" x14ac:dyDescent="0.2"/>
    <row r="5015" ht="262.5" customHeight="1" x14ac:dyDescent="0.2"/>
    <row r="5016" ht="262.5" customHeight="1" x14ac:dyDescent="0.2"/>
    <row r="5017" ht="262.5" customHeight="1" x14ac:dyDescent="0.2"/>
    <row r="5018" ht="262.5" customHeight="1" x14ac:dyDescent="0.2"/>
    <row r="5019" ht="262.5" customHeight="1" x14ac:dyDescent="0.2"/>
    <row r="5020" ht="262.5" customHeight="1" x14ac:dyDescent="0.2"/>
    <row r="5021" ht="262.5" customHeight="1" x14ac:dyDescent="0.2"/>
    <row r="5022" ht="262.5" customHeight="1" x14ac:dyDescent="0.2"/>
    <row r="5023" ht="262.5" customHeight="1" x14ac:dyDescent="0.2"/>
    <row r="5024" ht="262.5" customHeight="1" x14ac:dyDescent="0.2"/>
    <row r="5025" ht="262.5" customHeight="1" x14ac:dyDescent="0.2"/>
    <row r="5026" ht="262.5" customHeight="1" x14ac:dyDescent="0.2"/>
    <row r="5027" ht="262.5" customHeight="1" x14ac:dyDescent="0.2"/>
    <row r="5028" ht="262.5" customHeight="1" x14ac:dyDescent="0.2"/>
    <row r="5029" ht="262.5" customHeight="1" x14ac:dyDescent="0.2"/>
    <row r="5030" ht="262.5" customHeight="1" x14ac:dyDescent="0.2"/>
    <row r="5031" ht="262.5" customHeight="1" x14ac:dyDescent="0.2"/>
    <row r="5032" ht="262.5" customHeight="1" x14ac:dyDescent="0.2"/>
    <row r="5033" ht="262.5" customHeight="1" x14ac:dyDescent="0.2"/>
    <row r="5034" ht="262.5" customHeight="1" x14ac:dyDescent="0.2"/>
    <row r="5035" ht="262.5" customHeight="1" x14ac:dyDescent="0.2"/>
    <row r="5036" ht="262.5" customHeight="1" x14ac:dyDescent="0.2"/>
    <row r="5037" ht="262.5" customHeight="1" x14ac:dyDescent="0.2"/>
    <row r="5038" ht="262.5" customHeight="1" x14ac:dyDescent="0.2"/>
    <row r="5039" ht="262.5" customHeight="1" x14ac:dyDescent="0.2"/>
    <row r="5040" ht="262.5" customHeight="1" x14ac:dyDescent="0.2"/>
    <row r="5041" ht="262.5" customHeight="1" x14ac:dyDescent="0.2"/>
    <row r="5042" ht="262.5" customHeight="1" x14ac:dyDescent="0.2"/>
    <row r="5043" ht="262.5" customHeight="1" x14ac:dyDescent="0.2"/>
    <row r="5044" ht="262.5" customHeight="1" x14ac:dyDescent="0.2"/>
    <row r="5045" ht="262.5" customHeight="1" x14ac:dyDescent="0.2"/>
    <row r="5046" ht="262.5" customHeight="1" x14ac:dyDescent="0.2"/>
    <row r="5047" ht="262.5" customHeight="1" x14ac:dyDescent="0.2"/>
    <row r="5048" ht="262.5" customHeight="1" x14ac:dyDescent="0.2"/>
    <row r="5049" ht="262.5" customHeight="1" x14ac:dyDescent="0.2"/>
    <row r="5050" ht="262.5" customHeight="1" x14ac:dyDescent="0.2"/>
    <row r="5051" ht="262.5" customHeight="1" x14ac:dyDescent="0.2"/>
    <row r="5052" ht="262.5" customHeight="1" x14ac:dyDescent="0.2"/>
    <row r="5053" ht="262.5" customHeight="1" x14ac:dyDescent="0.2"/>
    <row r="5054" ht="262.5" customHeight="1" x14ac:dyDescent="0.2"/>
    <row r="5055" ht="262.5" customHeight="1" x14ac:dyDescent="0.2"/>
    <row r="5056" ht="262.5" customHeight="1" x14ac:dyDescent="0.2"/>
    <row r="5057" ht="262.5" customHeight="1" x14ac:dyDescent="0.2"/>
    <row r="5058" ht="262.5" customHeight="1" x14ac:dyDescent="0.2"/>
    <row r="5059" ht="262.5" customHeight="1" x14ac:dyDescent="0.2"/>
    <row r="5060" ht="262.5" customHeight="1" x14ac:dyDescent="0.2"/>
    <row r="5061" ht="262.5" customHeight="1" x14ac:dyDescent="0.2"/>
    <row r="5062" ht="262.5" customHeight="1" x14ac:dyDescent="0.2"/>
    <row r="5063" ht="262.5" customHeight="1" x14ac:dyDescent="0.2"/>
    <row r="5064" ht="262.5" customHeight="1" x14ac:dyDescent="0.2"/>
    <row r="5065" ht="262.5" customHeight="1" x14ac:dyDescent="0.2"/>
    <row r="5066" ht="262.5" customHeight="1" x14ac:dyDescent="0.2"/>
    <row r="5067" ht="262.5" customHeight="1" x14ac:dyDescent="0.2"/>
    <row r="5068" ht="262.5" customHeight="1" x14ac:dyDescent="0.2"/>
    <row r="5069" ht="262.5" customHeight="1" x14ac:dyDescent="0.2"/>
    <row r="5070" ht="262.5" customHeight="1" x14ac:dyDescent="0.2"/>
    <row r="5071" ht="262.5" customHeight="1" x14ac:dyDescent="0.2"/>
    <row r="5072" ht="262.5" customHeight="1" x14ac:dyDescent="0.2"/>
    <row r="5073" ht="262.5" customHeight="1" x14ac:dyDescent="0.2"/>
    <row r="5074" ht="262.5" customHeight="1" x14ac:dyDescent="0.2"/>
    <row r="5075" ht="262.5" customHeight="1" x14ac:dyDescent="0.2"/>
    <row r="5076" ht="262.5" customHeight="1" x14ac:dyDescent="0.2"/>
    <row r="5077" ht="262.5" customHeight="1" x14ac:dyDescent="0.2"/>
    <row r="5078" ht="262.5" customHeight="1" x14ac:dyDescent="0.2"/>
    <row r="5079" ht="262.5" customHeight="1" x14ac:dyDescent="0.2"/>
    <row r="5080" ht="262.5" customHeight="1" x14ac:dyDescent="0.2"/>
    <row r="5081" ht="262.5" customHeight="1" x14ac:dyDescent="0.2"/>
    <row r="5082" ht="262.5" customHeight="1" x14ac:dyDescent="0.2"/>
    <row r="5083" ht="262.5" customHeight="1" x14ac:dyDescent="0.2"/>
    <row r="5084" ht="262.5" customHeight="1" x14ac:dyDescent="0.2"/>
    <row r="5085" ht="262.5" customHeight="1" x14ac:dyDescent="0.2"/>
    <row r="5086" ht="262.5" customHeight="1" x14ac:dyDescent="0.2"/>
    <row r="5087" ht="262.5" customHeight="1" x14ac:dyDescent="0.2"/>
    <row r="5088" ht="262.5" customHeight="1" x14ac:dyDescent="0.2"/>
    <row r="5089" ht="262.5" customHeight="1" x14ac:dyDescent="0.2"/>
    <row r="5090" ht="262.5" customHeight="1" x14ac:dyDescent="0.2"/>
    <row r="5091" ht="262.5" customHeight="1" x14ac:dyDescent="0.2"/>
    <row r="5092" ht="262.5" customHeight="1" x14ac:dyDescent="0.2"/>
    <row r="5093" ht="262.5" customHeight="1" x14ac:dyDescent="0.2"/>
    <row r="5094" ht="262.5" customHeight="1" x14ac:dyDescent="0.2"/>
    <row r="5095" ht="262.5" customHeight="1" x14ac:dyDescent="0.2"/>
    <row r="5096" ht="262.5" customHeight="1" x14ac:dyDescent="0.2"/>
    <row r="5097" ht="262.5" customHeight="1" x14ac:dyDescent="0.2"/>
    <row r="5098" ht="262.5" customHeight="1" x14ac:dyDescent="0.2"/>
    <row r="5099" ht="262.5" customHeight="1" x14ac:dyDescent="0.2"/>
    <row r="5100" ht="262.5" customHeight="1" x14ac:dyDescent="0.2"/>
    <row r="5101" ht="262.5" customHeight="1" x14ac:dyDescent="0.2"/>
    <row r="5102" ht="262.5" customHeight="1" x14ac:dyDescent="0.2"/>
    <row r="5103" ht="262.5" customHeight="1" x14ac:dyDescent="0.2"/>
    <row r="5104" ht="262.5" customHeight="1" x14ac:dyDescent="0.2"/>
    <row r="5105" ht="262.5" customHeight="1" x14ac:dyDescent="0.2"/>
    <row r="5106" ht="262.5" customHeight="1" x14ac:dyDescent="0.2"/>
    <row r="5107" ht="262.5" customHeight="1" x14ac:dyDescent="0.2"/>
    <row r="5108" ht="262.5" customHeight="1" x14ac:dyDescent="0.2"/>
    <row r="5109" ht="262.5" customHeight="1" x14ac:dyDescent="0.2"/>
    <row r="5110" ht="262.5" customHeight="1" x14ac:dyDescent="0.2"/>
    <row r="5111" ht="262.5" customHeight="1" x14ac:dyDescent="0.2"/>
    <row r="5112" ht="262.5" customHeight="1" x14ac:dyDescent="0.2"/>
    <row r="5113" ht="262.5" customHeight="1" x14ac:dyDescent="0.2"/>
    <row r="5114" ht="262.5" customHeight="1" x14ac:dyDescent="0.2"/>
    <row r="5115" ht="262.5" customHeight="1" x14ac:dyDescent="0.2"/>
    <row r="5116" ht="262.5" customHeight="1" x14ac:dyDescent="0.2"/>
    <row r="5117" ht="262.5" customHeight="1" x14ac:dyDescent="0.2"/>
    <row r="5118" ht="262.5" customHeight="1" x14ac:dyDescent="0.2"/>
    <row r="5119" ht="262.5" customHeight="1" x14ac:dyDescent="0.2"/>
    <row r="5120" ht="262.5" customHeight="1" x14ac:dyDescent="0.2"/>
    <row r="5121" ht="262.5" customHeight="1" x14ac:dyDescent="0.2"/>
    <row r="5122" ht="262.5" customHeight="1" x14ac:dyDescent="0.2"/>
    <row r="5123" ht="262.5" customHeight="1" x14ac:dyDescent="0.2"/>
    <row r="5124" ht="262.5" customHeight="1" x14ac:dyDescent="0.2"/>
    <row r="5125" ht="262.5" customHeight="1" x14ac:dyDescent="0.2"/>
    <row r="5126" ht="262.5" customHeight="1" x14ac:dyDescent="0.2"/>
    <row r="5127" ht="262.5" customHeight="1" x14ac:dyDescent="0.2"/>
    <row r="5128" ht="262.5" customHeight="1" x14ac:dyDescent="0.2"/>
    <row r="5129" ht="262.5" customHeight="1" x14ac:dyDescent="0.2"/>
    <row r="5130" ht="262.5" customHeight="1" x14ac:dyDescent="0.2"/>
    <row r="5131" ht="262.5" customHeight="1" x14ac:dyDescent="0.2"/>
    <row r="5132" ht="262.5" customHeight="1" x14ac:dyDescent="0.2"/>
    <row r="5133" ht="262.5" customHeight="1" x14ac:dyDescent="0.2"/>
    <row r="5134" ht="262.5" customHeight="1" x14ac:dyDescent="0.2"/>
    <row r="5135" ht="262.5" customHeight="1" x14ac:dyDescent="0.2"/>
    <row r="5136" ht="262.5" customHeight="1" x14ac:dyDescent="0.2"/>
    <row r="5137" ht="262.5" customHeight="1" x14ac:dyDescent="0.2"/>
    <row r="5138" ht="262.5" customHeight="1" x14ac:dyDescent="0.2"/>
    <row r="5139" ht="262.5" customHeight="1" x14ac:dyDescent="0.2"/>
    <row r="5140" ht="262.5" customHeight="1" x14ac:dyDescent="0.2"/>
    <row r="5141" ht="262.5" customHeight="1" x14ac:dyDescent="0.2"/>
    <row r="5142" ht="262.5" customHeight="1" x14ac:dyDescent="0.2"/>
    <row r="5143" ht="262.5" customHeight="1" x14ac:dyDescent="0.2"/>
    <row r="5144" ht="262.5" customHeight="1" x14ac:dyDescent="0.2"/>
    <row r="5145" ht="262.5" customHeight="1" x14ac:dyDescent="0.2"/>
    <row r="5146" ht="262.5" customHeight="1" x14ac:dyDescent="0.2"/>
    <row r="5147" ht="262.5" customHeight="1" x14ac:dyDescent="0.2"/>
    <row r="5148" ht="262.5" customHeight="1" x14ac:dyDescent="0.2"/>
    <row r="5149" ht="262.5" customHeight="1" x14ac:dyDescent="0.2"/>
    <row r="5150" ht="262.5" customHeight="1" x14ac:dyDescent="0.2"/>
    <row r="5151" ht="262.5" customHeight="1" x14ac:dyDescent="0.2"/>
    <row r="5152" ht="262.5" customHeight="1" x14ac:dyDescent="0.2"/>
    <row r="5153" ht="262.5" customHeight="1" x14ac:dyDescent="0.2"/>
    <row r="5154" ht="262.5" customHeight="1" x14ac:dyDescent="0.2"/>
    <row r="5155" ht="262.5" customHeight="1" x14ac:dyDescent="0.2"/>
    <row r="5156" ht="262.5" customHeight="1" x14ac:dyDescent="0.2"/>
    <row r="5157" ht="262.5" customHeight="1" x14ac:dyDescent="0.2"/>
    <row r="5158" ht="262.5" customHeight="1" x14ac:dyDescent="0.2"/>
    <row r="5159" ht="262.5" customHeight="1" x14ac:dyDescent="0.2"/>
    <row r="5160" ht="262.5" customHeight="1" x14ac:dyDescent="0.2"/>
    <row r="5161" ht="262.5" customHeight="1" x14ac:dyDescent="0.2"/>
    <row r="5162" ht="262.5" customHeight="1" x14ac:dyDescent="0.2"/>
    <row r="5163" ht="262.5" customHeight="1" x14ac:dyDescent="0.2"/>
    <row r="5164" ht="262.5" customHeight="1" x14ac:dyDescent="0.2"/>
    <row r="5165" ht="262.5" customHeight="1" x14ac:dyDescent="0.2"/>
    <row r="5166" ht="262.5" customHeight="1" x14ac:dyDescent="0.2"/>
    <row r="5167" ht="262.5" customHeight="1" x14ac:dyDescent="0.2"/>
    <row r="5168" ht="262.5" customHeight="1" x14ac:dyDescent="0.2"/>
    <row r="5169" ht="262.5" customHeight="1" x14ac:dyDescent="0.2"/>
    <row r="5170" ht="262.5" customHeight="1" x14ac:dyDescent="0.2"/>
    <row r="5171" ht="262.5" customHeight="1" x14ac:dyDescent="0.2"/>
    <row r="5172" ht="262.5" customHeight="1" x14ac:dyDescent="0.2"/>
    <row r="5173" ht="262.5" customHeight="1" x14ac:dyDescent="0.2"/>
    <row r="5174" ht="262.5" customHeight="1" x14ac:dyDescent="0.2"/>
    <row r="5175" ht="262.5" customHeight="1" x14ac:dyDescent="0.2"/>
    <row r="5176" ht="262.5" customHeight="1" x14ac:dyDescent="0.2"/>
    <row r="5177" ht="262.5" customHeight="1" x14ac:dyDescent="0.2"/>
    <row r="5178" ht="262.5" customHeight="1" x14ac:dyDescent="0.2"/>
    <row r="5179" ht="262.5" customHeight="1" x14ac:dyDescent="0.2"/>
    <row r="5180" ht="262.5" customHeight="1" x14ac:dyDescent="0.2"/>
    <row r="5181" ht="262.5" customHeight="1" x14ac:dyDescent="0.2"/>
    <row r="5182" ht="262.5" customHeight="1" x14ac:dyDescent="0.2"/>
    <row r="5183" ht="262.5" customHeight="1" x14ac:dyDescent="0.2"/>
    <row r="5184" ht="262.5" customHeight="1" x14ac:dyDescent="0.2"/>
    <row r="5185" ht="262.5" customHeight="1" x14ac:dyDescent="0.2"/>
    <row r="5186" ht="262.5" customHeight="1" x14ac:dyDescent="0.2"/>
    <row r="5187" ht="262.5" customHeight="1" x14ac:dyDescent="0.2"/>
    <row r="5188" ht="262.5" customHeight="1" x14ac:dyDescent="0.2"/>
    <row r="5189" ht="262.5" customHeight="1" x14ac:dyDescent="0.2"/>
    <row r="5190" ht="262.5" customHeight="1" x14ac:dyDescent="0.2"/>
    <row r="5191" ht="262.5" customHeight="1" x14ac:dyDescent="0.2"/>
    <row r="5192" ht="262.5" customHeight="1" x14ac:dyDescent="0.2"/>
    <row r="5193" ht="262.5" customHeight="1" x14ac:dyDescent="0.2"/>
    <row r="5194" ht="262.5" customHeight="1" x14ac:dyDescent="0.2"/>
    <row r="5195" ht="262.5" customHeight="1" x14ac:dyDescent="0.2"/>
    <row r="5196" ht="262.5" customHeight="1" x14ac:dyDescent="0.2"/>
    <row r="5197" ht="262.5" customHeight="1" x14ac:dyDescent="0.2"/>
    <row r="5198" ht="262.5" customHeight="1" x14ac:dyDescent="0.2"/>
    <row r="5199" ht="262.5" customHeight="1" x14ac:dyDescent="0.2"/>
    <row r="5200" ht="262.5" customHeight="1" x14ac:dyDescent="0.2"/>
    <row r="5201" ht="262.5" customHeight="1" x14ac:dyDescent="0.2"/>
    <row r="5202" ht="262.5" customHeight="1" x14ac:dyDescent="0.2"/>
    <row r="5203" ht="262.5" customHeight="1" x14ac:dyDescent="0.2"/>
    <row r="5204" ht="262.5" customHeight="1" x14ac:dyDescent="0.2"/>
    <row r="5205" ht="262.5" customHeight="1" x14ac:dyDescent="0.2"/>
    <row r="5206" ht="262.5" customHeight="1" x14ac:dyDescent="0.2"/>
    <row r="5207" ht="262.5" customHeight="1" x14ac:dyDescent="0.2"/>
    <row r="5208" ht="262.5" customHeight="1" x14ac:dyDescent="0.2"/>
    <row r="5209" ht="262.5" customHeight="1" x14ac:dyDescent="0.2"/>
    <row r="5210" ht="262.5" customHeight="1" x14ac:dyDescent="0.2"/>
    <row r="5211" ht="262.5" customHeight="1" x14ac:dyDescent="0.2"/>
    <row r="5212" ht="262.5" customHeight="1" x14ac:dyDescent="0.2"/>
    <row r="5213" ht="262.5" customHeight="1" x14ac:dyDescent="0.2"/>
    <row r="5214" ht="262.5" customHeight="1" x14ac:dyDescent="0.2"/>
    <row r="5215" ht="262.5" customHeight="1" x14ac:dyDescent="0.2"/>
    <row r="5216" ht="262.5" customHeight="1" x14ac:dyDescent="0.2"/>
    <row r="5217" ht="262.5" customHeight="1" x14ac:dyDescent="0.2"/>
    <row r="5218" ht="262.5" customHeight="1" x14ac:dyDescent="0.2"/>
    <row r="5219" ht="262.5" customHeight="1" x14ac:dyDescent="0.2"/>
    <row r="5220" ht="262.5" customHeight="1" x14ac:dyDescent="0.2"/>
    <row r="5221" ht="262.5" customHeight="1" x14ac:dyDescent="0.2"/>
    <row r="5222" ht="262.5" customHeight="1" x14ac:dyDescent="0.2"/>
    <row r="5223" ht="262.5" customHeight="1" x14ac:dyDescent="0.2"/>
    <row r="5224" ht="262.5" customHeight="1" x14ac:dyDescent="0.2"/>
    <row r="5225" ht="262.5" customHeight="1" x14ac:dyDescent="0.2"/>
    <row r="5226" ht="262.5" customHeight="1" x14ac:dyDescent="0.2"/>
    <row r="5227" ht="262.5" customHeight="1" x14ac:dyDescent="0.2"/>
    <row r="5228" ht="262.5" customHeight="1" x14ac:dyDescent="0.2"/>
    <row r="5229" ht="262.5" customHeight="1" x14ac:dyDescent="0.2"/>
    <row r="5230" ht="262.5" customHeight="1" x14ac:dyDescent="0.2"/>
    <row r="5231" ht="262.5" customHeight="1" x14ac:dyDescent="0.2"/>
    <row r="5232" ht="262.5" customHeight="1" x14ac:dyDescent="0.2"/>
    <row r="5233" ht="262.5" customHeight="1" x14ac:dyDescent="0.2"/>
    <row r="5234" ht="262.5" customHeight="1" x14ac:dyDescent="0.2"/>
    <row r="5235" ht="262.5" customHeight="1" x14ac:dyDescent="0.2"/>
    <row r="5236" ht="262.5" customHeight="1" x14ac:dyDescent="0.2"/>
    <row r="5237" ht="262.5" customHeight="1" x14ac:dyDescent="0.2"/>
    <row r="5238" ht="262.5" customHeight="1" x14ac:dyDescent="0.2"/>
    <row r="5239" ht="262.5" customHeight="1" x14ac:dyDescent="0.2"/>
    <row r="5240" ht="262.5" customHeight="1" x14ac:dyDescent="0.2"/>
    <row r="5241" ht="262.5" customHeight="1" x14ac:dyDescent="0.2"/>
    <row r="5242" ht="262.5" customHeight="1" x14ac:dyDescent="0.2"/>
    <row r="5243" ht="262.5" customHeight="1" x14ac:dyDescent="0.2"/>
    <row r="5244" ht="262.5" customHeight="1" x14ac:dyDescent="0.2"/>
    <row r="5245" ht="262.5" customHeight="1" x14ac:dyDescent="0.2"/>
    <row r="5246" ht="262.5" customHeight="1" x14ac:dyDescent="0.2"/>
    <row r="5247" ht="262.5" customHeight="1" x14ac:dyDescent="0.2"/>
    <row r="5248" ht="262.5" customHeight="1" x14ac:dyDescent="0.2"/>
    <row r="5249" ht="262.5" customHeight="1" x14ac:dyDescent="0.2"/>
    <row r="5250" ht="262.5" customHeight="1" x14ac:dyDescent="0.2"/>
    <row r="5251" ht="262.5" customHeight="1" x14ac:dyDescent="0.2"/>
    <row r="5252" ht="262.5" customHeight="1" x14ac:dyDescent="0.2"/>
    <row r="5253" ht="262.5" customHeight="1" x14ac:dyDescent="0.2"/>
    <row r="5254" ht="262.5" customHeight="1" x14ac:dyDescent="0.2"/>
    <row r="5255" ht="262.5" customHeight="1" x14ac:dyDescent="0.2"/>
    <row r="5256" ht="262.5" customHeight="1" x14ac:dyDescent="0.2"/>
    <row r="5257" ht="262.5" customHeight="1" x14ac:dyDescent="0.2"/>
    <row r="5258" ht="262.5" customHeight="1" x14ac:dyDescent="0.2"/>
    <row r="5259" ht="262.5" customHeight="1" x14ac:dyDescent="0.2"/>
    <row r="5260" ht="262.5" customHeight="1" x14ac:dyDescent="0.2"/>
    <row r="5261" ht="262.5" customHeight="1" x14ac:dyDescent="0.2"/>
    <row r="5262" ht="262.5" customHeight="1" x14ac:dyDescent="0.2"/>
    <row r="5263" ht="262.5" customHeight="1" x14ac:dyDescent="0.2"/>
    <row r="5264" ht="262.5" customHeight="1" x14ac:dyDescent="0.2"/>
    <row r="5265" ht="262.5" customHeight="1" x14ac:dyDescent="0.2"/>
    <row r="5266" ht="262.5" customHeight="1" x14ac:dyDescent="0.2"/>
    <row r="5267" ht="262.5" customHeight="1" x14ac:dyDescent="0.2"/>
    <row r="5268" ht="262.5" customHeight="1" x14ac:dyDescent="0.2"/>
    <row r="5269" ht="262.5" customHeight="1" x14ac:dyDescent="0.2"/>
    <row r="5270" ht="262.5" customHeight="1" x14ac:dyDescent="0.2"/>
    <row r="5271" ht="262.5" customHeight="1" x14ac:dyDescent="0.2"/>
    <row r="5272" ht="262.5" customHeight="1" x14ac:dyDescent="0.2"/>
    <row r="5273" ht="262.5" customHeight="1" x14ac:dyDescent="0.2"/>
    <row r="5274" ht="262.5" customHeight="1" x14ac:dyDescent="0.2"/>
    <row r="5275" ht="262.5" customHeight="1" x14ac:dyDescent="0.2"/>
    <row r="5276" ht="262.5" customHeight="1" x14ac:dyDescent="0.2"/>
    <row r="5277" ht="262.5" customHeight="1" x14ac:dyDescent="0.2"/>
    <row r="5278" ht="262.5" customHeight="1" x14ac:dyDescent="0.2"/>
    <row r="5279" ht="262.5" customHeight="1" x14ac:dyDescent="0.2"/>
    <row r="5280" ht="262.5" customHeight="1" x14ac:dyDescent="0.2"/>
    <row r="5281" ht="262.5" customHeight="1" x14ac:dyDescent="0.2"/>
    <row r="5282" ht="262.5" customHeight="1" x14ac:dyDescent="0.2"/>
    <row r="5283" ht="262.5" customHeight="1" x14ac:dyDescent="0.2"/>
    <row r="5284" ht="262.5" customHeight="1" x14ac:dyDescent="0.2"/>
    <row r="5285" ht="262.5" customHeight="1" x14ac:dyDescent="0.2"/>
    <row r="5286" ht="262.5" customHeight="1" x14ac:dyDescent="0.2"/>
    <row r="5287" ht="262.5" customHeight="1" x14ac:dyDescent="0.2"/>
    <row r="5288" ht="262.5" customHeight="1" x14ac:dyDescent="0.2"/>
    <row r="5289" ht="262.5" customHeight="1" x14ac:dyDescent="0.2"/>
    <row r="5290" ht="262.5" customHeight="1" x14ac:dyDescent="0.2"/>
    <row r="5291" ht="262.5" customHeight="1" x14ac:dyDescent="0.2"/>
    <row r="5292" ht="262.5" customHeight="1" x14ac:dyDescent="0.2"/>
    <row r="5293" ht="262.5" customHeight="1" x14ac:dyDescent="0.2"/>
    <row r="5294" ht="262.5" customHeight="1" x14ac:dyDescent="0.2"/>
    <row r="5295" ht="262.5" customHeight="1" x14ac:dyDescent="0.2"/>
    <row r="5296" ht="262.5" customHeight="1" x14ac:dyDescent="0.2"/>
    <row r="5297" ht="262.5" customHeight="1" x14ac:dyDescent="0.2"/>
    <row r="5298" ht="262.5" customHeight="1" x14ac:dyDescent="0.2"/>
    <row r="5299" ht="262.5" customHeight="1" x14ac:dyDescent="0.2"/>
    <row r="5300" ht="262.5" customHeight="1" x14ac:dyDescent="0.2"/>
    <row r="5301" ht="262.5" customHeight="1" x14ac:dyDescent="0.2"/>
    <row r="5302" ht="262.5" customHeight="1" x14ac:dyDescent="0.2"/>
    <row r="5303" ht="262.5" customHeight="1" x14ac:dyDescent="0.2"/>
    <row r="5304" ht="262.5" customHeight="1" x14ac:dyDescent="0.2"/>
    <row r="5305" ht="262.5" customHeight="1" x14ac:dyDescent="0.2"/>
    <row r="5306" ht="262.5" customHeight="1" x14ac:dyDescent="0.2"/>
    <row r="5307" ht="262.5" customHeight="1" x14ac:dyDescent="0.2"/>
    <row r="5308" ht="262.5" customHeight="1" x14ac:dyDescent="0.2"/>
    <row r="5309" ht="262.5" customHeight="1" x14ac:dyDescent="0.2"/>
    <row r="5310" ht="262.5" customHeight="1" x14ac:dyDescent="0.2"/>
    <row r="5311" ht="262.5" customHeight="1" x14ac:dyDescent="0.2"/>
    <row r="5312" ht="262.5" customHeight="1" x14ac:dyDescent="0.2"/>
    <row r="5313" ht="262.5" customHeight="1" x14ac:dyDescent="0.2"/>
    <row r="5314" ht="262.5" customHeight="1" x14ac:dyDescent="0.2"/>
    <row r="5315" ht="262.5" customHeight="1" x14ac:dyDescent="0.2"/>
    <row r="5316" ht="262.5" customHeight="1" x14ac:dyDescent="0.2"/>
    <row r="5317" ht="262.5" customHeight="1" x14ac:dyDescent="0.2"/>
    <row r="5318" ht="262.5" customHeight="1" x14ac:dyDescent="0.2"/>
    <row r="5319" ht="262.5" customHeight="1" x14ac:dyDescent="0.2"/>
    <row r="5320" ht="262.5" customHeight="1" x14ac:dyDescent="0.2"/>
    <row r="5321" ht="262.5" customHeight="1" x14ac:dyDescent="0.2"/>
    <row r="5322" ht="262.5" customHeight="1" x14ac:dyDescent="0.2"/>
    <row r="5323" ht="262.5" customHeight="1" x14ac:dyDescent="0.2"/>
    <row r="5324" ht="262.5" customHeight="1" x14ac:dyDescent="0.2"/>
    <row r="5325" ht="262.5" customHeight="1" x14ac:dyDescent="0.2"/>
    <row r="5326" ht="262.5" customHeight="1" x14ac:dyDescent="0.2"/>
    <row r="5327" ht="262.5" customHeight="1" x14ac:dyDescent="0.2"/>
    <row r="5328" ht="262.5" customHeight="1" x14ac:dyDescent="0.2"/>
    <row r="5329" ht="262.5" customHeight="1" x14ac:dyDescent="0.2"/>
    <row r="5330" ht="262.5" customHeight="1" x14ac:dyDescent="0.2"/>
    <row r="5331" ht="262.5" customHeight="1" x14ac:dyDescent="0.2"/>
    <row r="5332" ht="262.5" customHeight="1" x14ac:dyDescent="0.2"/>
    <row r="5333" ht="262.5" customHeight="1" x14ac:dyDescent="0.2"/>
    <row r="5334" ht="262.5" customHeight="1" x14ac:dyDescent="0.2"/>
    <row r="5335" ht="262.5" customHeight="1" x14ac:dyDescent="0.2"/>
    <row r="5336" ht="262.5" customHeight="1" x14ac:dyDescent="0.2"/>
    <row r="5337" ht="262.5" customHeight="1" x14ac:dyDescent="0.2"/>
    <row r="5338" ht="262.5" customHeight="1" x14ac:dyDescent="0.2"/>
    <row r="5339" ht="262.5" customHeight="1" x14ac:dyDescent="0.2"/>
    <row r="5340" ht="262.5" customHeight="1" x14ac:dyDescent="0.2"/>
    <row r="5341" ht="262.5" customHeight="1" x14ac:dyDescent="0.2"/>
    <row r="5342" ht="262.5" customHeight="1" x14ac:dyDescent="0.2"/>
    <row r="5343" ht="262.5" customHeight="1" x14ac:dyDescent="0.2"/>
    <row r="5344" ht="262.5" customHeight="1" x14ac:dyDescent="0.2"/>
    <row r="5345" ht="262.5" customHeight="1" x14ac:dyDescent="0.2"/>
    <row r="5346" ht="262.5" customHeight="1" x14ac:dyDescent="0.2"/>
    <row r="5347" ht="262.5" customHeight="1" x14ac:dyDescent="0.2"/>
    <row r="5348" ht="262.5" customHeight="1" x14ac:dyDescent="0.2"/>
    <row r="5349" ht="262.5" customHeight="1" x14ac:dyDescent="0.2"/>
    <row r="5350" ht="262.5" customHeight="1" x14ac:dyDescent="0.2"/>
    <row r="5351" ht="262.5" customHeight="1" x14ac:dyDescent="0.2"/>
    <row r="5352" ht="262.5" customHeight="1" x14ac:dyDescent="0.2"/>
    <row r="5353" ht="262.5" customHeight="1" x14ac:dyDescent="0.2"/>
    <row r="5354" ht="262.5" customHeight="1" x14ac:dyDescent="0.2"/>
    <row r="5355" ht="262.5" customHeight="1" x14ac:dyDescent="0.2"/>
    <row r="5356" ht="262.5" customHeight="1" x14ac:dyDescent="0.2"/>
    <row r="5357" ht="262.5" customHeight="1" x14ac:dyDescent="0.2"/>
    <row r="5358" ht="262.5" customHeight="1" x14ac:dyDescent="0.2"/>
    <row r="5359" ht="262.5" customHeight="1" x14ac:dyDescent="0.2"/>
    <row r="5360" ht="262.5" customHeight="1" x14ac:dyDescent="0.2"/>
    <row r="5361" ht="262.5" customHeight="1" x14ac:dyDescent="0.2"/>
    <row r="5362" ht="262.5" customHeight="1" x14ac:dyDescent="0.2"/>
    <row r="5363" ht="262.5" customHeight="1" x14ac:dyDescent="0.2"/>
    <row r="5364" ht="262.5" customHeight="1" x14ac:dyDescent="0.2"/>
    <row r="5365" ht="262.5" customHeight="1" x14ac:dyDescent="0.2"/>
    <row r="5366" ht="262.5" customHeight="1" x14ac:dyDescent="0.2"/>
    <row r="5367" ht="262.5" customHeight="1" x14ac:dyDescent="0.2"/>
    <row r="5368" ht="262.5" customHeight="1" x14ac:dyDescent="0.2"/>
    <row r="5369" ht="262.5" customHeight="1" x14ac:dyDescent="0.2"/>
    <row r="5370" ht="262.5" customHeight="1" x14ac:dyDescent="0.2"/>
    <row r="5371" ht="262.5" customHeight="1" x14ac:dyDescent="0.2"/>
    <row r="5372" ht="262.5" customHeight="1" x14ac:dyDescent="0.2"/>
    <row r="5373" ht="262.5" customHeight="1" x14ac:dyDescent="0.2"/>
    <row r="5374" ht="262.5" customHeight="1" x14ac:dyDescent="0.2"/>
    <row r="5375" ht="262.5" customHeight="1" x14ac:dyDescent="0.2"/>
    <row r="5376" ht="262.5" customHeight="1" x14ac:dyDescent="0.2"/>
    <row r="5377" ht="262.5" customHeight="1" x14ac:dyDescent="0.2"/>
    <row r="5378" ht="262.5" customHeight="1" x14ac:dyDescent="0.2"/>
    <row r="5379" ht="262.5" customHeight="1" x14ac:dyDescent="0.2"/>
    <row r="5380" ht="262.5" customHeight="1" x14ac:dyDescent="0.2"/>
    <row r="5381" ht="262.5" customHeight="1" x14ac:dyDescent="0.2"/>
    <row r="5382" ht="262.5" customHeight="1" x14ac:dyDescent="0.2"/>
    <row r="5383" ht="262.5" customHeight="1" x14ac:dyDescent="0.2"/>
    <row r="5384" ht="262.5" customHeight="1" x14ac:dyDescent="0.2"/>
    <row r="5385" ht="262.5" customHeight="1" x14ac:dyDescent="0.2"/>
    <row r="5386" ht="262.5" customHeight="1" x14ac:dyDescent="0.2"/>
    <row r="5387" ht="262.5" customHeight="1" x14ac:dyDescent="0.2"/>
    <row r="5388" ht="262.5" customHeight="1" x14ac:dyDescent="0.2"/>
    <row r="5389" ht="262.5" customHeight="1" x14ac:dyDescent="0.2"/>
    <row r="5390" ht="262.5" customHeight="1" x14ac:dyDescent="0.2"/>
    <row r="5391" ht="262.5" customHeight="1" x14ac:dyDescent="0.2"/>
    <row r="5392" ht="262.5" customHeight="1" x14ac:dyDescent="0.2"/>
    <row r="5393" ht="262.5" customHeight="1" x14ac:dyDescent="0.2"/>
    <row r="5394" ht="262.5" customHeight="1" x14ac:dyDescent="0.2"/>
    <row r="5395" ht="262.5" customHeight="1" x14ac:dyDescent="0.2"/>
    <row r="5396" ht="262.5" customHeight="1" x14ac:dyDescent="0.2"/>
    <row r="5397" ht="262.5" customHeight="1" x14ac:dyDescent="0.2"/>
    <row r="5398" ht="262.5" customHeight="1" x14ac:dyDescent="0.2"/>
    <row r="5399" ht="262.5" customHeight="1" x14ac:dyDescent="0.2"/>
    <row r="5400" ht="262.5" customHeight="1" x14ac:dyDescent="0.2"/>
    <row r="5401" ht="262.5" customHeight="1" x14ac:dyDescent="0.2"/>
    <row r="5402" ht="262.5" customHeight="1" x14ac:dyDescent="0.2"/>
    <row r="5403" ht="262.5" customHeight="1" x14ac:dyDescent="0.2"/>
    <row r="5404" ht="262.5" customHeight="1" x14ac:dyDescent="0.2"/>
    <row r="5405" ht="262.5" customHeight="1" x14ac:dyDescent="0.2"/>
    <row r="5406" ht="262.5" customHeight="1" x14ac:dyDescent="0.2"/>
    <row r="5407" ht="262.5" customHeight="1" x14ac:dyDescent="0.2"/>
    <row r="5408" ht="262.5" customHeight="1" x14ac:dyDescent="0.2"/>
    <row r="5409" ht="262.5" customHeight="1" x14ac:dyDescent="0.2"/>
    <row r="5410" ht="262.5" customHeight="1" x14ac:dyDescent="0.2"/>
    <row r="5411" ht="262.5" customHeight="1" x14ac:dyDescent="0.2"/>
    <row r="5412" ht="262.5" customHeight="1" x14ac:dyDescent="0.2"/>
    <row r="5413" ht="262.5" customHeight="1" x14ac:dyDescent="0.2"/>
    <row r="5414" ht="262.5" customHeight="1" x14ac:dyDescent="0.2"/>
    <row r="5415" ht="262.5" customHeight="1" x14ac:dyDescent="0.2"/>
    <row r="5416" ht="262.5" customHeight="1" x14ac:dyDescent="0.2"/>
    <row r="5417" ht="262.5" customHeight="1" x14ac:dyDescent="0.2"/>
    <row r="5418" ht="262.5" customHeight="1" x14ac:dyDescent="0.2"/>
    <row r="5419" ht="262.5" customHeight="1" x14ac:dyDescent="0.2"/>
    <row r="5420" ht="262.5" customHeight="1" x14ac:dyDescent="0.2"/>
    <row r="5421" ht="262.5" customHeight="1" x14ac:dyDescent="0.2"/>
    <row r="5422" ht="262.5" customHeight="1" x14ac:dyDescent="0.2"/>
    <row r="5423" ht="262.5" customHeight="1" x14ac:dyDescent="0.2"/>
    <row r="5424" ht="262.5" customHeight="1" x14ac:dyDescent="0.2"/>
    <row r="5425" ht="262.5" customHeight="1" x14ac:dyDescent="0.2"/>
    <row r="5426" ht="262.5" customHeight="1" x14ac:dyDescent="0.2"/>
    <row r="5427" ht="262.5" customHeight="1" x14ac:dyDescent="0.2"/>
    <row r="5428" ht="262.5" customHeight="1" x14ac:dyDescent="0.2"/>
    <row r="5429" ht="262.5" customHeight="1" x14ac:dyDescent="0.2"/>
    <row r="5430" ht="262.5" customHeight="1" x14ac:dyDescent="0.2"/>
    <row r="5431" ht="262.5" customHeight="1" x14ac:dyDescent="0.2"/>
    <row r="5432" ht="262.5" customHeight="1" x14ac:dyDescent="0.2"/>
    <row r="5433" ht="262.5" customHeight="1" x14ac:dyDescent="0.2"/>
    <row r="5434" ht="262.5" customHeight="1" x14ac:dyDescent="0.2"/>
    <row r="5435" ht="262.5" customHeight="1" x14ac:dyDescent="0.2"/>
    <row r="5436" ht="262.5" customHeight="1" x14ac:dyDescent="0.2"/>
    <row r="5437" ht="262.5" customHeight="1" x14ac:dyDescent="0.2"/>
    <row r="5438" ht="262.5" customHeight="1" x14ac:dyDescent="0.2"/>
    <row r="5439" ht="262.5" customHeight="1" x14ac:dyDescent="0.2"/>
    <row r="5440" ht="262.5" customHeight="1" x14ac:dyDescent="0.2"/>
    <row r="5441" ht="262.5" customHeight="1" x14ac:dyDescent="0.2"/>
    <row r="5442" ht="262.5" customHeight="1" x14ac:dyDescent="0.2"/>
    <row r="5443" ht="262.5" customHeight="1" x14ac:dyDescent="0.2"/>
    <row r="5444" ht="262.5" customHeight="1" x14ac:dyDescent="0.2"/>
    <row r="5445" ht="262.5" customHeight="1" x14ac:dyDescent="0.2"/>
    <row r="5446" ht="262.5" customHeight="1" x14ac:dyDescent="0.2"/>
    <row r="5447" ht="262.5" customHeight="1" x14ac:dyDescent="0.2"/>
    <row r="5448" ht="262.5" customHeight="1" x14ac:dyDescent="0.2"/>
    <row r="5449" ht="262.5" customHeight="1" x14ac:dyDescent="0.2"/>
    <row r="5450" ht="262.5" customHeight="1" x14ac:dyDescent="0.2"/>
    <row r="5451" ht="262.5" customHeight="1" x14ac:dyDescent="0.2"/>
    <row r="5452" ht="262.5" customHeight="1" x14ac:dyDescent="0.2"/>
    <row r="5453" ht="262.5" customHeight="1" x14ac:dyDescent="0.2"/>
    <row r="5454" ht="262.5" customHeight="1" x14ac:dyDescent="0.2"/>
    <row r="5455" ht="262.5" customHeight="1" x14ac:dyDescent="0.2"/>
    <row r="5456" ht="262.5" customHeight="1" x14ac:dyDescent="0.2"/>
    <row r="5457" ht="262.5" customHeight="1" x14ac:dyDescent="0.2"/>
    <row r="5458" ht="262.5" customHeight="1" x14ac:dyDescent="0.2"/>
    <row r="5459" ht="262.5" customHeight="1" x14ac:dyDescent="0.2"/>
    <row r="5460" ht="262.5" customHeight="1" x14ac:dyDescent="0.2"/>
    <row r="5461" ht="262.5" customHeight="1" x14ac:dyDescent="0.2"/>
    <row r="5462" ht="262.5" customHeight="1" x14ac:dyDescent="0.2"/>
    <row r="5463" ht="262.5" customHeight="1" x14ac:dyDescent="0.2"/>
    <row r="5464" ht="262.5" customHeight="1" x14ac:dyDescent="0.2"/>
    <row r="5465" ht="262.5" customHeight="1" x14ac:dyDescent="0.2"/>
    <row r="5466" ht="262.5" customHeight="1" x14ac:dyDescent="0.2"/>
    <row r="5467" ht="262.5" customHeight="1" x14ac:dyDescent="0.2"/>
    <row r="5468" ht="262.5" customHeight="1" x14ac:dyDescent="0.2"/>
    <row r="5469" ht="262.5" customHeight="1" x14ac:dyDescent="0.2"/>
    <row r="5470" ht="262.5" customHeight="1" x14ac:dyDescent="0.2"/>
    <row r="5471" ht="262.5" customHeight="1" x14ac:dyDescent="0.2"/>
    <row r="5472" ht="262.5" customHeight="1" x14ac:dyDescent="0.2"/>
    <row r="5473" ht="262.5" customHeight="1" x14ac:dyDescent="0.2"/>
    <row r="5474" ht="262.5" customHeight="1" x14ac:dyDescent="0.2"/>
    <row r="5475" ht="262.5" customHeight="1" x14ac:dyDescent="0.2"/>
    <row r="5476" ht="262.5" customHeight="1" x14ac:dyDescent="0.2"/>
    <row r="5477" ht="262.5" customHeight="1" x14ac:dyDescent="0.2"/>
    <row r="5478" ht="262.5" customHeight="1" x14ac:dyDescent="0.2"/>
    <row r="5479" ht="262.5" customHeight="1" x14ac:dyDescent="0.2"/>
    <row r="5480" ht="262.5" customHeight="1" x14ac:dyDescent="0.2"/>
    <row r="5481" ht="262.5" customHeight="1" x14ac:dyDescent="0.2"/>
    <row r="5482" ht="262.5" customHeight="1" x14ac:dyDescent="0.2"/>
    <row r="5483" ht="262.5" customHeight="1" x14ac:dyDescent="0.2"/>
    <row r="5484" ht="262.5" customHeight="1" x14ac:dyDescent="0.2"/>
    <row r="5485" ht="262.5" customHeight="1" x14ac:dyDescent="0.2"/>
    <row r="5486" ht="262.5" customHeight="1" x14ac:dyDescent="0.2"/>
    <row r="5487" ht="262.5" customHeight="1" x14ac:dyDescent="0.2"/>
    <row r="5488" ht="262.5" customHeight="1" x14ac:dyDescent="0.2"/>
    <row r="5489" ht="262.5" customHeight="1" x14ac:dyDescent="0.2"/>
    <row r="5490" ht="262.5" customHeight="1" x14ac:dyDescent="0.2"/>
    <row r="5491" ht="262.5" customHeight="1" x14ac:dyDescent="0.2"/>
    <row r="5492" ht="262.5" customHeight="1" x14ac:dyDescent="0.2"/>
    <row r="5493" ht="262.5" customHeight="1" x14ac:dyDescent="0.2"/>
    <row r="5494" ht="262.5" customHeight="1" x14ac:dyDescent="0.2"/>
    <row r="5495" ht="262.5" customHeight="1" x14ac:dyDescent="0.2"/>
    <row r="5496" ht="262.5" customHeight="1" x14ac:dyDescent="0.2"/>
    <row r="5497" ht="262.5" customHeight="1" x14ac:dyDescent="0.2"/>
    <row r="5498" ht="262.5" customHeight="1" x14ac:dyDescent="0.2"/>
    <row r="5499" ht="262.5" customHeight="1" x14ac:dyDescent="0.2"/>
    <row r="5500" ht="262.5" customHeight="1" x14ac:dyDescent="0.2"/>
    <row r="5501" ht="262.5" customHeight="1" x14ac:dyDescent="0.2"/>
    <row r="5502" ht="262.5" customHeight="1" x14ac:dyDescent="0.2"/>
    <row r="5503" ht="262.5" customHeight="1" x14ac:dyDescent="0.2"/>
    <row r="5504" ht="262.5" customHeight="1" x14ac:dyDescent="0.2"/>
    <row r="5505" ht="262.5" customHeight="1" x14ac:dyDescent="0.2"/>
    <row r="5506" ht="262.5" customHeight="1" x14ac:dyDescent="0.2"/>
    <row r="5507" ht="262.5" customHeight="1" x14ac:dyDescent="0.2"/>
    <row r="5508" ht="262.5" customHeight="1" x14ac:dyDescent="0.2"/>
    <row r="5509" ht="262.5" customHeight="1" x14ac:dyDescent="0.2"/>
    <row r="5510" ht="262.5" customHeight="1" x14ac:dyDescent="0.2"/>
    <row r="5511" ht="262.5" customHeight="1" x14ac:dyDescent="0.2"/>
    <row r="5512" ht="262.5" customHeight="1" x14ac:dyDescent="0.2"/>
    <row r="5513" ht="262.5" customHeight="1" x14ac:dyDescent="0.2"/>
    <row r="5514" ht="262.5" customHeight="1" x14ac:dyDescent="0.2"/>
    <row r="5515" ht="262.5" customHeight="1" x14ac:dyDescent="0.2"/>
    <row r="5516" ht="262.5" customHeight="1" x14ac:dyDescent="0.2"/>
    <row r="5517" ht="262.5" customHeight="1" x14ac:dyDescent="0.2"/>
    <row r="5518" ht="262.5" customHeight="1" x14ac:dyDescent="0.2"/>
    <row r="5519" ht="262.5" customHeight="1" x14ac:dyDescent="0.2"/>
    <row r="5520" ht="262.5" customHeight="1" x14ac:dyDescent="0.2"/>
    <row r="5521" ht="262.5" customHeight="1" x14ac:dyDescent="0.2"/>
    <row r="5522" ht="262.5" customHeight="1" x14ac:dyDescent="0.2"/>
    <row r="5523" ht="262.5" customHeight="1" x14ac:dyDescent="0.2"/>
    <row r="5524" ht="262.5" customHeight="1" x14ac:dyDescent="0.2"/>
    <row r="5525" ht="262.5" customHeight="1" x14ac:dyDescent="0.2"/>
    <row r="5526" ht="262.5" customHeight="1" x14ac:dyDescent="0.2"/>
    <row r="5527" ht="262.5" customHeight="1" x14ac:dyDescent="0.2"/>
    <row r="5528" ht="262.5" customHeight="1" x14ac:dyDescent="0.2"/>
    <row r="5529" ht="262.5" customHeight="1" x14ac:dyDescent="0.2"/>
    <row r="5530" ht="262.5" customHeight="1" x14ac:dyDescent="0.2"/>
    <row r="5531" ht="262.5" customHeight="1" x14ac:dyDescent="0.2"/>
    <row r="5532" ht="262.5" customHeight="1" x14ac:dyDescent="0.2"/>
    <row r="5533" ht="262.5" customHeight="1" x14ac:dyDescent="0.2"/>
    <row r="5534" ht="262.5" customHeight="1" x14ac:dyDescent="0.2"/>
    <row r="5535" ht="262.5" customHeight="1" x14ac:dyDescent="0.2"/>
    <row r="5536" ht="262.5" customHeight="1" x14ac:dyDescent="0.2"/>
    <row r="5537" ht="262.5" customHeight="1" x14ac:dyDescent="0.2"/>
    <row r="5538" ht="262.5" customHeight="1" x14ac:dyDescent="0.2"/>
    <row r="5539" ht="262.5" customHeight="1" x14ac:dyDescent="0.2"/>
    <row r="5540" ht="262.5" customHeight="1" x14ac:dyDescent="0.2"/>
    <row r="5541" ht="262.5" customHeight="1" x14ac:dyDescent="0.2"/>
    <row r="5542" ht="262.5" customHeight="1" x14ac:dyDescent="0.2"/>
    <row r="5543" ht="262.5" customHeight="1" x14ac:dyDescent="0.2"/>
    <row r="5544" ht="262.5" customHeight="1" x14ac:dyDescent="0.2"/>
    <row r="5545" ht="262.5" customHeight="1" x14ac:dyDescent="0.2"/>
    <row r="5546" ht="262.5" customHeight="1" x14ac:dyDescent="0.2"/>
    <row r="5547" ht="262.5" customHeight="1" x14ac:dyDescent="0.2"/>
    <row r="5548" ht="262.5" customHeight="1" x14ac:dyDescent="0.2"/>
    <row r="5549" ht="262.5" customHeight="1" x14ac:dyDescent="0.2"/>
    <row r="5550" ht="262.5" customHeight="1" x14ac:dyDescent="0.2"/>
    <row r="5551" ht="262.5" customHeight="1" x14ac:dyDescent="0.2"/>
    <row r="5552" ht="262.5" customHeight="1" x14ac:dyDescent="0.2"/>
    <row r="5553" ht="262.5" customHeight="1" x14ac:dyDescent="0.2"/>
    <row r="5554" ht="262.5" customHeight="1" x14ac:dyDescent="0.2"/>
    <row r="5555" ht="262.5" customHeight="1" x14ac:dyDescent="0.2"/>
    <row r="5556" ht="262.5" customHeight="1" x14ac:dyDescent="0.2"/>
    <row r="5557" ht="262.5" customHeight="1" x14ac:dyDescent="0.2"/>
    <row r="5558" ht="262.5" customHeight="1" x14ac:dyDescent="0.2"/>
    <row r="5559" ht="262.5" customHeight="1" x14ac:dyDescent="0.2"/>
    <row r="5560" ht="262.5" customHeight="1" x14ac:dyDescent="0.2"/>
    <row r="5561" ht="262.5" customHeight="1" x14ac:dyDescent="0.2"/>
    <row r="5562" ht="262.5" customHeight="1" x14ac:dyDescent="0.2"/>
    <row r="5563" ht="262.5" customHeight="1" x14ac:dyDescent="0.2"/>
    <row r="5564" ht="262.5" customHeight="1" x14ac:dyDescent="0.2"/>
    <row r="5565" ht="262.5" customHeight="1" x14ac:dyDescent="0.2"/>
    <row r="5566" ht="262.5" customHeight="1" x14ac:dyDescent="0.2"/>
    <row r="5567" ht="262.5" customHeight="1" x14ac:dyDescent="0.2"/>
    <row r="5568" ht="262.5" customHeight="1" x14ac:dyDescent="0.2"/>
    <row r="5569" ht="262.5" customHeight="1" x14ac:dyDescent="0.2"/>
    <row r="5570" ht="262.5" customHeight="1" x14ac:dyDescent="0.2"/>
    <row r="5571" ht="262.5" customHeight="1" x14ac:dyDescent="0.2"/>
    <row r="5572" ht="262.5" customHeight="1" x14ac:dyDescent="0.2"/>
    <row r="5573" ht="262.5" customHeight="1" x14ac:dyDescent="0.2"/>
    <row r="5574" ht="262.5" customHeight="1" x14ac:dyDescent="0.2"/>
    <row r="5575" ht="262.5" customHeight="1" x14ac:dyDescent="0.2"/>
    <row r="5576" ht="262.5" customHeight="1" x14ac:dyDescent="0.2"/>
    <row r="5577" ht="262.5" customHeight="1" x14ac:dyDescent="0.2"/>
    <row r="5578" ht="262.5" customHeight="1" x14ac:dyDescent="0.2"/>
    <row r="5579" ht="262.5" customHeight="1" x14ac:dyDescent="0.2"/>
    <row r="5580" ht="262.5" customHeight="1" x14ac:dyDescent="0.2"/>
    <row r="5581" ht="262.5" customHeight="1" x14ac:dyDescent="0.2"/>
    <row r="5582" ht="262.5" customHeight="1" x14ac:dyDescent="0.2"/>
    <row r="5583" ht="262.5" customHeight="1" x14ac:dyDescent="0.2"/>
    <row r="5584" ht="262.5" customHeight="1" x14ac:dyDescent="0.2"/>
    <row r="5585" ht="262.5" customHeight="1" x14ac:dyDescent="0.2"/>
    <row r="5586" ht="262.5" customHeight="1" x14ac:dyDescent="0.2"/>
    <row r="5587" ht="262.5" customHeight="1" x14ac:dyDescent="0.2"/>
    <row r="5588" ht="262.5" customHeight="1" x14ac:dyDescent="0.2"/>
    <row r="5589" ht="262.5" customHeight="1" x14ac:dyDescent="0.2"/>
    <row r="5590" ht="262.5" customHeight="1" x14ac:dyDescent="0.2"/>
    <row r="5591" ht="262.5" customHeight="1" x14ac:dyDescent="0.2"/>
    <row r="5592" ht="262.5" customHeight="1" x14ac:dyDescent="0.2"/>
    <row r="5593" ht="262.5" customHeight="1" x14ac:dyDescent="0.2"/>
    <row r="5594" ht="262.5" customHeight="1" x14ac:dyDescent="0.2"/>
    <row r="5595" ht="262.5" customHeight="1" x14ac:dyDescent="0.2"/>
    <row r="5596" ht="262.5" customHeight="1" x14ac:dyDescent="0.2"/>
    <row r="5597" ht="262.5" customHeight="1" x14ac:dyDescent="0.2"/>
    <row r="5598" ht="262.5" customHeight="1" x14ac:dyDescent="0.2"/>
    <row r="5599" ht="262.5" customHeight="1" x14ac:dyDescent="0.2"/>
    <row r="5600" ht="262.5" customHeight="1" x14ac:dyDescent="0.2"/>
    <row r="5601" ht="262.5" customHeight="1" x14ac:dyDescent="0.2"/>
    <row r="5602" ht="262.5" customHeight="1" x14ac:dyDescent="0.2"/>
    <row r="5603" ht="262.5" customHeight="1" x14ac:dyDescent="0.2"/>
    <row r="5604" ht="262.5" customHeight="1" x14ac:dyDescent="0.2"/>
    <row r="5605" ht="262.5" customHeight="1" x14ac:dyDescent="0.2"/>
    <row r="5606" ht="262.5" customHeight="1" x14ac:dyDescent="0.2"/>
    <row r="5607" ht="262.5" customHeight="1" x14ac:dyDescent="0.2"/>
    <row r="5608" ht="262.5" customHeight="1" x14ac:dyDescent="0.2"/>
    <row r="5609" ht="262.5" customHeight="1" x14ac:dyDescent="0.2"/>
    <row r="5610" ht="262.5" customHeight="1" x14ac:dyDescent="0.2"/>
    <row r="5611" ht="262.5" customHeight="1" x14ac:dyDescent="0.2"/>
    <row r="5612" ht="262.5" customHeight="1" x14ac:dyDescent="0.2"/>
    <row r="5613" ht="262.5" customHeight="1" x14ac:dyDescent="0.2"/>
    <row r="5614" ht="262.5" customHeight="1" x14ac:dyDescent="0.2"/>
    <row r="5615" ht="262.5" customHeight="1" x14ac:dyDescent="0.2"/>
    <row r="5616" ht="262.5" customHeight="1" x14ac:dyDescent="0.2"/>
    <row r="5617" ht="262.5" customHeight="1" x14ac:dyDescent="0.2"/>
    <row r="5618" ht="262.5" customHeight="1" x14ac:dyDescent="0.2"/>
    <row r="5619" ht="262.5" customHeight="1" x14ac:dyDescent="0.2"/>
    <row r="5620" ht="262.5" customHeight="1" x14ac:dyDescent="0.2"/>
    <row r="5621" ht="262.5" customHeight="1" x14ac:dyDescent="0.2"/>
    <row r="5622" ht="262.5" customHeight="1" x14ac:dyDescent="0.2"/>
    <row r="5623" ht="262.5" customHeight="1" x14ac:dyDescent="0.2"/>
    <row r="5624" ht="262.5" customHeight="1" x14ac:dyDescent="0.2"/>
    <row r="5625" ht="262.5" customHeight="1" x14ac:dyDescent="0.2"/>
    <row r="5626" ht="262.5" customHeight="1" x14ac:dyDescent="0.2"/>
    <row r="5627" ht="262.5" customHeight="1" x14ac:dyDescent="0.2"/>
    <row r="5628" ht="262.5" customHeight="1" x14ac:dyDescent="0.2"/>
    <row r="5629" ht="262.5" customHeight="1" x14ac:dyDescent="0.2"/>
    <row r="5630" ht="262.5" customHeight="1" x14ac:dyDescent="0.2"/>
    <row r="5631" ht="262.5" customHeight="1" x14ac:dyDescent="0.2"/>
    <row r="5632" ht="262.5" customHeight="1" x14ac:dyDescent="0.2"/>
    <row r="5633" ht="262.5" customHeight="1" x14ac:dyDescent="0.2"/>
    <row r="5634" ht="262.5" customHeight="1" x14ac:dyDescent="0.2"/>
    <row r="5635" ht="262.5" customHeight="1" x14ac:dyDescent="0.2"/>
    <row r="5636" ht="262.5" customHeight="1" x14ac:dyDescent="0.2"/>
    <row r="5637" ht="262.5" customHeight="1" x14ac:dyDescent="0.2"/>
    <row r="5638" ht="262.5" customHeight="1" x14ac:dyDescent="0.2"/>
    <row r="5639" ht="262.5" customHeight="1" x14ac:dyDescent="0.2"/>
    <row r="5640" ht="262.5" customHeight="1" x14ac:dyDescent="0.2"/>
    <row r="5641" ht="262.5" customHeight="1" x14ac:dyDescent="0.2"/>
    <row r="5642" ht="262.5" customHeight="1" x14ac:dyDescent="0.2"/>
    <row r="5643" ht="262.5" customHeight="1" x14ac:dyDescent="0.2"/>
    <row r="5644" ht="262.5" customHeight="1" x14ac:dyDescent="0.2"/>
    <row r="5645" ht="262.5" customHeight="1" x14ac:dyDescent="0.2"/>
    <row r="5646" ht="262.5" customHeight="1" x14ac:dyDescent="0.2"/>
    <row r="5647" ht="262.5" customHeight="1" x14ac:dyDescent="0.2"/>
    <row r="5648" ht="262.5" customHeight="1" x14ac:dyDescent="0.2"/>
    <row r="5649" ht="262.5" customHeight="1" x14ac:dyDescent="0.2"/>
    <row r="5650" ht="262.5" customHeight="1" x14ac:dyDescent="0.2"/>
    <row r="5651" ht="262.5" customHeight="1" x14ac:dyDescent="0.2"/>
    <row r="5652" ht="262.5" customHeight="1" x14ac:dyDescent="0.2"/>
    <row r="5653" ht="262.5" customHeight="1" x14ac:dyDescent="0.2"/>
    <row r="5654" ht="262.5" customHeight="1" x14ac:dyDescent="0.2"/>
    <row r="5655" ht="262.5" customHeight="1" x14ac:dyDescent="0.2"/>
    <row r="5656" ht="262.5" customHeight="1" x14ac:dyDescent="0.2"/>
    <row r="5657" ht="262.5" customHeight="1" x14ac:dyDescent="0.2"/>
    <row r="5658" ht="262.5" customHeight="1" x14ac:dyDescent="0.2"/>
    <row r="5659" ht="262.5" customHeight="1" x14ac:dyDescent="0.2"/>
    <row r="5660" ht="262.5" customHeight="1" x14ac:dyDescent="0.2"/>
    <row r="5661" ht="262.5" customHeight="1" x14ac:dyDescent="0.2"/>
    <row r="5662" ht="262.5" customHeight="1" x14ac:dyDescent="0.2"/>
    <row r="5663" ht="262.5" customHeight="1" x14ac:dyDescent="0.2"/>
    <row r="5664" ht="262.5" customHeight="1" x14ac:dyDescent="0.2"/>
    <row r="5665" ht="262.5" customHeight="1" x14ac:dyDescent="0.2"/>
    <row r="5666" ht="262.5" customHeight="1" x14ac:dyDescent="0.2"/>
    <row r="5667" ht="262.5" customHeight="1" x14ac:dyDescent="0.2"/>
    <row r="5668" ht="262.5" customHeight="1" x14ac:dyDescent="0.2"/>
    <row r="5669" ht="262.5" customHeight="1" x14ac:dyDescent="0.2"/>
    <row r="5670" ht="262.5" customHeight="1" x14ac:dyDescent="0.2"/>
    <row r="5671" ht="262.5" customHeight="1" x14ac:dyDescent="0.2"/>
    <row r="5672" ht="262.5" customHeight="1" x14ac:dyDescent="0.2"/>
    <row r="5673" ht="262.5" customHeight="1" x14ac:dyDescent="0.2"/>
    <row r="5674" ht="262.5" customHeight="1" x14ac:dyDescent="0.2"/>
    <row r="5675" ht="262.5" customHeight="1" x14ac:dyDescent="0.2"/>
    <row r="5676" ht="262.5" customHeight="1" x14ac:dyDescent="0.2"/>
    <row r="5677" ht="262.5" customHeight="1" x14ac:dyDescent="0.2"/>
    <row r="5678" ht="262.5" customHeight="1" x14ac:dyDescent="0.2"/>
    <row r="5679" ht="262.5" customHeight="1" x14ac:dyDescent="0.2"/>
    <row r="5680" ht="262.5" customHeight="1" x14ac:dyDescent="0.2"/>
    <row r="5681" ht="262.5" customHeight="1" x14ac:dyDescent="0.2"/>
    <row r="5682" ht="262.5" customHeight="1" x14ac:dyDescent="0.2"/>
    <row r="5683" ht="262.5" customHeight="1" x14ac:dyDescent="0.2"/>
    <row r="5684" ht="262.5" customHeight="1" x14ac:dyDescent="0.2"/>
    <row r="5685" ht="262.5" customHeight="1" x14ac:dyDescent="0.2"/>
    <row r="5686" ht="262.5" customHeight="1" x14ac:dyDescent="0.2"/>
    <row r="5687" ht="262.5" customHeight="1" x14ac:dyDescent="0.2"/>
    <row r="5688" ht="262.5" customHeight="1" x14ac:dyDescent="0.2"/>
    <row r="5689" ht="262.5" customHeight="1" x14ac:dyDescent="0.2"/>
    <row r="5690" ht="262.5" customHeight="1" x14ac:dyDescent="0.2"/>
    <row r="5691" ht="262.5" customHeight="1" x14ac:dyDescent="0.2"/>
    <row r="5692" ht="262.5" customHeight="1" x14ac:dyDescent="0.2"/>
    <row r="5693" ht="262.5" customHeight="1" x14ac:dyDescent="0.2"/>
    <row r="5694" ht="262.5" customHeight="1" x14ac:dyDescent="0.2"/>
    <row r="5695" ht="262.5" customHeight="1" x14ac:dyDescent="0.2"/>
    <row r="5696" ht="262.5" customHeight="1" x14ac:dyDescent="0.2"/>
    <row r="5697" ht="262.5" customHeight="1" x14ac:dyDescent="0.2"/>
    <row r="5698" ht="262.5" customHeight="1" x14ac:dyDescent="0.2"/>
    <row r="5699" ht="262.5" customHeight="1" x14ac:dyDescent="0.2"/>
    <row r="5700" ht="262.5" customHeight="1" x14ac:dyDescent="0.2"/>
    <row r="5701" ht="262.5" customHeight="1" x14ac:dyDescent="0.2"/>
    <row r="5702" ht="262.5" customHeight="1" x14ac:dyDescent="0.2"/>
    <row r="5703" ht="262.5" customHeight="1" x14ac:dyDescent="0.2"/>
    <row r="5704" ht="262.5" customHeight="1" x14ac:dyDescent="0.2"/>
    <row r="5705" ht="262.5" customHeight="1" x14ac:dyDescent="0.2"/>
    <row r="5706" ht="262.5" customHeight="1" x14ac:dyDescent="0.2"/>
    <row r="5707" ht="262.5" customHeight="1" x14ac:dyDescent="0.2"/>
    <row r="5708" ht="262.5" customHeight="1" x14ac:dyDescent="0.2"/>
    <row r="5709" ht="262.5" customHeight="1" x14ac:dyDescent="0.2"/>
    <row r="5710" ht="262.5" customHeight="1" x14ac:dyDescent="0.2"/>
    <row r="5711" ht="262.5" customHeight="1" x14ac:dyDescent="0.2"/>
    <row r="5712" ht="262.5" customHeight="1" x14ac:dyDescent="0.2"/>
    <row r="5713" ht="262.5" customHeight="1" x14ac:dyDescent="0.2"/>
    <row r="5714" ht="262.5" customHeight="1" x14ac:dyDescent="0.2"/>
    <row r="5715" ht="262.5" customHeight="1" x14ac:dyDescent="0.2"/>
    <row r="5716" ht="262.5" customHeight="1" x14ac:dyDescent="0.2"/>
    <row r="5717" ht="262.5" customHeight="1" x14ac:dyDescent="0.2"/>
    <row r="5718" ht="262.5" customHeight="1" x14ac:dyDescent="0.2"/>
    <row r="5719" ht="262.5" customHeight="1" x14ac:dyDescent="0.2"/>
    <row r="5720" ht="262.5" customHeight="1" x14ac:dyDescent="0.2"/>
    <row r="5721" ht="262.5" customHeight="1" x14ac:dyDescent="0.2"/>
    <row r="5722" ht="262.5" customHeight="1" x14ac:dyDescent="0.2"/>
    <row r="5723" ht="262.5" customHeight="1" x14ac:dyDescent="0.2"/>
    <row r="5724" ht="262.5" customHeight="1" x14ac:dyDescent="0.2"/>
    <row r="5725" ht="262.5" customHeight="1" x14ac:dyDescent="0.2"/>
    <row r="5726" ht="262.5" customHeight="1" x14ac:dyDescent="0.2"/>
    <row r="5727" ht="262.5" customHeight="1" x14ac:dyDescent="0.2"/>
    <row r="5728" ht="262.5" customHeight="1" x14ac:dyDescent="0.2"/>
    <row r="5729" ht="262.5" customHeight="1" x14ac:dyDescent="0.2"/>
    <row r="5730" ht="262.5" customHeight="1" x14ac:dyDescent="0.2"/>
    <row r="5731" ht="262.5" customHeight="1" x14ac:dyDescent="0.2"/>
    <row r="5732" ht="262.5" customHeight="1" x14ac:dyDescent="0.2"/>
    <row r="5733" ht="262.5" customHeight="1" x14ac:dyDescent="0.2"/>
    <row r="5734" ht="262.5" customHeight="1" x14ac:dyDescent="0.2"/>
    <row r="5735" ht="262.5" customHeight="1" x14ac:dyDescent="0.2"/>
    <row r="5736" ht="262.5" customHeight="1" x14ac:dyDescent="0.2"/>
    <row r="5737" ht="262.5" customHeight="1" x14ac:dyDescent="0.2"/>
    <row r="5738" ht="262.5" customHeight="1" x14ac:dyDescent="0.2"/>
    <row r="5739" ht="262.5" customHeight="1" x14ac:dyDescent="0.2"/>
    <row r="5740" ht="262.5" customHeight="1" x14ac:dyDescent="0.2"/>
    <row r="5741" ht="262.5" customHeight="1" x14ac:dyDescent="0.2"/>
    <row r="5742" ht="262.5" customHeight="1" x14ac:dyDescent="0.2"/>
    <row r="5743" ht="262.5" customHeight="1" x14ac:dyDescent="0.2"/>
    <row r="5744" ht="262.5" customHeight="1" x14ac:dyDescent="0.2"/>
    <row r="5745" ht="262.5" customHeight="1" x14ac:dyDescent="0.2"/>
    <row r="5746" ht="262.5" customHeight="1" x14ac:dyDescent="0.2"/>
    <row r="5747" ht="262.5" customHeight="1" x14ac:dyDescent="0.2"/>
    <row r="5748" ht="262.5" customHeight="1" x14ac:dyDescent="0.2"/>
    <row r="5749" ht="262.5" customHeight="1" x14ac:dyDescent="0.2"/>
    <row r="5750" ht="262.5" customHeight="1" x14ac:dyDescent="0.2"/>
    <row r="5751" ht="262.5" customHeight="1" x14ac:dyDescent="0.2"/>
    <row r="5752" ht="262.5" customHeight="1" x14ac:dyDescent="0.2"/>
    <row r="5753" ht="262.5" customHeight="1" x14ac:dyDescent="0.2"/>
    <row r="5754" ht="262.5" customHeight="1" x14ac:dyDescent="0.2"/>
    <row r="5755" ht="262.5" customHeight="1" x14ac:dyDescent="0.2"/>
    <row r="5756" ht="262.5" customHeight="1" x14ac:dyDescent="0.2"/>
    <row r="5757" ht="262.5" customHeight="1" x14ac:dyDescent="0.2"/>
    <row r="5758" ht="262.5" customHeight="1" x14ac:dyDescent="0.2"/>
    <row r="5759" ht="262.5" customHeight="1" x14ac:dyDescent="0.2"/>
    <row r="5760" ht="262.5" customHeight="1" x14ac:dyDescent="0.2"/>
    <row r="5761" ht="262.5" customHeight="1" x14ac:dyDescent="0.2"/>
    <row r="5762" ht="262.5" customHeight="1" x14ac:dyDescent="0.2"/>
    <row r="5763" ht="262.5" customHeight="1" x14ac:dyDescent="0.2"/>
    <row r="5764" ht="262.5" customHeight="1" x14ac:dyDescent="0.2"/>
    <row r="5765" ht="262.5" customHeight="1" x14ac:dyDescent="0.2"/>
    <row r="5766" ht="262.5" customHeight="1" x14ac:dyDescent="0.2"/>
    <row r="5767" ht="262.5" customHeight="1" x14ac:dyDescent="0.2"/>
    <row r="5768" ht="262.5" customHeight="1" x14ac:dyDescent="0.2"/>
    <row r="5769" ht="262.5" customHeight="1" x14ac:dyDescent="0.2"/>
    <row r="5770" ht="262.5" customHeight="1" x14ac:dyDescent="0.2"/>
    <row r="5771" ht="262.5" customHeight="1" x14ac:dyDescent="0.2"/>
    <row r="5772" ht="262.5" customHeight="1" x14ac:dyDescent="0.2"/>
    <row r="5773" ht="262.5" customHeight="1" x14ac:dyDescent="0.2"/>
    <row r="5774" ht="262.5" customHeight="1" x14ac:dyDescent="0.2"/>
    <row r="5775" ht="262.5" customHeight="1" x14ac:dyDescent="0.2"/>
    <row r="5776" ht="262.5" customHeight="1" x14ac:dyDescent="0.2"/>
    <row r="5777" ht="262.5" customHeight="1" x14ac:dyDescent="0.2"/>
    <row r="5778" ht="262.5" customHeight="1" x14ac:dyDescent="0.2"/>
    <row r="5779" ht="262.5" customHeight="1" x14ac:dyDescent="0.2"/>
    <row r="5780" ht="262.5" customHeight="1" x14ac:dyDescent="0.2"/>
    <row r="5781" ht="262.5" customHeight="1" x14ac:dyDescent="0.2"/>
    <row r="5782" ht="262.5" customHeight="1" x14ac:dyDescent="0.2"/>
    <row r="5783" ht="262.5" customHeight="1" x14ac:dyDescent="0.2"/>
    <row r="5784" ht="262.5" customHeight="1" x14ac:dyDescent="0.2"/>
    <row r="5785" ht="262.5" customHeight="1" x14ac:dyDescent="0.2"/>
    <row r="5786" ht="262.5" customHeight="1" x14ac:dyDescent="0.2"/>
    <row r="5787" ht="262.5" customHeight="1" x14ac:dyDescent="0.2"/>
    <row r="5788" ht="262.5" customHeight="1" x14ac:dyDescent="0.2"/>
    <row r="5789" ht="262.5" customHeight="1" x14ac:dyDescent="0.2"/>
    <row r="5790" ht="262.5" customHeight="1" x14ac:dyDescent="0.2"/>
    <row r="5791" ht="262.5" customHeight="1" x14ac:dyDescent="0.2"/>
    <row r="5792" ht="262.5" customHeight="1" x14ac:dyDescent="0.2"/>
    <row r="5793" ht="262.5" customHeight="1" x14ac:dyDescent="0.2"/>
    <row r="5794" ht="262.5" customHeight="1" x14ac:dyDescent="0.2"/>
    <row r="5795" ht="262.5" customHeight="1" x14ac:dyDescent="0.2"/>
    <row r="5796" ht="262.5" customHeight="1" x14ac:dyDescent="0.2"/>
    <row r="5797" ht="262.5" customHeight="1" x14ac:dyDescent="0.2"/>
    <row r="5798" ht="262.5" customHeight="1" x14ac:dyDescent="0.2"/>
    <row r="5799" ht="262.5" customHeight="1" x14ac:dyDescent="0.2"/>
    <row r="5800" ht="262.5" customHeight="1" x14ac:dyDescent="0.2"/>
    <row r="5801" ht="262.5" customHeight="1" x14ac:dyDescent="0.2"/>
    <row r="5802" ht="262.5" customHeight="1" x14ac:dyDescent="0.2"/>
    <row r="5803" ht="262.5" customHeight="1" x14ac:dyDescent="0.2"/>
    <row r="5804" ht="262.5" customHeight="1" x14ac:dyDescent="0.2"/>
    <row r="5805" ht="262.5" customHeight="1" x14ac:dyDescent="0.2"/>
    <row r="5806" ht="262.5" customHeight="1" x14ac:dyDescent="0.2"/>
    <row r="5807" ht="262.5" customHeight="1" x14ac:dyDescent="0.2"/>
    <row r="5808" ht="262.5" customHeight="1" x14ac:dyDescent="0.2"/>
    <row r="5809" ht="262.5" customHeight="1" x14ac:dyDescent="0.2"/>
    <row r="5810" ht="262.5" customHeight="1" x14ac:dyDescent="0.2"/>
    <row r="5811" ht="262.5" customHeight="1" x14ac:dyDescent="0.2"/>
    <row r="5812" ht="262.5" customHeight="1" x14ac:dyDescent="0.2"/>
    <row r="5813" ht="262.5" customHeight="1" x14ac:dyDescent="0.2"/>
    <row r="5814" ht="262.5" customHeight="1" x14ac:dyDescent="0.2"/>
    <row r="5815" ht="262.5" customHeight="1" x14ac:dyDescent="0.2"/>
    <row r="5816" ht="262.5" customHeight="1" x14ac:dyDescent="0.2"/>
    <row r="5817" ht="262.5" customHeight="1" x14ac:dyDescent="0.2"/>
    <row r="5818" ht="262.5" customHeight="1" x14ac:dyDescent="0.2"/>
    <row r="5819" ht="262.5" customHeight="1" x14ac:dyDescent="0.2"/>
    <row r="5820" ht="262.5" customHeight="1" x14ac:dyDescent="0.2"/>
    <row r="5821" ht="262.5" customHeight="1" x14ac:dyDescent="0.2"/>
    <row r="5822" ht="262.5" customHeight="1" x14ac:dyDescent="0.2"/>
    <row r="5823" ht="262.5" customHeight="1" x14ac:dyDescent="0.2"/>
    <row r="5824" ht="262.5" customHeight="1" x14ac:dyDescent="0.2"/>
    <row r="5825" ht="262.5" customHeight="1" x14ac:dyDescent="0.2"/>
    <row r="5826" ht="262.5" customHeight="1" x14ac:dyDescent="0.2"/>
    <row r="5827" ht="262.5" customHeight="1" x14ac:dyDescent="0.2"/>
    <row r="5828" ht="262.5" customHeight="1" x14ac:dyDescent="0.2"/>
    <row r="5829" ht="262.5" customHeight="1" x14ac:dyDescent="0.2"/>
    <row r="5830" ht="262.5" customHeight="1" x14ac:dyDescent="0.2"/>
    <row r="5831" ht="262.5" customHeight="1" x14ac:dyDescent="0.2"/>
    <row r="5832" ht="262.5" customHeight="1" x14ac:dyDescent="0.2"/>
    <row r="5833" ht="262.5" customHeight="1" x14ac:dyDescent="0.2"/>
    <row r="5834" ht="262.5" customHeight="1" x14ac:dyDescent="0.2"/>
    <row r="5835" ht="262.5" customHeight="1" x14ac:dyDescent="0.2"/>
    <row r="5836" ht="262.5" customHeight="1" x14ac:dyDescent="0.2"/>
    <row r="5837" ht="262.5" customHeight="1" x14ac:dyDescent="0.2"/>
    <row r="5838" ht="262.5" customHeight="1" x14ac:dyDescent="0.2"/>
    <row r="5839" ht="262.5" customHeight="1" x14ac:dyDescent="0.2"/>
    <row r="5840" ht="262.5" customHeight="1" x14ac:dyDescent="0.2"/>
    <row r="5841" ht="262.5" customHeight="1" x14ac:dyDescent="0.2"/>
    <row r="5842" ht="262.5" customHeight="1" x14ac:dyDescent="0.2"/>
    <row r="5843" ht="262.5" customHeight="1" x14ac:dyDescent="0.2"/>
    <row r="5844" ht="262.5" customHeight="1" x14ac:dyDescent="0.2"/>
    <row r="5845" ht="262.5" customHeight="1" x14ac:dyDescent="0.2"/>
    <row r="5846" ht="262.5" customHeight="1" x14ac:dyDescent="0.2"/>
    <row r="5847" ht="262.5" customHeight="1" x14ac:dyDescent="0.2"/>
    <row r="5848" ht="262.5" customHeight="1" x14ac:dyDescent="0.2"/>
    <row r="5849" ht="262.5" customHeight="1" x14ac:dyDescent="0.2"/>
    <row r="5850" ht="262.5" customHeight="1" x14ac:dyDescent="0.2"/>
    <row r="5851" ht="262.5" customHeight="1" x14ac:dyDescent="0.2"/>
    <row r="5852" ht="262.5" customHeight="1" x14ac:dyDescent="0.2"/>
    <row r="5853" ht="262.5" customHeight="1" x14ac:dyDescent="0.2"/>
    <row r="5854" ht="262.5" customHeight="1" x14ac:dyDescent="0.2"/>
    <row r="5855" ht="262.5" customHeight="1" x14ac:dyDescent="0.2"/>
    <row r="5856" ht="262.5" customHeight="1" x14ac:dyDescent="0.2"/>
    <row r="5857" ht="262.5" customHeight="1" x14ac:dyDescent="0.2"/>
    <row r="5858" ht="262.5" customHeight="1" x14ac:dyDescent="0.2"/>
    <row r="5859" ht="262.5" customHeight="1" x14ac:dyDescent="0.2"/>
    <row r="5860" ht="262.5" customHeight="1" x14ac:dyDescent="0.2"/>
    <row r="5861" ht="262.5" customHeight="1" x14ac:dyDescent="0.2"/>
    <row r="5862" ht="262.5" customHeight="1" x14ac:dyDescent="0.2"/>
    <row r="5863" ht="262.5" customHeight="1" x14ac:dyDescent="0.2"/>
    <row r="5864" ht="262.5" customHeight="1" x14ac:dyDescent="0.2"/>
    <row r="5865" ht="262.5" customHeight="1" x14ac:dyDescent="0.2"/>
    <row r="5866" ht="262.5" customHeight="1" x14ac:dyDescent="0.2"/>
    <row r="5867" ht="262.5" customHeight="1" x14ac:dyDescent="0.2"/>
    <row r="5868" ht="262.5" customHeight="1" x14ac:dyDescent="0.2"/>
    <row r="5869" ht="262.5" customHeight="1" x14ac:dyDescent="0.2"/>
    <row r="5870" ht="262.5" customHeight="1" x14ac:dyDescent="0.2"/>
    <row r="5871" ht="262.5" customHeight="1" x14ac:dyDescent="0.2"/>
    <row r="5872" ht="262.5" customHeight="1" x14ac:dyDescent="0.2"/>
    <row r="5873" ht="262.5" customHeight="1" x14ac:dyDescent="0.2"/>
    <row r="5874" ht="262.5" customHeight="1" x14ac:dyDescent="0.2"/>
    <row r="5875" ht="262.5" customHeight="1" x14ac:dyDescent="0.2"/>
    <row r="5876" ht="262.5" customHeight="1" x14ac:dyDescent="0.2"/>
    <row r="5877" ht="262.5" customHeight="1" x14ac:dyDescent="0.2"/>
    <row r="5878" ht="262.5" customHeight="1" x14ac:dyDescent="0.2"/>
    <row r="5879" ht="262.5" customHeight="1" x14ac:dyDescent="0.2"/>
    <row r="5880" ht="262.5" customHeight="1" x14ac:dyDescent="0.2"/>
    <row r="5881" ht="262.5" customHeight="1" x14ac:dyDescent="0.2"/>
    <row r="5882" ht="262.5" customHeight="1" x14ac:dyDescent="0.2"/>
    <row r="5883" ht="262.5" customHeight="1" x14ac:dyDescent="0.2"/>
    <row r="5884" ht="262.5" customHeight="1" x14ac:dyDescent="0.2"/>
    <row r="5885" ht="262.5" customHeight="1" x14ac:dyDescent="0.2"/>
    <row r="5886" ht="262.5" customHeight="1" x14ac:dyDescent="0.2"/>
    <row r="5887" ht="262.5" customHeight="1" x14ac:dyDescent="0.2"/>
    <row r="5888" ht="262.5" customHeight="1" x14ac:dyDescent="0.2"/>
    <row r="5889" ht="262.5" customHeight="1" x14ac:dyDescent="0.2"/>
    <row r="5890" ht="262.5" customHeight="1" x14ac:dyDescent="0.2"/>
    <row r="5891" ht="262.5" customHeight="1" x14ac:dyDescent="0.2"/>
    <row r="5892" ht="262.5" customHeight="1" x14ac:dyDescent="0.2"/>
    <row r="5893" ht="262.5" customHeight="1" x14ac:dyDescent="0.2"/>
    <row r="5894" ht="262.5" customHeight="1" x14ac:dyDescent="0.2"/>
    <row r="5895" ht="262.5" customHeight="1" x14ac:dyDescent="0.2"/>
    <row r="5896" ht="262.5" customHeight="1" x14ac:dyDescent="0.2"/>
    <row r="5897" ht="262.5" customHeight="1" x14ac:dyDescent="0.2"/>
    <row r="5898" ht="262.5" customHeight="1" x14ac:dyDescent="0.2"/>
    <row r="5899" ht="262.5" customHeight="1" x14ac:dyDescent="0.2"/>
    <row r="5900" ht="262.5" customHeight="1" x14ac:dyDescent="0.2"/>
    <row r="5901" ht="262.5" customHeight="1" x14ac:dyDescent="0.2"/>
    <row r="5902" ht="262.5" customHeight="1" x14ac:dyDescent="0.2"/>
    <row r="5903" ht="262.5" customHeight="1" x14ac:dyDescent="0.2"/>
    <row r="5904" ht="262.5" customHeight="1" x14ac:dyDescent="0.2"/>
    <row r="5905" ht="262.5" customHeight="1" x14ac:dyDescent="0.2"/>
    <row r="5906" ht="262.5" customHeight="1" x14ac:dyDescent="0.2"/>
    <row r="5907" ht="262.5" customHeight="1" x14ac:dyDescent="0.2"/>
    <row r="5908" ht="262.5" customHeight="1" x14ac:dyDescent="0.2"/>
    <row r="5909" ht="262.5" customHeight="1" x14ac:dyDescent="0.2"/>
    <row r="5910" ht="262.5" customHeight="1" x14ac:dyDescent="0.2"/>
    <row r="5911" ht="262.5" customHeight="1" x14ac:dyDescent="0.2"/>
    <row r="5912" ht="262.5" customHeight="1" x14ac:dyDescent="0.2"/>
    <row r="5913" ht="262.5" customHeight="1" x14ac:dyDescent="0.2"/>
    <row r="5914" ht="262.5" customHeight="1" x14ac:dyDescent="0.2"/>
    <row r="5915" ht="262.5" customHeight="1" x14ac:dyDescent="0.2"/>
    <row r="5916" ht="262.5" customHeight="1" x14ac:dyDescent="0.2"/>
    <row r="5917" ht="262.5" customHeight="1" x14ac:dyDescent="0.2"/>
    <row r="5918" ht="262.5" customHeight="1" x14ac:dyDescent="0.2"/>
    <row r="5919" ht="262.5" customHeight="1" x14ac:dyDescent="0.2"/>
    <row r="5920" ht="262.5" customHeight="1" x14ac:dyDescent="0.2"/>
    <row r="5921" ht="262.5" customHeight="1" x14ac:dyDescent="0.2"/>
    <row r="5922" ht="262.5" customHeight="1" x14ac:dyDescent="0.2"/>
    <row r="5923" ht="262.5" customHeight="1" x14ac:dyDescent="0.2"/>
    <row r="5924" ht="262.5" customHeight="1" x14ac:dyDescent="0.2"/>
    <row r="5925" ht="262.5" customHeight="1" x14ac:dyDescent="0.2"/>
    <row r="5926" ht="262.5" customHeight="1" x14ac:dyDescent="0.2"/>
    <row r="5927" ht="262.5" customHeight="1" x14ac:dyDescent="0.2"/>
    <row r="5928" ht="262.5" customHeight="1" x14ac:dyDescent="0.2"/>
    <row r="5929" ht="262.5" customHeight="1" x14ac:dyDescent="0.2"/>
    <row r="5930" ht="262.5" customHeight="1" x14ac:dyDescent="0.2"/>
    <row r="5931" ht="262.5" customHeight="1" x14ac:dyDescent="0.2"/>
    <row r="5932" ht="262.5" customHeight="1" x14ac:dyDescent="0.2"/>
    <row r="5933" ht="262.5" customHeight="1" x14ac:dyDescent="0.2"/>
    <row r="5934" ht="262.5" customHeight="1" x14ac:dyDescent="0.2"/>
    <row r="5935" ht="262.5" customHeight="1" x14ac:dyDescent="0.2"/>
    <row r="5936" ht="262.5" customHeight="1" x14ac:dyDescent="0.2"/>
    <row r="5937" ht="262.5" customHeight="1" x14ac:dyDescent="0.2"/>
    <row r="5938" ht="262.5" customHeight="1" x14ac:dyDescent="0.2"/>
    <row r="5939" ht="262.5" customHeight="1" x14ac:dyDescent="0.2"/>
    <row r="5940" ht="262.5" customHeight="1" x14ac:dyDescent="0.2"/>
    <row r="5941" ht="262.5" customHeight="1" x14ac:dyDescent="0.2"/>
    <row r="5942" ht="262.5" customHeight="1" x14ac:dyDescent="0.2"/>
    <row r="5943" ht="262.5" customHeight="1" x14ac:dyDescent="0.2"/>
    <row r="5944" ht="262.5" customHeight="1" x14ac:dyDescent="0.2"/>
    <row r="5945" ht="262.5" customHeight="1" x14ac:dyDescent="0.2"/>
    <row r="5946" ht="262.5" customHeight="1" x14ac:dyDescent="0.2"/>
    <row r="5947" ht="262.5" customHeight="1" x14ac:dyDescent="0.2"/>
    <row r="5948" ht="262.5" customHeight="1" x14ac:dyDescent="0.2"/>
    <row r="5949" ht="262.5" customHeight="1" x14ac:dyDescent="0.2"/>
    <row r="5950" ht="262.5" customHeight="1" x14ac:dyDescent="0.2"/>
    <row r="5951" ht="262.5" customHeight="1" x14ac:dyDescent="0.2"/>
    <row r="5952" ht="262.5" customHeight="1" x14ac:dyDescent="0.2"/>
    <row r="5953" ht="262.5" customHeight="1" x14ac:dyDescent="0.2"/>
    <row r="5954" ht="262.5" customHeight="1" x14ac:dyDescent="0.2"/>
    <row r="5955" ht="262.5" customHeight="1" x14ac:dyDescent="0.2"/>
    <row r="5956" ht="262.5" customHeight="1" x14ac:dyDescent="0.2"/>
    <row r="5957" ht="262.5" customHeight="1" x14ac:dyDescent="0.2"/>
    <row r="5958" ht="262.5" customHeight="1" x14ac:dyDescent="0.2"/>
    <row r="5959" ht="262.5" customHeight="1" x14ac:dyDescent="0.2"/>
    <row r="5960" ht="262.5" customHeight="1" x14ac:dyDescent="0.2"/>
    <row r="5961" ht="262.5" customHeight="1" x14ac:dyDescent="0.2"/>
    <row r="5962" ht="262.5" customHeight="1" x14ac:dyDescent="0.2"/>
    <row r="5963" ht="262.5" customHeight="1" x14ac:dyDescent="0.2"/>
    <row r="5964" ht="262.5" customHeight="1" x14ac:dyDescent="0.2"/>
    <row r="5965" ht="262.5" customHeight="1" x14ac:dyDescent="0.2"/>
    <row r="5966" ht="262.5" customHeight="1" x14ac:dyDescent="0.2"/>
    <row r="5967" ht="262.5" customHeight="1" x14ac:dyDescent="0.2"/>
    <row r="5968" ht="262.5" customHeight="1" x14ac:dyDescent="0.2"/>
    <row r="5969" ht="262.5" customHeight="1" x14ac:dyDescent="0.2"/>
    <row r="5970" ht="262.5" customHeight="1" x14ac:dyDescent="0.2"/>
    <row r="5971" ht="262.5" customHeight="1" x14ac:dyDescent="0.2"/>
    <row r="5972" ht="262.5" customHeight="1" x14ac:dyDescent="0.2"/>
    <row r="5973" ht="262.5" customHeight="1" x14ac:dyDescent="0.2"/>
    <row r="5974" ht="262.5" customHeight="1" x14ac:dyDescent="0.2"/>
    <row r="5975" ht="262.5" customHeight="1" x14ac:dyDescent="0.2"/>
    <row r="5976" ht="262.5" customHeight="1" x14ac:dyDescent="0.2"/>
    <row r="5977" ht="262.5" customHeight="1" x14ac:dyDescent="0.2"/>
    <row r="5978" ht="262.5" customHeight="1" x14ac:dyDescent="0.2"/>
    <row r="5979" ht="262.5" customHeight="1" x14ac:dyDescent="0.2"/>
    <row r="5980" ht="262.5" customHeight="1" x14ac:dyDescent="0.2"/>
    <row r="5981" ht="262.5" customHeight="1" x14ac:dyDescent="0.2"/>
    <row r="5982" ht="262.5" customHeight="1" x14ac:dyDescent="0.2"/>
    <row r="5983" ht="262.5" customHeight="1" x14ac:dyDescent="0.2"/>
    <row r="5984" ht="262.5" customHeight="1" x14ac:dyDescent="0.2"/>
    <row r="5985" ht="262.5" customHeight="1" x14ac:dyDescent="0.2"/>
    <row r="5986" ht="262.5" customHeight="1" x14ac:dyDescent="0.2"/>
    <row r="5987" ht="262.5" customHeight="1" x14ac:dyDescent="0.2"/>
    <row r="5988" ht="262.5" customHeight="1" x14ac:dyDescent="0.2"/>
    <row r="5989" ht="262.5" customHeight="1" x14ac:dyDescent="0.2"/>
    <row r="5990" ht="262.5" customHeight="1" x14ac:dyDescent="0.2"/>
    <row r="5991" ht="262.5" customHeight="1" x14ac:dyDescent="0.2"/>
    <row r="5992" ht="262.5" customHeight="1" x14ac:dyDescent="0.2"/>
    <row r="5993" ht="262.5" customHeight="1" x14ac:dyDescent="0.2"/>
    <row r="5994" ht="262.5" customHeight="1" x14ac:dyDescent="0.2"/>
    <row r="5995" ht="262.5" customHeight="1" x14ac:dyDescent="0.2"/>
    <row r="5996" ht="262.5" customHeight="1" x14ac:dyDescent="0.2"/>
    <row r="5997" ht="262.5" customHeight="1" x14ac:dyDescent="0.2"/>
    <row r="5998" ht="262.5" customHeight="1" x14ac:dyDescent="0.2"/>
    <row r="5999" ht="262.5" customHeight="1" x14ac:dyDescent="0.2"/>
    <row r="6000" ht="262.5" customHeight="1" x14ac:dyDescent="0.2"/>
    <row r="6001" ht="262.5" customHeight="1" x14ac:dyDescent="0.2"/>
    <row r="6002" ht="262.5" customHeight="1" x14ac:dyDescent="0.2"/>
    <row r="6003" ht="262.5" customHeight="1" x14ac:dyDescent="0.2"/>
    <row r="6004" ht="262.5" customHeight="1" x14ac:dyDescent="0.2"/>
    <row r="6005" ht="262.5" customHeight="1" x14ac:dyDescent="0.2"/>
    <row r="6006" ht="262.5" customHeight="1" x14ac:dyDescent="0.2"/>
    <row r="6007" ht="262.5" customHeight="1" x14ac:dyDescent="0.2"/>
    <row r="6008" ht="262.5" customHeight="1" x14ac:dyDescent="0.2"/>
    <row r="6009" ht="262.5" customHeight="1" x14ac:dyDescent="0.2"/>
    <row r="6010" ht="262.5" customHeight="1" x14ac:dyDescent="0.2"/>
    <row r="6011" ht="262.5" customHeight="1" x14ac:dyDescent="0.2"/>
    <row r="6012" ht="262.5" customHeight="1" x14ac:dyDescent="0.2"/>
    <row r="6013" ht="262.5" customHeight="1" x14ac:dyDescent="0.2"/>
    <row r="6014" ht="262.5" customHeight="1" x14ac:dyDescent="0.2"/>
    <row r="6015" ht="262.5" customHeight="1" x14ac:dyDescent="0.2"/>
    <row r="6016" ht="262.5" customHeight="1" x14ac:dyDescent="0.2"/>
    <row r="6017" ht="262.5" customHeight="1" x14ac:dyDescent="0.2"/>
    <row r="6018" ht="262.5" customHeight="1" x14ac:dyDescent="0.2"/>
    <row r="6019" ht="262.5" customHeight="1" x14ac:dyDescent="0.2"/>
    <row r="6020" ht="262.5" customHeight="1" x14ac:dyDescent="0.2"/>
    <row r="6021" ht="262.5" customHeight="1" x14ac:dyDescent="0.2"/>
    <row r="6022" ht="262.5" customHeight="1" x14ac:dyDescent="0.2"/>
    <row r="6023" ht="262.5" customHeight="1" x14ac:dyDescent="0.2"/>
    <row r="6024" ht="262.5" customHeight="1" x14ac:dyDescent="0.2"/>
    <row r="6025" ht="262.5" customHeight="1" x14ac:dyDescent="0.2"/>
    <row r="6026" ht="262.5" customHeight="1" x14ac:dyDescent="0.2"/>
    <row r="6027" ht="262.5" customHeight="1" x14ac:dyDescent="0.2"/>
    <row r="6028" ht="262.5" customHeight="1" x14ac:dyDescent="0.2"/>
    <row r="6029" ht="262.5" customHeight="1" x14ac:dyDescent="0.2"/>
    <row r="6030" ht="262.5" customHeight="1" x14ac:dyDescent="0.2"/>
    <row r="6031" ht="262.5" customHeight="1" x14ac:dyDescent="0.2"/>
    <row r="6032" ht="262.5" customHeight="1" x14ac:dyDescent="0.2"/>
    <row r="6033" ht="262.5" customHeight="1" x14ac:dyDescent="0.2"/>
    <row r="6034" ht="262.5" customHeight="1" x14ac:dyDescent="0.2"/>
    <row r="6035" ht="262.5" customHeight="1" x14ac:dyDescent="0.2"/>
    <row r="6036" ht="262.5" customHeight="1" x14ac:dyDescent="0.2"/>
    <row r="6037" ht="262.5" customHeight="1" x14ac:dyDescent="0.2"/>
    <row r="6038" ht="262.5" customHeight="1" x14ac:dyDescent="0.2"/>
    <row r="6039" ht="262.5" customHeight="1" x14ac:dyDescent="0.2"/>
    <row r="6040" ht="262.5" customHeight="1" x14ac:dyDescent="0.2"/>
    <row r="6041" ht="262.5" customHeight="1" x14ac:dyDescent="0.2"/>
    <row r="6042" ht="262.5" customHeight="1" x14ac:dyDescent="0.2"/>
    <row r="6043" ht="262.5" customHeight="1" x14ac:dyDescent="0.2"/>
    <row r="6044" ht="262.5" customHeight="1" x14ac:dyDescent="0.2"/>
    <row r="6045" ht="262.5" customHeight="1" x14ac:dyDescent="0.2"/>
    <row r="6046" ht="262.5" customHeight="1" x14ac:dyDescent="0.2"/>
    <row r="6047" ht="262.5" customHeight="1" x14ac:dyDescent="0.2"/>
    <row r="6048" ht="262.5" customHeight="1" x14ac:dyDescent="0.2"/>
    <row r="6049" ht="262.5" customHeight="1" x14ac:dyDescent="0.2"/>
    <row r="6050" ht="262.5" customHeight="1" x14ac:dyDescent="0.2"/>
    <row r="6051" ht="262.5" customHeight="1" x14ac:dyDescent="0.2"/>
    <row r="6052" ht="262.5" customHeight="1" x14ac:dyDescent="0.2"/>
    <row r="6053" ht="262.5" customHeight="1" x14ac:dyDescent="0.2"/>
    <row r="6054" ht="262.5" customHeight="1" x14ac:dyDescent="0.2"/>
    <row r="6055" ht="262.5" customHeight="1" x14ac:dyDescent="0.2"/>
    <row r="6056" ht="262.5" customHeight="1" x14ac:dyDescent="0.2"/>
    <row r="6057" ht="262.5" customHeight="1" x14ac:dyDescent="0.2"/>
    <row r="6058" ht="262.5" customHeight="1" x14ac:dyDescent="0.2"/>
    <row r="6059" ht="262.5" customHeight="1" x14ac:dyDescent="0.2"/>
    <row r="6060" ht="262.5" customHeight="1" x14ac:dyDescent="0.2"/>
    <row r="6061" ht="262.5" customHeight="1" x14ac:dyDescent="0.2"/>
    <row r="6062" ht="262.5" customHeight="1" x14ac:dyDescent="0.2"/>
    <row r="6063" ht="262.5" customHeight="1" x14ac:dyDescent="0.2"/>
    <row r="6064" ht="262.5" customHeight="1" x14ac:dyDescent="0.2"/>
    <row r="6065" ht="262.5" customHeight="1" x14ac:dyDescent="0.2"/>
    <row r="6066" ht="262.5" customHeight="1" x14ac:dyDescent="0.2"/>
    <row r="6067" ht="262.5" customHeight="1" x14ac:dyDescent="0.2"/>
    <row r="6068" ht="262.5" customHeight="1" x14ac:dyDescent="0.2"/>
    <row r="6069" ht="262.5" customHeight="1" x14ac:dyDescent="0.2"/>
    <row r="6070" ht="262.5" customHeight="1" x14ac:dyDescent="0.2"/>
    <row r="6071" ht="262.5" customHeight="1" x14ac:dyDescent="0.2"/>
    <row r="6072" ht="262.5" customHeight="1" x14ac:dyDescent="0.2"/>
    <row r="6073" ht="262.5" customHeight="1" x14ac:dyDescent="0.2"/>
    <row r="6074" ht="262.5" customHeight="1" x14ac:dyDescent="0.2"/>
    <row r="6075" ht="262.5" customHeight="1" x14ac:dyDescent="0.2"/>
    <row r="6076" ht="262.5" customHeight="1" x14ac:dyDescent="0.2"/>
    <row r="6077" ht="262.5" customHeight="1" x14ac:dyDescent="0.2"/>
    <row r="6078" ht="262.5" customHeight="1" x14ac:dyDescent="0.2"/>
    <row r="6079" ht="262.5" customHeight="1" x14ac:dyDescent="0.2"/>
    <row r="6080" ht="262.5" customHeight="1" x14ac:dyDescent="0.2"/>
    <row r="6081" ht="262.5" customHeight="1" x14ac:dyDescent="0.2"/>
    <row r="6082" ht="262.5" customHeight="1" x14ac:dyDescent="0.2"/>
    <row r="6083" ht="262.5" customHeight="1" x14ac:dyDescent="0.2"/>
    <row r="6084" ht="262.5" customHeight="1" x14ac:dyDescent="0.2"/>
    <row r="6085" ht="262.5" customHeight="1" x14ac:dyDescent="0.2"/>
    <row r="6086" ht="262.5" customHeight="1" x14ac:dyDescent="0.2"/>
    <row r="6087" ht="262.5" customHeight="1" x14ac:dyDescent="0.2"/>
    <row r="6088" ht="262.5" customHeight="1" x14ac:dyDescent="0.2"/>
    <row r="6089" ht="262.5" customHeight="1" x14ac:dyDescent="0.2"/>
    <row r="6090" ht="262.5" customHeight="1" x14ac:dyDescent="0.2"/>
    <row r="6091" ht="262.5" customHeight="1" x14ac:dyDescent="0.2"/>
    <row r="6092" ht="262.5" customHeight="1" x14ac:dyDescent="0.2"/>
    <row r="6093" ht="262.5" customHeight="1" x14ac:dyDescent="0.2"/>
    <row r="6094" ht="262.5" customHeight="1" x14ac:dyDescent="0.2"/>
    <row r="6095" ht="262.5" customHeight="1" x14ac:dyDescent="0.2"/>
    <row r="6096" ht="262.5" customHeight="1" x14ac:dyDescent="0.2"/>
    <row r="6097" ht="262.5" customHeight="1" x14ac:dyDescent="0.2"/>
    <row r="6098" ht="262.5" customHeight="1" x14ac:dyDescent="0.2"/>
    <row r="6099" ht="262.5" customHeight="1" x14ac:dyDescent="0.2"/>
    <row r="6100" ht="262.5" customHeight="1" x14ac:dyDescent="0.2"/>
    <row r="6101" ht="262.5" customHeight="1" x14ac:dyDescent="0.2"/>
    <row r="6102" ht="262.5" customHeight="1" x14ac:dyDescent="0.2"/>
    <row r="6103" ht="262.5" customHeight="1" x14ac:dyDescent="0.2"/>
    <row r="6104" ht="262.5" customHeight="1" x14ac:dyDescent="0.2"/>
    <row r="6105" ht="262.5" customHeight="1" x14ac:dyDescent="0.2"/>
    <row r="6106" ht="262.5" customHeight="1" x14ac:dyDescent="0.2"/>
    <row r="6107" ht="262.5" customHeight="1" x14ac:dyDescent="0.2"/>
    <row r="6108" ht="262.5" customHeight="1" x14ac:dyDescent="0.2"/>
    <row r="6109" ht="262.5" customHeight="1" x14ac:dyDescent="0.2"/>
    <row r="6110" ht="262.5" customHeight="1" x14ac:dyDescent="0.2"/>
    <row r="6111" ht="262.5" customHeight="1" x14ac:dyDescent="0.2"/>
    <row r="6112" ht="262.5" customHeight="1" x14ac:dyDescent="0.2"/>
    <row r="6113" ht="262.5" customHeight="1" x14ac:dyDescent="0.2"/>
    <row r="6114" ht="262.5" customHeight="1" x14ac:dyDescent="0.2"/>
    <row r="6115" ht="262.5" customHeight="1" x14ac:dyDescent="0.2"/>
    <row r="6116" ht="262.5" customHeight="1" x14ac:dyDescent="0.2"/>
    <row r="6117" ht="262.5" customHeight="1" x14ac:dyDescent="0.2"/>
    <row r="6118" ht="262.5" customHeight="1" x14ac:dyDescent="0.2"/>
    <row r="6119" ht="262.5" customHeight="1" x14ac:dyDescent="0.2"/>
    <row r="6120" ht="262.5" customHeight="1" x14ac:dyDescent="0.2"/>
    <row r="6121" ht="262.5" customHeight="1" x14ac:dyDescent="0.2"/>
    <row r="6122" ht="262.5" customHeight="1" x14ac:dyDescent="0.2"/>
    <row r="6123" ht="262.5" customHeight="1" x14ac:dyDescent="0.2"/>
    <row r="6124" ht="262.5" customHeight="1" x14ac:dyDescent="0.2"/>
    <row r="6125" ht="262.5" customHeight="1" x14ac:dyDescent="0.2"/>
    <row r="6126" ht="262.5" customHeight="1" x14ac:dyDescent="0.2"/>
    <row r="6127" ht="262.5" customHeight="1" x14ac:dyDescent="0.2"/>
    <row r="6128" ht="262.5" customHeight="1" x14ac:dyDescent="0.2"/>
    <row r="6129" ht="262.5" customHeight="1" x14ac:dyDescent="0.2"/>
    <row r="6130" ht="262.5" customHeight="1" x14ac:dyDescent="0.2"/>
    <row r="6131" ht="262.5" customHeight="1" x14ac:dyDescent="0.2"/>
    <row r="6132" ht="262.5" customHeight="1" x14ac:dyDescent="0.2"/>
    <row r="6133" ht="262.5" customHeight="1" x14ac:dyDescent="0.2"/>
    <row r="6134" ht="262.5" customHeight="1" x14ac:dyDescent="0.2"/>
    <row r="6135" ht="262.5" customHeight="1" x14ac:dyDescent="0.2"/>
    <row r="6136" ht="262.5" customHeight="1" x14ac:dyDescent="0.2"/>
    <row r="6137" ht="262.5" customHeight="1" x14ac:dyDescent="0.2"/>
    <row r="6138" ht="262.5" customHeight="1" x14ac:dyDescent="0.2"/>
    <row r="6139" ht="262.5" customHeight="1" x14ac:dyDescent="0.2"/>
    <row r="6140" ht="262.5" customHeight="1" x14ac:dyDescent="0.2"/>
    <row r="6141" ht="262.5" customHeight="1" x14ac:dyDescent="0.2"/>
    <row r="6142" ht="262.5" customHeight="1" x14ac:dyDescent="0.2"/>
    <row r="6143" ht="262.5" customHeight="1" x14ac:dyDescent="0.2"/>
    <row r="6144" ht="262.5" customHeight="1" x14ac:dyDescent="0.2"/>
    <row r="6145" ht="262.5" customHeight="1" x14ac:dyDescent="0.2"/>
    <row r="6146" ht="262.5" customHeight="1" x14ac:dyDescent="0.2"/>
    <row r="6147" ht="262.5" customHeight="1" x14ac:dyDescent="0.2"/>
    <row r="6148" ht="262.5" customHeight="1" x14ac:dyDescent="0.2"/>
    <row r="6149" ht="262.5" customHeight="1" x14ac:dyDescent="0.2"/>
    <row r="6150" ht="262.5" customHeight="1" x14ac:dyDescent="0.2"/>
    <row r="6151" ht="262.5" customHeight="1" x14ac:dyDescent="0.2"/>
    <row r="6152" ht="262.5" customHeight="1" x14ac:dyDescent="0.2"/>
    <row r="6153" ht="262.5" customHeight="1" x14ac:dyDescent="0.2"/>
    <row r="6154" ht="262.5" customHeight="1" x14ac:dyDescent="0.2"/>
    <row r="6155" ht="262.5" customHeight="1" x14ac:dyDescent="0.2"/>
    <row r="6156" ht="262.5" customHeight="1" x14ac:dyDescent="0.2"/>
    <row r="6157" ht="262.5" customHeight="1" x14ac:dyDescent="0.2"/>
    <row r="6158" ht="262.5" customHeight="1" x14ac:dyDescent="0.2"/>
    <row r="6159" ht="262.5" customHeight="1" x14ac:dyDescent="0.2"/>
    <row r="6160" ht="262.5" customHeight="1" x14ac:dyDescent="0.2"/>
    <row r="6161" ht="262.5" customHeight="1" x14ac:dyDescent="0.2"/>
    <row r="6162" ht="262.5" customHeight="1" x14ac:dyDescent="0.2"/>
    <row r="6163" ht="262.5" customHeight="1" x14ac:dyDescent="0.2"/>
    <row r="6164" ht="262.5" customHeight="1" x14ac:dyDescent="0.2"/>
    <row r="6165" ht="262.5" customHeight="1" x14ac:dyDescent="0.2"/>
    <row r="6166" ht="262.5" customHeight="1" x14ac:dyDescent="0.2"/>
    <row r="6167" ht="262.5" customHeight="1" x14ac:dyDescent="0.2"/>
    <row r="6168" ht="262.5" customHeight="1" x14ac:dyDescent="0.2"/>
    <row r="6169" ht="262.5" customHeight="1" x14ac:dyDescent="0.2"/>
    <row r="6170" ht="262.5" customHeight="1" x14ac:dyDescent="0.2"/>
    <row r="6171" ht="262.5" customHeight="1" x14ac:dyDescent="0.2"/>
    <row r="6172" ht="262.5" customHeight="1" x14ac:dyDescent="0.2"/>
    <row r="6173" ht="262.5" customHeight="1" x14ac:dyDescent="0.2"/>
    <row r="6174" ht="262.5" customHeight="1" x14ac:dyDescent="0.2"/>
    <row r="6175" ht="262.5" customHeight="1" x14ac:dyDescent="0.2"/>
    <row r="6176" ht="262.5" customHeight="1" x14ac:dyDescent="0.2"/>
    <row r="6177" ht="262.5" customHeight="1" x14ac:dyDescent="0.2"/>
    <row r="6178" ht="262.5" customHeight="1" x14ac:dyDescent="0.2"/>
    <row r="6179" ht="262.5" customHeight="1" x14ac:dyDescent="0.2"/>
    <row r="6180" ht="262.5" customHeight="1" x14ac:dyDescent="0.2"/>
    <row r="6181" ht="262.5" customHeight="1" x14ac:dyDescent="0.2"/>
    <row r="6182" ht="262.5" customHeight="1" x14ac:dyDescent="0.2"/>
    <row r="6183" ht="262.5" customHeight="1" x14ac:dyDescent="0.2"/>
    <row r="6184" ht="262.5" customHeight="1" x14ac:dyDescent="0.2"/>
    <row r="6185" ht="262.5" customHeight="1" x14ac:dyDescent="0.2"/>
    <row r="6186" ht="262.5" customHeight="1" x14ac:dyDescent="0.2"/>
    <row r="6187" ht="262.5" customHeight="1" x14ac:dyDescent="0.2"/>
    <row r="6188" ht="262.5" customHeight="1" x14ac:dyDescent="0.2"/>
    <row r="6189" ht="262.5" customHeight="1" x14ac:dyDescent="0.2"/>
    <row r="6190" ht="262.5" customHeight="1" x14ac:dyDescent="0.2"/>
    <row r="6191" ht="262.5" customHeight="1" x14ac:dyDescent="0.2"/>
    <row r="6192" ht="262.5" customHeight="1" x14ac:dyDescent="0.2"/>
    <row r="6193" ht="262.5" customHeight="1" x14ac:dyDescent="0.2"/>
    <row r="6194" ht="262.5" customHeight="1" x14ac:dyDescent="0.2"/>
    <row r="6195" ht="262.5" customHeight="1" x14ac:dyDescent="0.2"/>
    <row r="6196" ht="262.5" customHeight="1" x14ac:dyDescent="0.2"/>
    <row r="6197" ht="262.5" customHeight="1" x14ac:dyDescent="0.2"/>
    <row r="6198" ht="262.5" customHeight="1" x14ac:dyDescent="0.2"/>
    <row r="6199" ht="262.5" customHeight="1" x14ac:dyDescent="0.2"/>
    <row r="6200" ht="262.5" customHeight="1" x14ac:dyDescent="0.2"/>
    <row r="6201" ht="262.5" customHeight="1" x14ac:dyDescent="0.2"/>
    <row r="6202" ht="262.5" customHeight="1" x14ac:dyDescent="0.2"/>
    <row r="6203" ht="262.5" customHeight="1" x14ac:dyDescent="0.2"/>
    <row r="6204" ht="262.5" customHeight="1" x14ac:dyDescent="0.2"/>
    <row r="6205" ht="262.5" customHeight="1" x14ac:dyDescent="0.2"/>
    <row r="6206" ht="262.5" customHeight="1" x14ac:dyDescent="0.2"/>
    <row r="6207" ht="262.5" customHeight="1" x14ac:dyDescent="0.2"/>
    <row r="6208" ht="262.5" customHeight="1" x14ac:dyDescent="0.2"/>
    <row r="6209" ht="262.5" customHeight="1" x14ac:dyDescent="0.2"/>
    <row r="6210" ht="262.5" customHeight="1" x14ac:dyDescent="0.2"/>
    <row r="6211" ht="262.5" customHeight="1" x14ac:dyDescent="0.2"/>
    <row r="6212" ht="262.5" customHeight="1" x14ac:dyDescent="0.2"/>
    <row r="6213" ht="262.5" customHeight="1" x14ac:dyDescent="0.2"/>
    <row r="6214" ht="262.5" customHeight="1" x14ac:dyDescent="0.2"/>
    <row r="6215" ht="262.5" customHeight="1" x14ac:dyDescent="0.2"/>
    <row r="6216" ht="262.5" customHeight="1" x14ac:dyDescent="0.2"/>
    <row r="6217" ht="262.5" customHeight="1" x14ac:dyDescent="0.2"/>
    <row r="6218" ht="262.5" customHeight="1" x14ac:dyDescent="0.2"/>
    <row r="6219" ht="262.5" customHeight="1" x14ac:dyDescent="0.2"/>
    <row r="6220" ht="262.5" customHeight="1" x14ac:dyDescent="0.2"/>
    <row r="6221" ht="262.5" customHeight="1" x14ac:dyDescent="0.2"/>
    <row r="6222" ht="262.5" customHeight="1" x14ac:dyDescent="0.2"/>
    <row r="6223" ht="262.5" customHeight="1" x14ac:dyDescent="0.2"/>
    <row r="6224" ht="262.5" customHeight="1" x14ac:dyDescent="0.2"/>
    <row r="6225" ht="262.5" customHeight="1" x14ac:dyDescent="0.2"/>
    <row r="6226" ht="262.5" customHeight="1" x14ac:dyDescent="0.2"/>
    <row r="6227" ht="262.5" customHeight="1" x14ac:dyDescent="0.2"/>
    <row r="6228" ht="262.5" customHeight="1" x14ac:dyDescent="0.2"/>
    <row r="6229" ht="262.5" customHeight="1" x14ac:dyDescent="0.2"/>
    <row r="6230" ht="262.5" customHeight="1" x14ac:dyDescent="0.2"/>
    <row r="6231" ht="262.5" customHeight="1" x14ac:dyDescent="0.2"/>
    <row r="6232" ht="262.5" customHeight="1" x14ac:dyDescent="0.2"/>
    <row r="6233" ht="262.5" customHeight="1" x14ac:dyDescent="0.2"/>
    <row r="6234" ht="262.5" customHeight="1" x14ac:dyDescent="0.2"/>
    <row r="6235" ht="262.5" customHeight="1" x14ac:dyDescent="0.2"/>
    <row r="6236" ht="262.5" customHeight="1" x14ac:dyDescent="0.2"/>
    <row r="6237" ht="262.5" customHeight="1" x14ac:dyDescent="0.2"/>
    <row r="6238" ht="262.5" customHeight="1" x14ac:dyDescent="0.2"/>
    <row r="6239" ht="262.5" customHeight="1" x14ac:dyDescent="0.2"/>
    <row r="6240" ht="262.5" customHeight="1" x14ac:dyDescent="0.2"/>
    <row r="6241" ht="262.5" customHeight="1" x14ac:dyDescent="0.2"/>
    <row r="6242" ht="262.5" customHeight="1" x14ac:dyDescent="0.2"/>
    <row r="6243" ht="262.5" customHeight="1" x14ac:dyDescent="0.2"/>
    <row r="6244" ht="262.5" customHeight="1" x14ac:dyDescent="0.2"/>
    <row r="6245" ht="262.5" customHeight="1" x14ac:dyDescent="0.2"/>
    <row r="6246" ht="262.5" customHeight="1" x14ac:dyDescent="0.2"/>
    <row r="6247" ht="262.5" customHeight="1" x14ac:dyDescent="0.2"/>
    <row r="6248" ht="262.5" customHeight="1" x14ac:dyDescent="0.2"/>
    <row r="6249" ht="262.5" customHeight="1" x14ac:dyDescent="0.2"/>
    <row r="6250" ht="262.5" customHeight="1" x14ac:dyDescent="0.2"/>
    <row r="6251" ht="262.5" customHeight="1" x14ac:dyDescent="0.2"/>
    <row r="6252" ht="262.5" customHeight="1" x14ac:dyDescent="0.2"/>
    <row r="6253" ht="262.5" customHeight="1" x14ac:dyDescent="0.2"/>
    <row r="6254" ht="262.5" customHeight="1" x14ac:dyDescent="0.2"/>
    <row r="6255" ht="262.5" customHeight="1" x14ac:dyDescent="0.2"/>
    <row r="6256" ht="262.5" customHeight="1" x14ac:dyDescent="0.2"/>
    <row r="6257" ht="262.5" customHeight="1" x14ac:dyDescent="0.2"/>
    <row r="6258" ht="262.5" customHeight="1" x14ac:dyDescent="0.2"/>
    <row r="6259" ht="262.5" customHeight="1" x14ac:dyDescent="0.2"/>
    <row r="6260" ht="262.5" customHeight="1" x14ac:dyDescent="0.2"/>
    <row r="6261" ht="262.5" customHeight="1" x14ac:dyDescent="0.2"/>
    <row r="6262" ht="262.5" customHeight="1" x14ac:dyDescent="0.2"/>
    <row r="6263" ht="262.5" customHeight="1" x14ac:dyDescent="0.2"/>
    <row r="6264" ht="262.5" customHeight="1" x14ac:dyDescent="0.2"/>
    <row r="6265" ht="262.5" customHeight="1" x14ac:dyDescent="0.2"/>
    <row r="6266" ht="262.5" customHeight="1" x14ac:dyDescent="0.2"/>
    <row r="6267" ht="262.5" customHeight="1" x14ac:dyDescent="0.2"/>
    <row r="6268" ht="262.5" customHeight="1" x14ac:dyDescent="0.2"/>
    <row r="6269" ht="262.5" customHeight="1" x14ac:dyDescent="0.2"/>
    <row r="6270" ht="262.5" customHeight="1" x14ac:dyDescent="0.2"/>
    <row r="6271" ht="262.5" customHeight="1" x14ac:dyDescent="0.2"/>
    <row r="6272" ht="262.5" customHeight="1" x14ac:dyDescent="0.2"/>
    <row r="6273" ht="262.5" customHeight="1" x14ac:dyDescent="0.2"/>
    <row r="6274" ht="262.5" customHeight="1" x14ac:dyDescent="0.2"/>
    <row r="6275" ht="262.5" customHeight="1" x14ac:dyDescent="0.2"/>
    <row r="6276" ht="262.5" customHeight="1" x14ac:dyDescent="0.2"/>
    <row r="6277" ht="262.5" customHeight="1" x14ac:dyDescent="0.2"/>
    <row r="6278" ht="262.5" customHeight="1" x14ac:dyDescent="0.2"/>
    <row r="6279" ht="262.5" customHeight="1" x14ac:dyDescent="0.2"/>
    <row r="6280" ht="262.5" customHeight="1" x14ac:dyDescent="0.2"/>
    <row r="6281" ht="262.5" customHeight="1" x14ac:dyDescent="0.2"/>
    <row r="6282" ht="262.5" customHeight="1" x14ac:dyDescent="0.2"/>
    <row r="6283" ht="262.5" customHeight="1" x14ac:dyDescent="0.2"/>
    <row r="6284" ht="262.5" customHeight="1" x14ac:dyDescent="0.2"/>
    <row r="6285" ht="262.5" customHeight="1" x14ac:dyDescent="0.2"/>
    <row r="6286" ht="262.5" customHeight="1" x14ac:dyDescent="0.2"/>
    <row r="6287" ht="262.5" customHeight="1" x14ac:dyDescent="0.2"/>
    <row r="6288" ht="262.5" customHeight="1" x14ac:dyDescent="0.2"/>
    <row r="6289" ht="262.5" customHeight="1" x14ac:dyDescent="0.2"/>
    <row r="6290" ht="262.5" customHeight="1" x14ac:dyDescent="0.2"/>
    <row r="6291" ht="262.5" customHeight="1" x14ac:dyDescent="0.2"/>
    <row r="6292" ht="262.5" customHeight="1" x14ac:dyDescent="0.2"/>
    <row r="6293" ht="262.5" customHeight="1" x14ac:dyDescent="0.2"/>
    <row r="6294" ht="262.5" customHeight="1" x14ac:dyDescent="0.2"/>
    <row r="6295" ht="262.5" customHeight="1" x14ac:dyDescent="0.2"/>
    <row r="6296" ht="262.5" customHeight="1" x14ac:dyDescent="0.2"/>
    <row r="6297" ht="262.5" customHeight="1" x14ac:dyDescent="0.2"/>
    <row r="6298" ht="262.5" customHeight="1" x14ac:dyDescent="0.2"/>
    <row r="6299" ht="262.5" customHeight="1" x14ac:dyDescent="0.2"/>
    <row r="6300" ht="262.5" customHeight="1" x14ac:dyDescent="0.2"/>
    <row r="6301" ht="262.5" customHeight="1" x14ac:dyDescent="0.2"/>
    <row r="6302" ht="262.5" customHeight="1" x14ac:dyDescent="0.2"/>
    <row r="6303" ht="262.5" customHeight="1" x14ac:dyDescent="0.2"/>
    <row r="6304" ht="262.5" customHeight="1" x14ac:dyDescent="0.2"/>
    <row r="6305" ht="262.5" customHeight="1" x14ac:dyDescent="0.2"/>
    <row r="6306" ht="262.5" customHeight="1" x14ac:dyDescent="0.2"/>
    <row r="6307" ht="262.5" customHeight="1" x14ac:dyDescent="0.2"/>
    <row r="6308" ht="262.5" customHeight="1" x14ac:dyDescent="0.2"/>
    <row r="6309" ht="262.5" customHeight="1" x14ac:dyDescent="0.2"/>
    <row r="6310" ht="262.5" customHeight="1" x14ac:dyDescent="0.2"/>
    <row r="6311" ht="262.5" customHeight="1" x14ac:dyDescent="0.2"/>
    <row r="6312" ht="262.5" customHeight="1" x14ac:dyDescent="0.2"/>
    <row r="6313" ht="262.5" customHeight="1" x14ac:dyDescent="0.2"/>
    <row r="6314" ht="262.5" customHeight="1" x14ac:dyDescent="0.2"/>
    <row r="6315" ht="262.5" customHeight="1" x14ac:dyDescent="0.2"/>
    <row r="6316" ht="262.5" customHeight="1" x14ac:dyDescent="0.2"/>
    <row r="6317" ht="262.5" customHeight="1" x14ac:dyDescent="0.2"/>
    <row r="6318" ht="262.5" customHeight="1" x14ac:dyDescent="0.2"/>
    <row r="6319" ht="262.5" customHeight="1" x14ac:dyDescent="0.2"/>
    <row r="6320" ht="262.5" customHeight="1" x14ac:dyDescent="0.2"/>
    <row r="6321" ht="262.5" customHeight="1" x14ac:dyDescent="0.2"/>
    <row r="6322" ht="262.5" customHeight="1" x14ac:dyDescent="0.2"/>
    <row r="6323" ht="262.5" customHeight="1" x14ac:dyDescent="0.2"/>
    <row r="6324" ht="262.5" customHeight="1" x14ac:dyDescent="0.2"/>
    <row r="6325" ht="262.5" customHeight="1" x14ac:dyDescent="0.2"/>
    <row r="6326" ht="262.5" customHeight="1" x14ac:dyDescent="0.2"/>
    <row r="6327" ht="262.5" customHeight="1" x14ac:dyDescent="0.2"/>
    <row r="6328" ht="262.5" customHeight="1" x14ac:dyDescent="0.2"/>
    <row r="6329" ht="262.5" customHeight="1" x14ac:dyDescent="0.2"/>
    <row r="6330" ht="262.5" customHeight="1" x14ac:dyDescent="0.2"/>
    <row r="6331" ht="262.5" customHeight="1" x14ac:dyDescent="0.2"/>
    <row r="6332" ht="262.5" customHeight="1" x14ac:dyDescent="0.2"/>
    <row r="6333" ht="262.5" customHeight="1" x14ac:dyDescent="0.2"/>
    <row r="6334" ht="262.5" customHeight="1" x14ac:dyDescent="0.2"/>
    <row r="6335" ht="262.5" customHeight="1" x14ac:dyDescent="0.2"/>
    <row r="6336" ht="262.5" customHeight="1" x14ac:dyDescent="0.2"/>
    <row r="6337" ht="262.5" customHeight="1" x14ac:dyDescent="0.2"/>
    <row r="6338" ht="262.5" customHeight="1" x14ac:dyDescent="0.2"/>
    <row r="6339" ht="262.5" customHeight="1" x14ac:dyDescent="0.2"/>
    <row r="6340" ht="262.5" customHeight="1" x14ac:dyDescent="0.2"/>
    <row r="6341" ht="262.5" customHeight="1" x14ac:dyDescent="0.2"/>
    <row r="6342" ht="262.5" customHeight="1" x14ac:dyDescent="0.2"/>
    <row r="6343" ht="262.5" customHeight="1" x14ac:dyDescent="0.2"/>
    <row r="6344" ht="262.5" customHeight="1" x14ac:dyDescent="0.2"/>
    <row r="6345" ht="262.5" customHeight="1" x14ac:dyDescent="0.2"/>
    <row r="6346" ht="262.5" customHeight="1" x14ac:dyDescent="0.2"/>
    <row r="6347" ht="262.5" customHeight="1" x14ac:dyDescent="0.2"/>
    <row r="6348" ht="262.5" customHeight="1" x14ac:dyDescent="0.2"/>
    <row r="6349" ht="262.5" customHeight="1" x14ac:dyDescent="0.2"/>
    <row r="6350" ht="262.5" customHeight="1" x14ac:dyDescent="0.2"/>
    <row r="6351" ht="262.5" customHeight="1" x14ac:dyDescent="0.2"/>
    <row r="6352" ht="262.5" customHeight="1" x14ac:dyDescent="0.2"/>
    <row r="6353" ht="262.5" customHeight="1" x14ac:dyDescent="0.2"/>
    <row r="6354" ht="262.5" customHeight="1" x14ac:dyDescent="0.2"/>
    <row r="6355" ht="262.5" customHeight="1" x14ac:dyDescent="0.2"/>
    <row r="6356" ht="262.5" customHeight="1" x14ac:dyDescent="0.2"/>
    <row r="6357" ht="262.5" customHeight="1" x14ac:dyDescent="0.2"/>
    <row r="6358" ht="262.5" customHeight="1" x14ac:dyDescent="0.2"/>
    <row r="6359" ht="262.5" customHeight="1" x14ac:dyDescent="0.2"/>
    <row r="6360" ht="262.5" customHeight="1" x14ac:dyDescent="0.2"/>
    <row r="6361" ht="262.5" customHeight="1" x14ac:dyDescent="0.2"/>
    <row r="6362" ht="262.5" customHeight="1" x14ac:dyDescent="0.2"/>
    <row r="6363" ht="262.5" customHeight="1" x14ac:dyDescent="0.2"/>
    <row r="6364" ht="262.5" customHeight="1" x14ac:dyDescent="0.2"/>
    <row r="6365" ht="262.5" customHeight="1" x14ac:dyDescent="0.2"/>
    <row r="6366" ht="262.5" customHeight="1" x14ac:dyDescent="0.2"/>
    <row r="6367" ht="262.5" customHeight="1" x14ac:dyDescent="0.2"/>
    <row r="6368" ht="262.5" customHeight="1" x14ac:dyDescent="0.2"/>
    <row r="6369" ht="262.5" customHeight="1" x14ac:dyDescent="0.2"/>
    <row r="6370" ht="262.5" customHeight="1" x14ac:dyDescent="0.2"/>
    <row r="6371" ht="262.5" customHeight="1" x14ac:dyDescent="0.2"/>
    <row r="6372" ht="262.5" customHeight="1" x14ac:dyDescent="0.2"/>
    <row r="6373" ht="262.5" customHeight="1" x14ac:dyDescent="0.2"/>
    <row r="6374" ht="262.5" customHeight="1" x14ac:dyDescent="0.2"/>
    <row r="6375" ht="262.5" customHeight="1" x14ac:dyDescent="0.2"/>
    <row r="6376" ht="262.5" customHeight="1" x14ac:dyDescent="0.2"/>
    <row r="6377" ht="262.5" customHeight="1" x14ac:dyDescent="0.2"/>
    <row r="6378" ht="262.5" customHeight="1" x14ac:dyDescent="0.2"/>
    <row r="6379" ht="262.5" customHeight="1" x14ac:dyDescent="0.2"/>
    <row r="6380" ht="262.5" customHeight="1" x14ac:dyDescent="0.2"/>
    <row r="6381" ht="262.5" customHeight="1" x14ac:dyDescent="0.2"/>
    <row r="6382" ht="262.5" customHeight="1" x14ac:dyDescent="0.2"/>
    <row r="6383" ht="262.5" customHeight="1" x14ac:dyDescent="0.2"/>
    <row r="6384" ht="262.5" customHeight="1" x14ac:dyDescent="0.2"/>
    <row r="6385" ht="262.5" customHeight="1" x14ac:dyDescent="0.2"/>
    <row r="6386" ht="262.5" customHeight="1" x14ac:dyDescent="0.2"/>
    <row r="6387" ht="262.5" customHeight="1" x14ac:dyDescent="0.2"/>
    <row r="6388" ht="262.5" customHeight="1" x14ac:dyDescent="0.2"/>
    <row r="6389" ht="262.5" customHeight="1" x14ac:dyDescent="0.2"/>
    <row r="6390" ht="262.5" customHeight="1" x14ac:dyDescent="0.2"/>
    <row r="6391" ht="262.5" customHeight="1" x14ac:dyDescent="0.2"/>
    <row r="6392" ht="262.5" customHeight="1" x14ac:dyDescent="0.2"/>
    <row r="6393" ht="262.5" customHeight="1" x14ac:dyDescent="0.2"/>
    <row r="6394" ht="262.5" customHeight="1" x14ac:dyDescent="0.2"/>
    <row r="6395" ht="262.5" customHeight="1" x14ac:dyDescent="0.2"/>
    <row r="6396" ht="262.5" customHeight="1" x14ac:dyDescent="0.2"/>
    <row r="6397" ht="262.5" customHeight="1" x14ac:dyDescent="0.2"/>
    <row r="6398" ht="262.5" customHeight="1" x14ac:dyDescent="0.2"/>
    <row r="6399" ht="262.5" customHeight="1" x14ac:dyDescent="0.2"/>
    <row r="6400" ht="262.5" customHeight="1" x14ac:dyDescent="0.2"/>
    <row r="6401" ht="262.5" customHeight="1" x14ac:dyDescent="0.2"/>
    <row r="6402" ht="262.5" customHeight="1" x14ac:dyDescent="0.2"/>
    <row r="6403" ht="262.5" customHeight="1" x14ac:dyDescent="0.2"/>
    <row r="6404" ht="262.5" customHeight="1" x14ac:dyDescent="0.2"/>
    <row r="6405" ht="262.5" customHeight="1" x14ac:dyDescent="0.2"/>
    <row r="6406" ht="262.5" customHeight="1" x14ac:dyDescent="0.2"/>
    <row r="6407" ht="262.5" customHeight="1" x14ac:dyDescent="0.2"/>
    <row r="6408" ht="262.5" customHeight="1" x14ac:dyDescent="0.2"/>
    <row r="6409" ht="262.5" customHeight="1" x14ac:dyDescent="0.2"/>
    <row r="6410" ht="262.5" customHeight="1" x14ac:dyDescent="0.2"/>
    <row r="6411" ht="262.5" customHeight="1" x14ac:dyDescent="0.2"/>
    <row r="6412" ht="262.5" customHeight="1" x14ac:dyDescent="0.2"/>
    <row r="6413" ht="262.5" customHeight="1" x14ac:dyDescent="0.2"/>
    <row r="6414" ht="262.5" customHeight="1" x14ac:dyDescent="0.2"/>
    <row r="6415" ht="262.5" customHeight="1" x14ac:dyDescent="0.2"/>
    <row r="6416" ht="262.5" customHeight="1" x14ac:dyDescent="0.2"/>
    <row r="6417" ht="262.5" customHeight="1" x14ac:dyDescent="0.2"/>
    <row r="6418" ht="262.5" customHeight="1" x14ac:dyDescent="0.2"/>
    <row r="6419" ht="262.5" customHeight="1" x14ac:dyDescent="0.2"/>
    <row r="6420" ht="262.5" customHeight="1" x14ac:dyDescent="0.2"/>
    <row r="6421" ht="262.5" customHeight="1" x14ac:dyDescent="0.2"/>
    <row r="6422" ht="262.5" customHeight="1" x14ac:dyDescent="0.2"/>
    <row r="6423" ht="262.5" customHeight="1" x14ac:dyDescent="0.2"/>
    <row r="6424" ht="262.5" customHeight="1" x14ac:dyDescent="0.2"/>
    <row r="6425" ht="262.5" customHeight="1" x14ac:dyDescent="0.2"/>
    <row r="6426" ht="262.5" customHeight="1" x14ac:dyDescent="0.2"/>
    <row r="6427" ht="262.5" customHeight="1" x14ac:dyDescent="0.2"/>
    <row r="6428" ht="262.5" customHeight="1" x14ac:dyDescent="0.2"/>
    <row r="6429" ht="262.5" customHeight="1" x14ac:dyDescent="0.2"/>
    <row r="6430" ht="262.5" customHeight="1" x14ac:dyDescent="0.2"/>
    <row r="6431" ht="262.5" customHeight="1" x14ac:dyDescent="0.2"/>
    <row r="6432" ht="262.5" customHeight="1" x14ac:dyDescent="0.2"/>
    <row r="6433" ht="262.5" customHeight="1" x14ac:dyDescent="0.2"/>
    <row r="6434" ht="262.5" customHeight="1" x14ac:dyDescent="0.2"/>
    <row r="6435" ht="262.5" customHeight="1" x14ac:dyDescent="0.2"/>
    <row r="6436" ht="262.5" customHeight="1" x14ac:dyDescent="0.2"/>
    <row r="6437" ht="262.5" customHeight="1" x14ac:dyDescent="0.2"/>
    <row r="6438" ht="262.5" customHeight="1" x14ac:dyDescent="0.2"/>
    <row r="6439" ht="262.5" customHeight="1" x14ac:dyDescent="0.2"/>
    <row r="6440" ht="262.5" customHeight="1" x14ac:dyDescent="0.2"/>
    <row r="6441" ht="262.5" customHeight="1" x14ac:dyDescent="0.2"/>
    <row r="6442" ht="262.5" customHeight="1" x14ac:dyDescent="0.2"/>
    <row r="6443" ht="262.5" customHeight="1" x14ac:dyDescent="0.2"/>
    <row r="6444" ht="262.5" customHeight="1" x14ac:dyDescent="0.2"/>
    <row r="6445" ht="262.5" customHeight="1" x14ac:dyDescent="0.2"/>
    <row r="6446" ht="262.5" customHeight="1" x14ac:dyDescent="0.2"/>
    <row r="6447" ht="262.5" customHeight="1" x14ac:dyDescent="0.2"/>
    <row r="6448" ht="262.5" customHeight="1" x14ac:dyDescent="0.2"/>
    <row r="6449" ht="262.5" customHeight="1" x14ac:dyDescent="0.2"/>
    <row r="6450" ht="262.5" customHeight="1" x14ac:dyDescent="0.2"/>
    <row r="6451" ht="262.5" customHeight="1" x14ac:dyDescent="0.2"/>
    <row r="6452" ht="262.5" customHeight="1" x14ac:dyDescent="0.2"/>
    <row r="6453" ht="262.5" customHeight="1" x14ac:dyDescent="0.2"/>
    <row r="6454" ht="262.5" customHeight="1" x14ac:dyDescent="0.2"/>
    <row r="6455" ht="262.5" customHeight="1" x14ac:dyDescent="0.2"/>
    <row r="6456" ht="262.5" customHeight="1" x14ac:dyDescent="0.2"/>
    <row r="6457" ht="262.5" customHeight="1" x14ac:dyDescent="0.2"/>
    <row r="6458" ht="262.5" customHeight="1" x14ac:dyDescent="0.2"/>
    <row r="6459" ht="262.5" customHeight="1" x14ac:dyDescent="0.2"/>
    <row r="6460" ht="262.5" customHeight="1" x14ac:dyDescent="0.2"/>
    <row r="6461" ht="262.5" customHeight="1" x14ac:dyDescent="0.2"/>
    <row r="6462" ht="262.5" customHeight="1" x14ac:dyDescent="0.2"/>
    <row r="6463" ht="262.5" customHeight="1" x14ac:dyDescent="0.2"/>
    <row r="6464" ht="262.5" customHeight="1" x14ac:dyDescent="0.2"/>
    <row r="6465" ht="262.5" customHeight="1" x14ac:dyDescent="0.2"/>
    <row r="6466" ht="262.5" customHeight="1" x14ac:dyDescent="0.2"/>
    <row r="6467" ht="262.5" customHeight="1" x14ac:dyDescent="0.2"/>
    <row r="6468" ht="262.5" customHeight="1" x14ac:dyDescent="0.2"/>
    <row r="6469" ht="262.5" customHeight="1" x14ac:dyDescent="0.2"/>
    <row r="6470" ht="262.5" customHeight="1" x14ac:dyDescent="0.2"/>
    <row r="6471" ht="262.5" customHeight="1" x14ac:dyDescent="0.2"/>
    <row r="6472" ht="262.5" customHeight="1" x14ac:dyDescent="0.2"/>
    <row r="6473" ht="262.5" customHeight="1" x14ac:dyDescent="0.2"/>
    <row r="6474" ht="262.5" customHeight="1" x14ac:dyDescent="0.2"/>
    <row r="6475" ht="262.5" customHeight="1" x14ac:dyDescent="0.2"/>
    <row r="6476" ht="262.5" customHeight="1" x14ac:dyDescent="0.2"/>
    <row r="6477" ht="262.5" customHeight="1" x14ac:dyDescent="0.2"/>
    <row r="6478" ht="262.5" customHeight="1" x14ac:dyDescent="0.2"/>
    <row r="6479" ht="262.5" customHeight="1" x14ac:dyDescent="0.2"/>
    <row r="6480" ht="262.5" customHeight="1" x14ac:dyDescent="0.2"/>
    <row r="6481" ht="262.5" customHeight="1" x14ac:dyDescent="0.2"/>
    <row r="6482" ht="262.5" customHeight="1" x14ac:dyDescent="0.2"/>
    <row r="6483" ht="262.5" customHeight="1" x14ac:dyDescent="0.2"/>
    <row r="6484" ht="262.5" customHeight="1" x14ac:dyDescent="0.2"/>
    <row r="6485" ht="262.5" customHeight="1" x14ac:dyDescent="0.2"/>
    <row r="6486" ht="262.5" customHeight="1" x14ac:dyDescent="0.2"/>
    <row r="6487" ht="262.5" customHeight="1" x14ac:dyDescent="0.2"/>
    <row r="6488" ht="262.5" customHeight="1" x14ac:dyDescent="0.2"/>
    <row r="6489" ht="262.5" customHeight="1" x14ac:dyDescent="0.2"/>
    <row r="6490" ht="262.5" customHeight="1" x14ac:dyDescent="0.2"/>
    <row r="6491" ht="262.5" customHeight="1" x14ac:dyDescent="0.2"/>
    <row r="6492" ht="262.5" customHeight="1" x14ac:dyDescent="0.2"/>
    <row r="6493" ht="262.5" customHeight="1" x14ac:dyDescent="0.2"/>
    <row r="6494" ht="262.5" customHeight="1" x14ac:dyDescent="0.2"/>
    <row r="6495" ht="262.5" customHeight="1" x14ac:dyDescent="0.2"/>
    <row r="6496" ht="262.5" customHeight="1" x14ac:dyDescent="0.2"/>
    <row r="6497" ht="262.5" customHeight="1" x14ac:dyDescent="0.2"/>
    <row r="6498" ht="262.5" customHeight="1" x14ac:dyDescent="0.2"/>
    <row r="6499" ht="262.5" customHeight="1" x14ac:dyDescent="0.2"/>
    <row r="6500" ht="262.5" customHeight="1" x14ac:dyDescent="0.2"/>
    <row r="6501" ht="262.5" customHeight="1" x14ac:dyDescent="0.2"/>
    <row r="6502" ht="262.5" customHeight="1" x14ac:dyDescent="0.2"/>
    <row r="6503" ht="262.5" customHeight="1" x14ac:dyDescent="0.2"/>
    <row r="6504" ht="262.5" customHeight="1" x14ac:dyDescent="0.2"/>
    <row r="6505" ht="262.5" customHeight="1" x14ac:dyDescent="0.2"/>
    <row r="6506" ht="262.5" customHeight="1" x14ac:dyDescent="0.2"/>
    <row r="6507" ht="262.5" customHeight="1" x14ac:dyDescent="0.2"/>
    <row r="6508" ht="262.5" customHeight="1" x14ac:dyDescent="0.2"/>
    <row r="6509" ht="262.5" customHeight="1" x14ac:dyDescent="0.2"/>
    <row r="6510" ht="262.5" customHeight="1" x14ac:dyDescent="0.2"/>
    <row r="6511" ht="262.5" customHeight="1" x14ac:dyDescent="0.2"/>
    <row r="6512" ht="262.5" customHeight="1" x14ac:dyDescent="0.2"/>
    <row r="6513" ht="262.5" customHeight="1" x14ac:dyDescent="0.2"/>
    <row r="6514" ht="262.5" customHeight="1" x14ac:dyDescent="0.2"/>
    <row r="6515" ht="262.5" customHeight="1" x14ac:dyDescent="0.2"/>
    <row r="6516" ht="262.5" customHeight="1" x14ac:dyDescent="0.2"/>
    <row r="6517" ht="262.5" customHeight="1" x14ac:dyDescent="0.2"/>
    <row r="6518" ht="262.5" customHeight="1" x14ac:dyDescent="0.2"/>
    <row r="6519" ht="262.5" customHeight="1" x14ac:dyDescent="0.2"/>
    <row r="6520" ht="262.5" customHeight="1" x14ac:dyDescent="0.2"/>
    <row r="6521" ht="262.5" customHeight="1" x14ac:dyDescent="0.2"/>
    <row r="6522" ht="262.5" customHeight="1" x14ac:dyDescent="0.2"/>
    <row r="6523" ht="262.5" customHeight="1" x14ac:dyDescent="0.2"/>
    <row r="6524" ht="262.5" customHeight="1" x14ac:dyDescent="0.2"/>
    <row r="6525" ht="262.5" customHeight="1" x14ac:dyDescent="0.2"/>
    <row r="6526" ht="262.5" customHeight="1" x14ac:dyDescent="0.2"/>
    <row r="6527" ht="262.5" customHeight="1" x14ac:dyDescent="0.2"/>
    <row r="6528" ht="262.5" customHeight="1" x14ac:dyDescent="0.2"/>
    <row r="6529" ht="262.5" customHeight="1" x14ac:dyDescent="0.2"/>
    <row r="6530" ht="262.5" customHeight="1" x14ac:dyDescent="0.2"/>
    <row r="6531" ht="262.5" customHeight="1" x14ac:dyDescent="0.2"/>
    <row r="6532" ht="262.5" customHeight="1" x14ac:dyDescent="0.2"/>
    <row r="6533" ht="262.5" customHeight="1" x14ac:dyDescent="0.2"/>
    <row r="6534" ht="262.5" customHeight="1" x14ac:dyDescent="0.2"/>
    <row r="6535" ht="262.5" customHeight="1" x14ac:dyDescent="0.2"/>
    <row r="6536" ht="262.5" customHeight="1" x14ac:dyDescent="0.2"/>
    <row r="6537" ht="262.5" customHeight="1" x14ac:dyDescent="0.2"/>
    <row r="6538" ht="262.5" customHeight="1" x14ac:dyDescent="0.2"/>
    <row r="6539" ht="262.5" customHeight="1" x14ac:dyDescent="0.2"/>
    <row r="6540" ht="262.5" customHeight="1" x14ac:dyDescent="0.2"/>
    <row r="6541" ht="262.5" customHeight="1" x14ac:dyDescent="0.2"/>
    <row r="6542" ht="262.5" customHeight="1" x14ac:dyDescent="0.2"/>
    <row r="6543" ht="262.5" customHeight="1" x14ac:dyDescent="0.2"/>
    <row r="6544" ht="262.5" customHeight="1" x14ac:dyDescent="0.2"/>
    <row r="6545" ht="262.5" customHeight="1" x14ac:dyDescent="0.2"/>
    <row r="6546" ht="262.5" customHeight="1" x14ac:dyDescent="0.2"/>
    <row r="6547" ht="262.5" customHeight="1" x14ac:dyDescent="0.2"/>
    <row r="6548" ht="262.5" customHeight="1" x14ac:dyDescent="0.2"/>
    <row r="6549" ht="262.5" customHeight="1" x14ac:dyDescent="0.2"/>
    <row r="6550" ht="262.5" customHeight="1" x14ac:dyDescent="0.2"/>
    <row r="6551" ht="262.5" customHeight="1" x14ac:dyDescent="0.2"/>
    <row r="6552" ht="262.5" customHeight="1" x14ac:dyDescent="0.2"/>
    <row r="6553" ht="262.5" customHeight="1" x14ac:dyDescent="0.2"/>
    <row r="6554" ht="262.5" customHeight="1" x14ac:dyDescent="0.2"/>
    <row r="6555" ht="262.5" customHeight="1" x14ac:dyDescent="0.2"/>
    <row r="6556" ht="262.5" customHeight="1" x14ac:dyDescent="0.2"/>
    <row r="6557" ht="262.5" customHeight="1" x14ac:dyDescent="0.2"/>
    <row r="6558" ht="262.5" customHeight="1" x14ac:dyDescent="0.2"/>
    <row r="6559" ht="262.5" customHeight="1" x14ac:dyDescent="0.2"/>
    <row r="6560" ht="262.5" customHeight="1" x14ac:dyDescent="0.2"/>
    <row r="6561" ht="262.5" customHeight="1" x14ac:dyDescent="0.2"/>
    <row r="6562" ht="262.5" customHeight="1" x14ac:dyDescent="0.2"/>
    <row r="6563" ht="262.5" customHeight="1" x14ac:dyDescent="0.2"/>
    <row r="6564" ht="262.5" customHeight="1" x14ac:dyDescent="0.2"/>
    <row r="6565" ht="262.5" customHeight="1" x14ac:dyDescent="0.2"/>
    <row r="6566" ht="262.5" customHeight="1" x14ac:dyDescent="0.2"/>
    <row r="6567" ht="262.5" customHeight="1" x14ac:dyDescent="0.2"/>
    <row r="6568" ht="262.5" customHeight="1" x14ac:dyDescent="0.2"/>
    <row r="6569" ht="262.5" customHeight="1" x14ac:dyDescent="0.2"/>
    <row r="6570" ht="262.5" customHeight="1" x14ac:dyDescent="0.2"/>
    <row r="6571" ht="262.5" customHeight="1" x14ac:dyDescent="0.2"/>
    <row r="6572" ht="262.5" customHeight="1" x14ac:dyDescent="0.2"/>
    <row r="6573" ht="262.5" customHeight="1" x14ac:dyDescent="0.2"/>
    <row r="6574" ht="262.5" customHeight="1" x14ac:dyDescent="0.2"/>
    <row r="6575" ht="262.5" customHeight="1" x14ac:dyDescent="0.2"/>
    <row r="6576" ht="262.5" customHeight="1" x14ac:dyDescent="0.2"/>
    <row r="6577" ht="262.5" customHeight="1" x14ac:dyDescent="0.2"/>
    <row r="6578" ht="262.5" customHeight="1" x14ac:dyDescent="0.2"/>
    <row r="6579" ht="262.5" customHeight="1" x14ac:dyDescent="0.2"/>
    <row r="6580" ht="262.5" customHeight="1" x14ac:dyDescent="0.2"/>
    <row r="6581" ht="262.5" customHeight="1" x14ac:dyDescent="0.2"/>
    <row r="6582" ht="262.5" customHeight="1" x14ac:dyDescent="0.2"/>
    <row r="6583" ht="262.5" customHeight="1" x14ac:dyDescent="0.2"/>
    <row r="6584" ht="262.5" customHeight="1" x14ac:dyDescent="0.2"/>
    <row r="6585" ht="262.5" customHeight="1" x14ac:dyDescent="0.2"/>
    <row r="6586" ht="262.5" customHeight="1" x14ac:dyDescent="0.2"/>
    <row r="6587" ht="262.5" customHeight="1" x14ac:dyDescent="0.2"/>
    <row r="6588" ht="262.5" customHeight="1" x14ac:dyDescent="0.2"/>
    <row r="6589" ht="262.5" customHeight="1" x14ac:dyDescent="0.2"/>
    <row r="6590" ht="262.5" customHeight="1" x14ac:dyDescent="0.2"/>
    <row r="6591" ht="262.5" customHeight="1" x14ac:dyDescent="0.2"/>
    <row r="6592" ht="262.5" customHeight="1" x14ac:dyDescent="0.2"/>
    <row r="6593" ht="262.5" customHeight="1" x14ac:dyDescent="0.2"/>
    <row r="6594" ht="262.5" customHeight="1" x14ac:dyDescent="0.2"/>
    <row r="6595" ht="262.5" customHeight="1" x14ac:dyDescent="0.2"/>
    <row r="6596" ht="262.5" customHeight="1" x14ac:dyDescent="0.2"/>
    <row r="6597" ht="262.5" customHeight="1" x14ac:dyDescent="0.2"/>
    <row r="6598" ht="262.5" customHeight="1" x14ac:dyDescent="0.2"/>
    <row r="6599" ht="262.5" customHeight="1" x14ac:dyDescent="0.2"/>
    <row r="6600" ht="262.5" customHeight="1" x14ac:dyDescent="0.2"/>
    <row r="6601" ht="262.5" customHeight="1" x14ac:dyDescent="0.2"/>
    <row r="6602" ht="262.5" customHeight="1" x14ac:dyDescent="0.2"/>
    <row r="6603" ht="262.5" customHeight="1" x14ac:dyDescent="0.2"/>
    <row r="6604" ht="262.5" customHeight="1" x14ac:dyDescent="0.2"/>
    <row r="6605" ht="262.5" customHeight="1" x14ac:dyDescent="0.2"/>
    <row r="6606" ht="262.5" customHeight="1" x14ac:dyDescent="0.2"/>
    <row r="6607" ht="262.5" customHeight="1" x14ac:dyDescent="0.2"/>
    <row r="6608" ht="262.5" customHeight="1" x14ac:dyDescent="0.2"/>
    <row r="6609" ht="262.5" customHeight="1" x14ac:dyDescent="0.2"/>
    <row r="6610" ht="262.5" customHeight="1" x14ac:dyDescent="0.2"/>
    <row r="6611" ht="262.5" customHeight="1" x14ac:dyDescent="0.2"/>
    <row r="6612" ht="262.5" customHeight="1" x14ac:dyDescent="0.2"/>
    <row r="6613" ht="262.5" customHeight="1" x14ac:dyDescent="0.2"/>
    <row r="6614" ht="262.5" customHeight="1" x14ac:dyDescent="0.2"/>
    <row r="6615" ht="262.5" customHeight="1" x14ac:dyDescent="0.2"/>
    <row r="6616" ht="262.5" customHeight="1" x14ac:dyDescent="0.2"/>
    <row r="6617" ht="262.5" customHeight="1" x14ac:dyDescent="0.2"/>
    <row r="6618" ht="262.5" customHeight="1" x14ac:dyDescent="0.2"/>
    <row r="6619" ht="262.5" customHeight="1" x14ac:dyDescent="0.2"/>
    <row r="6620" ht="262.5" customHeight="1" x14ac:dyDescent="0.2"/>
    <row r="6621" ht="262.5" customHeight="1" x14ac:dyDescent="0.2"/>
    <row r="6622" ht="262.5" customHeight="1" x14ac:dyDescent="0.2"/>
    <row r="6623" ht="262.5" customHeight="1" x14ac:dyDescent="0.2"/>
    <row r="6624" ht="262.5" customHeight="1" x14ac:dyDescent="0.2"/>
    <row r="6625" ht="262.5" customHeight="1" x14ac:dyDescent="0.2"/>
    <row r="6626" ht="262.5" customHeight="1" x14ac:dyDescent="0.2"/>
    <row r="6627" ht="262.5" customHeight="1" x14ac:dyDescent="0.2"/>
    <row r="6628" ht="262.5" customHeight="1" x14ac:dyDescent="0.2"/>
    <row r="6629" ht="262.5" customHeight="1" x14ac:dyDescent="0.2"/>
    <row r="6630" ht="262.5" customHeight="1" x14ac:dyDescent="0.2"/>
    <row r="6631" ht="262.5" customHeight="1" x14ac:dyDescent="0.2"/>
    <row r="6632" ht="262.5" customHeight="1" x14ac:dyDescent="0.2"/>
    <row r="6633" ht="262.5" customHeight="1" x14ac:dyDescent="0.2"/>
    <row r="6634" ht="262.5" customHeight="1" x14ac:dyDescent="0.2"/>
    <row r="6635" ht="262.5" customHeight="1" x14ac:dyDescent="0.2"/>
    <row r="6636" ht="262.5" customHeight="1" x14ac:dyDescent="0.2"/>
    <row r="6637" ht="262.5" customHeight="1" x14ac:dyDescent="0.2"/>
    <row r="6638" ht="262.5" customHeight="1" x14ac:dyDescent="0.2"/>
    <row r="6639" ht="262.5" customHeight="1" x14ac:dyDescent="0.2"/>
    <row r="6640" ht="262.5" customHeight="1" x14ac:dyDescent="0.2"/>
    <row r="6641" ht="262.5" customHeight="1" x14ac:dyDescent="0.2"/>
    <row r="6642" ht="262.5" customHeight="1" x14ac:dyDescent="0.2"/>
    <row r="6643" ht="262.5" customHeight="1" x14ac:dyDescent="0.2"/>
    <row r="6644" ht="262.5" customHeight="1" x14ac:dyDescent="0.2"/>
    <row r="6645" ht="262.5" customHeight="1" x14ac:dyDescent="0.2"/>
    <row r="6646" ht="262.5" customHeight="1" x14ac:dyDescent="0.2"/>
    <row r="6647" ht="262.5" customHeight="1" x14ac:dyDescent="0.2"/>
    <row r="6648" ht="262.5" customHeight="1" x14ac:dyDescent="0.2"/>
    <row r="6649" ht="262.5" customHeight="1" x14ac:dyDescent="0.2"/>
    <row r="6650" ht="262.5" customHeight="1" x14ac:dyDescent="0.2"/>
    <row r="6651" ht="262.5" customHeight="1" x14ac:dyDescent="0.2"/>
    <row r="6652" ht="262.5" customHeight="1" x14ac:dyDescent="0.2"/>
    <row r="6653" ht="262.5" customHeight="1" x14ac:dyDescent="0.2"/>
    <row r="6654" ht="262.5" customHeight="1" x14ac:dyDescent="0.2"/>
    <row r="6655" ht="262.5" customHeight="1" x14ac:dyDescent="0.2"/>
    <row r="6656" ht="262.5" customHeight="1" x14ac:dyDescent="0.2"/>
    <row r="6657" ht="262.5" customHeight="1" x14ac:dyDescent="0.2"/>
    <row r="6658" ht="262.5" customHeight="1" x14ac:dyDescent="0.2"/>
    <row r="6659" ht="262.5" customHeight="1" x14ac:dyDescent="0.2"/>
    <row r="6660" ht="262.5" customHeight="1" x14ac:dyDescent="0.2"/>
    <row r="6661" ht="262.5" customHeight="1" x14ac:dyDescent="0.2"/>
    <row r="6662" ht="262.5" customHeight="1" x14ac:dyDescent="0.2"/>
    <row r="6663" ht="262.5" customHeight="1" x14ac:dyDescent="0.2"/>
    <row r="6664" ht="262.5" customHeight="1" x14ac:dyDescent="0.2"/>
    <row r="6665" ht="262.5" customHeight="1" x14ac:dyDescent="0.2"/>
    <row r="6666" ht="262.5" customHeight="1" x14ac:dyDescent="0.2"/>
    <row r="6667" ht="262.5" customHeight="1" x14ac:dyDescent="0.2"/>
    <row r="6668" ht="262.5" customHeight="1" x14ac:dyDescent="0.2"/>
    <row r="6669" ht="262.5" customHeight="1" x14ac:dyDescent="0.2"/>
    <row r="6670" ht="262.5" customHeight="1" x14ac:dyDescent="0.2"/>
    <row r="6671" ht="262.5" customHeight="1" x14ac:dyDescent="0.2"/>
    <row r="6672" ht="262.5" customHeight="1" x14ac:dyDescent="0.2"/>
    <row r="6673" ht="262.5" customHeight="1" x14ac:dyDescent="0.2"/>
    <row r="6674" ht="262.5" customHeight="1" x14ac:dyDescent="0.2"/>
    <row r="6675" ht="262.5" customHeight="1" x14ac:dyDescent="0.2"/>
    <row r="6676" ht="262.5" customHeight="1" x14ac:dyDescent="0.2"/>
    <row r="6677" ht="262.5" customHeight="1" x14ac:dyDescent="0.2"/>
    <row r="6678" ht="262.5" customHeight="1" x14ac:dyDescent="0.2"/>
    <row r="6679" ht="262.5" customHeight="1" x14ac:dyDescent="0.2"/>
    <row r="6680" ht="262.5" customHeight="1" x14ac:dyDescent="0.2"/>
    <row r="6681" ht="262.5" customHeight="1" x14ac:dyDescent="0.2"/>
    <row r="6682" ht="262.5" customHeight="1" x14ac:dyDescent="0.2"/>
    <row r="6683" ht="262.5" customHeight="1" x14ac:dyDescent="0.2"/>
    <row r="6684" ht="262.5" customHeight="1" x14ac:dyDescent="0.2"/>
    <row r="6685" ht="262.5" customHeight="1" x14ac:dyDescent="0.2"/>
    <row r="6686" ht="262.5" customHeight="1" x14ac:dyDescent="0.2"/>
    <row r="6687" ht="262.5" customHeight="1" x14ac:dyDescent="0.2"/>
    <row r="6688" ht="262.5" customHeight="1" x14ac:dyDescent="0.2"/>
    <row r="6689" ht="262.5" customHeight="1" x14ac:dyDescent="0.2"/>
    <row r="6690" ht="262.5" customHeight="1" x14ac:dyDescent="0.2"/>
    <row r="6691" ht="262.5" customHeight="1" x14ac:dyDescent="0.2"/>
    <row r="6692" ht="262.5" customHeight="1" x14ac:dyDescent="0.2"/>
    <row r="6693" ht="262.5" customHeight="1" x14ac:dyDescent="0.2"/>
    <row r="6694" ht="262.5" customHeight="1" x14ac:dyDescent="0.2"/>
    <row r="6695" ht="262.5" customHeight="1" x14ac:dyDescent="0.2"/>
    <row r="6696" ht="262.5" customHeight="1" x14ac:dyDescent="0.2"/>
    <row r="6697" ht="262.5" customHeight="1" x14ac:dyDescent="0.2"/>
    <row r="6698" ht="262.5" customHeight="1" x14ac:dyDescent="0.2"/>
    <row r="6699" ht="262.5" customHeight="1" x14ac:dyDescent="0.2"/>
    <row r="6700" ht="262.5" customHeight="1" x14ac:dyDescent="0.2"/>
    <row r="6701" ht="262.5" customHeight="1" x14ac:dyDescent="0.2"/>
    <row r="6702" ht="262.5" customHeight="1" x14ac:dyDescent="0.2"/>
    <row r="6703" ht="262.5" customHeight="1" x14ac:dyDescent="0.2"/>
    <row r="6704" ht="262.5" customHeight="1" x14ac:dyDescent="0.2"/>
    <row r="6705" ht="262.5" customHeight="1" x14ac:dyDescent="0.2"/>
    <row r="6706" ht="262.5" customHeight="1" x14ac:dyDescent="0.2"/>
    <row r="6707" ht="262.5" customHeight="1" x14ac:dyDescent="0.2"/>
    <row r="6708" ht="262.5" customHeight="1" x14ac:dyDescent="0.2"/>
    <row r="6709" ht="262.5" customHeight="1" x14ac:dyDescent="0.2"/>
    <row r="6710" ht="262.5" customHeight="1" x14ac:dyDescent="0.2"/>
    <row r="6711" ht="262.5" customHeight="1" x14ac:dyDescent="0.2"/>
    <row r="6712" ht="262.5" customHeight="1" x14ac:dyDescent="0.2"/>
    <row r="6713" ht="262.5" customHeight="1" x14ac:dyDescent="0.2"/>
    <row r="6714" ht="262.5" customHeight="1" x14ac:dyDescent="0.2"/>
    <row r="6715" ht="262.5" customHeight="1" x14ac:dyDescent="0.2"/>
    <row r="6716" ht="262.5" customHeight="1" x14ac:dyDescent="0.2"/>
    <row r="6717" ht="262.5" customHeight="1" x14ac:dyDescent="0.2"/>
    <row r="6718" ht="262.5" customHeight="1" x14ac:dyDescent="0.2"/>
    <row r="6719" ht="262.5" customHeight="1" x14ac:dyDescent="0.2"/>
    <row r="6720" ht="262.5" customHeight="1" x14ac:dyDescent="0.2"/>
    <row r="6721" ht="262.5" customHeight="1" x14ac:dyDescent="0.2"/>
    <row r="6722" ht="262.5" customHeight="1" x14ac:dyDescent="0.2"/>
    <row r="6723" ht="262.5" customHeight="1" x14ac:dyDescent="0.2"/>
    <row r="6724" ht="262.5" customHeight="1" x14ac:dyDescent="0.2"/>
    <row r="6725" ht="262.5" customHeight="1" x14ac:dyDescent="0.2"/>
    <row r="6726" ht="262.5" customHeight="1" x14ac:dyDescent="0.2"/>
    <row r="6727" ht="262.5" customHeight="1" x14ac:dyDescent="0.2"/>
    <row r="6728" ht="262.5" customHeight="1" x14ac:dyDescent="0.2"/>
    <row r="6729" ht="262.5" customHeight="1" x14ac:dyDescent="0.2"/>
    <row r="6730" ht="262.5" customHeight="1" x14ac:dyDescent="0.2"/>
    <row r="6731" ht="262.5" customHeight="1" x14ac:dyDescent="0.2"/>
    <row r="6732" ht="262.5" customHeight="1" x14ac:dyDescent="0.2"/>
    <row r="6733" ht="262.5" customHeight="1" x14ac:dyDescent="0.2"/>
    <row r="6734" ht="262.5" customHeight="1" x14ac:dyDescent="0.2"/>
    <row r="6735" ht="262.5" customHeight="1" x14ac:dyDescent="0.2"/>
    <row r="6736" ht="262.5" customHeight="1" x14ac:dyDescent="0.2"/>
    <row r="6737" ht="262.5" customHeight="1" x14ac:dyDescent="0.2"/>
    <row r="6738" ht="262.5" customHeight="1" x14ac:dyDescent="0.2"/>
    <row r="6739" ht="262.5" customHeight="1" x14ac:dyDescent="0.2"/>
    <row r="6740" ht="262.5" customHeight="1" x14ac:dyDescent="0.2"/>
    <row r="6741" ht="262.5" customHeight="1" x14ac:dyDescent="0.2"/>
    <row r="6742" ht="262.5" customHeight="1" x14ac:dyDescent="0.2"/>
    <row r="6743" ht="262.5" customHeight="1" x14ac:dyDescent="0.2"/>
    <row r="6744" ht="262.5" customHeight="1" x14ac:dyDescent="0.2"/>
    <row r="6745" ht="262.5" customHeight="1" x14ac:dyDescent="0.2"/>
    <row r="6746" ht="262.5" customHeight="1" x14ac:dyDescent="0.2"/>
    <row r="6747" ht="262.5" customHeight="1" x14ac:dyDescent="0.2"/>
    <row r="6748" ht="262.5" customHeight="1" x14ac:dyDescent="0.2"/>
    <row r="6749" ht="262.5" customHeight="1" x14ac:dyDescent="0.2"/>
    <row r="6750" ht="262.5" customHeight="1" x14ac:dyDescent="0.2"/>
    <row r="6751" ht="262.5" customHeight="1" x14ac:dyDescent="0.2"/>
    <row r="6752" ht="262.5" customHeight="1" x14ac:dyDescent="0.2"/>
    <row r="6753" ht="262.5" customHeight="1" x14ac:dyDescent="0.2"/>
    <row r="6754" ht="262.5" customHeight="1" x14ac:dyDescent="0.2"/>
    <row r="6755" ht="262.5" customHeight="1" x14ac:dyDescent="0.2"/>
    <row r="6756" ht="262.5" customHeight="1" x14ac:dyDescent="0.2"/>
    <row r="6757" ht="262.5" customHeight="1" x14ac:dyDescent="0.2"/>
    <row r="6758" ht="262.5" customHeight="1" x14ac:dyDescent="0.2"/>
    <row r="6759" ht="262.5" customHeight="1" x14ac:dyDescent="0.2"/>
    <row r="6760" ht="262.5" customHeight="1" x14ac:dyDescent="0.2"/>
    <row r="6761" ht="262.5" customHeight="1" x14ac:dyDescent="0.2"/>
    <row r="6762" ht="262.5" customHeight="1" x14ac:dyDescent="0.2"/>
    <row r="6763" ht="262.5" customHeight="1" x14ac:dyDescent="0.2"/>
    <row r="6764" ht="262.5" customHeight="1" x14ac:dyDescent="0.2"/>
    <row r="6765" ht="262.5" customHeight="1" x14ac:dyDescent="0.2"/>
    <row r="6766" ht="262.5" customHeight="1" x14ac:dyDescent="0.2"/>
    <row r="6767" ht="262.5" customHeight="1" x14ac:dyDescent="0.2"/>
    <row r="6768" ht="262.5" customHeight="1" x14ac:dyDescent="0.2"/>
    <row r="6769" ht="262.5" customHeight="1" x14ac:dyDescent="0.2"/>
    <row r="6770" ht="262.5" customHeight="1" x14ac:dyDescent="0.2"/>
    <row r="6771" ht="262.5" customHeight="1" x14ac:dyDescent="0.2"/>
    <row r="6772" ht="262.5" customHeight="1" x14ac:dyDescent="0.2"/>
    <row r="6773" ht="262.5" customHeight="1" x14ac:dyDescent="0.2"/>
    <row r="6774" ht="262.5" customHeight="1" x14ac:dyDescent="0.2"/>
    <row r="6775" ht="262.5" customHeight="1" x14ac:dyDescent="0.2"/>
    <row r="6776" ht="262.5" customHeight="1" x14ac:dyDescent="0.2"/>
    <row r="6777" ht="262.5" customHeight="1" x14ac:dyDescent="0.2"/>
    <row r="6778" ht="262.5" customHeight="1" x14ac:dyDescent="0.2"/>
    <row r="6779" ht="262.5" customHeight="1" x14ac:dyDescent="0.2"/>
    <row r="6780" ht="262.5" customHeight="1" x14ac:dyDescent="0.2"/>
    <row r="6781" ht="262.5" customHeight="1" x14ac:dyDescent="0.2"/>
    <row r="6782" ht="262.5" customHeight="1" x14ac:dyDescent="0.2"/>
    <row r="6783" ht="262.5" customHeight="1" x14ac:dyDescent="0.2"/>
    <row r="6784" ht="262.5" customHeight="1" x14ac:dyDescent="0.2"/>
    <row r="6785" ht="262.5" customHeight="1" x14ac:dyDescent="0.2"/>
    <row r="6786" ht="262.5" customHeight="1" x14ac:dyDescent="0.2"/>
    <row r="6787" ht="262.5" customHeight="1" x14ac:dyDescent="0.2"/>
    <row r="6788" ht="262.5" customHeight="1" x14ac:dyDescent="0.2"/>
    <row r="6789" ht="262.5" customHeight="1" x14ac:dyDescent="0.2"/>
    <row r="6790" ht="262.5" customHeight="1" x14ac:dyDescent="0.2"/>
    <row r="6791" ht="262.5" customHeight="1" x14ac:dyDescent="0.2"/>
    <row r="6792" ht="262.5" customHeight="1" x14ac:dyDescent="0.2"/>
    <row r="6793" ht="262.5" customHeight="1" x14ac:dyDescent="0.2"/>
    <row r="6794" ht="262.5" customHeight="1" x14ac:dyDescent="0.2"/>
    <row r="6795" ht="262.5" customHeight="1" x14ac:dyDescent="0.2"/>
    <row r="6796" ht="262.5" customHeight="1" x14ac:dyDescent="0.2"/>
    <row r="6797" ht="262.5" customHeight="1" x14ac:dyDescent="0.2"/>
    <row r="6798" ht="262.5" customHeight="1" x14ac:dyDescent="0.2"/>
    <row r="6799" ht="262.5" customHeight="1" x14ac:dyDescent="0.2"/>
    <row r="6800" ht="262.5" customHeight="1" x14ac:dyDescent="0.2"/>
    <row r="6801" ht="262.5" customHeight="1" x14ac:dyDescent="0.2"/>
    <row r="6802" ht="262.5" customHeight="1" x14ac:dyDescent="0.2"/>
    <row r="6803" ht="262.5" customHeight="1" x14ac:dyDescent="0.2"/>
    <row r="6804" ht="262.5" customHeight="1" x14ac:dyDescent="0.2"/>
    <row r="6805" ht="262.5" customHeight="1" x14ac:dyDescent="0.2"/>
    <row r="6806" ht="262.5" customHeight="1" x14ac:dyDescent="0.2"/>
    <row r="6807" ht="262.5" customHeight="1" x14ac:dyDescent="0.2"/>
    <row r="6808" ht="262.5" customHeight="1" x14ac:dyDescent="0.2"/>
    <row r="6809" ht="262.5" customHeight="1" x14ac:dyDescent="0.2"/>
    <row r="6810" ht="262.5" customHeight="1" x14ac:dyDescent="0.2"/>
    <row r="6811" ht="262.5" customHeight="1" x14ac:dyDescent="0.2"/>
    <row r="6812" ht="262.5" customHeight="1" x14ac:dyDescent="0.2"/>
    <row r="6813" ht="262.5" customHeight="1" x14ac:dyDescent="0.2"/>
    <row r="6814" ht="262.5" customHeight="1" x14ac:dyDescent="0.2"/>
    <row r="6815" ht="262.5" customHeight="1" x14ac:dyDescent="0.2"/>
    <row r="6816" ht="262.5" customHeight="1" x14ac:dyDescent="0.2"/>
    <row r="6817" ht="262.5" customHeight="1" x14ac:dyDescent="0.2"/>
    <row r="6818" ht="262.5" customHeight="1" x14ac:dyDescent="0.2"/>
    <row r="6819" ht="262.5" customHeight="1" x14ac:dyDescent="0.2"/>
    <row r="6820" ht="262.5" customHeight="1" x14ac:dyDescent="0.2"/>
    <row r="6821" ht="262.5" customHeight="1" x14ac:dyDescent="0.2"/>
    <row r="6822" ht="262.5" customHeight="1" x14ac:dyDescent="0.2"/>
    <row r="6823" ht="262.5" customHeight="1" x14ac:dyDescent="0.2"/>
    <row r="6824" ht="262.5" customHeight="1" x14ac:dyDescent="0.2"/>
    <row r="6825" ht="262.5" customHeight="1" x14ac:dyDescent="0.2"/>
    <row r="6826" ht="262.5" customHeight="1" x14ac:dyDescent="0.2"/>
    <row r="6827" ht="262.5" customHeight="1" x14ac:dyDescent="0.2"/>
    <row r="6828" ht="262.5" customHeight="1" x14ac:dyDescent="0.2"/>
    <row r="6829" ht="262.5" customHeight="1" x14ac:dyDescent="0.2"/>
    <row r="6830" ht="262.5" customHeight="1" x14ac:dyDescent="0.2"/>
    <row r="6831" ht="262.5" customHeight="1" x14ac:dyDescent="0.2"/>
    <row r="6832" ht="262.5" customHeight="1" x14ac:dyDescent="0.2"/>
    <row r="6833" ht="262.5" customHeight="1" x14ac:dyDescent="0.2"/>
    <row r="6834" ht="262.5" customHeight="1" x14ac:dyDescent="0.2"/>
    <row r="6835" ht="262.5" customHeight="1" x14ac:dyDescent="0.2"/>
    <row r="6836" ht="262.5" customHeight="1" x14ac:dyDescent="0.2"/>
    <row r="6837" ht="262.5" customHeight="1" x14ac:dyDescent="0.2"/>
    <row r="6838" ht="262.5" customHeight="1" x14ac:dyDescent="0.2"/>
    <row r="6839" ht="262.5" customHeight="1" x14ac:dyDescent="0.2"/>
    <row r="6840" ht="262.5" customHeight="1" x14ac:dyDescent="0.2"/>
    <row r="6841" ht="262.5" customHeight="1" x14ac:dyDescent="0.2"/>
    <row r="6842" ht="262.5" customHeight="1" x14ac:dyDescent="0.2"/>
    <row r="6843" ht="262.5" customHeight="1" x14ac:dyDescent="0.2"/>
    <row r="6844" ht="262.5" customHeight="1" x14ac:dyDescent="0.2"/>
    <row r="6845" ht="262.5" customHeight="1" x14ac:dyDescent="0.2"/>
    <row r="6846" ht="262.5" customHeight="1" x14ac:dyDescent="0.2"/>
    <row r="6847" ht="262.5" customHeight="1" x14ac:dyDescent="0.2"/>
    <row r="6848" ht="262.5" customHeight="1" x14ac:dyDescent="0.2"/>
    <row r="6849" ht="262.5" customHeight="1" x14ac:dyDescent="0.2"/>
    <row r="6850" ht="262.5" customHeight="1" x14ac:dyDescent="0.2"/>
    <row r="6851" ht="262.5" customHeight="1" x14ac:dyDescent="0.2"/>
    <row r="6852" ht="262.5" customHeight="1" x14ac:dyDescent="0.2"/>
    <row r="6853" ht="262.5" customHeight="1" x14ac:dyDescent="0.2"/>
    <row r="6854" ht="262.5" customHeight="1" x14ac:dyDescent="0.2"/>
    <row r="6855" ht="262.5" customHeight="1" x14ac:dyDescent="0.2"/>
    <row r="6856" ht="262.5" customHeight="1" x14ac:dyDescent="0.2"/>
    <row r="6857" ht="262.5" customHeight="1" x14ac:dyDescent="0.2"/>
    <row r="6858" ht="262.5" customHeight="1" x14ac:dyDescent="0.2"/>
    <row r="6859" ht="262.5" customHeight="1" x14ac:dyDescent="0.2"/>
    <row r="6860" ht="262.5" customHeight="1" x14ac:dyDescent="0.2"/>
    <row r="6861" ht="262.5" customHeight="1" x14ac:dyDescent="0.2"/>
    <row r="6862" ht="262.5" customHeight="1" x14ac:dyDescent="0.2"/>
    <row r="6863" ht="262.5" customHeight="1" x14ac:dyDescent="0.2"/>
    <row r="6864" ht="262.5" customHeight="1" x14ac:dyDescent="0.2"/>
    <row r="6865" ht="262.5" customHeight="1" x14ac:dyDescent="0.2"/>
    <row r="6866" ht="262.5" customHeight="1" x14ac:dyDescent="0.2"/>
    <row r="6867" ht="262.5" customHeight="1" x14ac:dyDescent="0.2"/>
    <row r="6868" ht="262.5" customHeight="1" x14ac:dyDescent="0.2"/>
    <row r="6869" ht="262.5" customHeight="1" x14ac:dyDescent="0.2"/>
    <row r="6870" ht="262.5" customHeight="1" x14ac:dyDescent="0.2"/>
    <row r="6871" ht="262.5" customHeight="1" x14ac:dyDescent="0.2"/>
    <row r="6872" ht="262.5" customHeight="1" x14ac:dyDescent="0.2"/>
    <row r="6873" ht="262.5" customHeight="1" x14ac:dyDescent="0.2"/>
    <row r="6874" ht="262.5" customHeight="1" x14ac:dyDescent="0.2"/>
    <row r="6875" ht="262.5" customHeight="1" x14ac:dyDescent="0.2"/>
    <row r="6876" ht="262.5" customHeight="1" x14ac:dyDescent="0.2"/>
    <row r="6877" ht="262.5" customHeight="1" x14ac:dyDescent="0.2"/>
    <row r="6878" ht="262.5" customHeight="1" x14ac:dyDescent="0.2"/>
    <row r="6879" ht="262.5" customHeight="1" x14ac:dyDescent="0.2"/>
    <row r="6880" ht="262.5" customHeight="1" x14ac:dyDescent="0.2"/>
    <row r="6881" ht="262.5" customHeight="1" x14ac:dyDescent="0.2"/>
    <row r="6882" ht="262.5" customHeight="1" x14ac:dyDescent="0.2"/>
    <row r="6883" ht="262.5" customHeight="1" x14ac:dyDescent="0.2"/>
    <row r="6884" ht="262.5" customHeight="1" x14ac:dyDescent="0.2"/>
    <row r="6885" ht="262.5" customHeight="1" x14ac:dyDescent="0.2"/>
    <row r="6886" ht="262.5" customHeight="1" x14ac:dyDescent="0.2"/>
    <row r="6887" ht="262.5" customHeight="1" x14ac:dyDescent="0.2"/>
    <row r="6888" ht="262.5" customHeight="1" x14ac:dyDescent="0.2"/>
    <row r="6889" ht="262.5" customHeight="1" x14ac:dyDescent="0.2"/>
    <row r="6890" ht="262.5" customHeight="1" x14ac:dyDescent="0.2"/>
    <row r="6891" ht="262.5" customHeight="1" x14ac:dyDescent="0.2"/>
    <row r="6892" ht="262.5" customHeight="1" x14ac:dyDescent="0.2"/>
    <row r="6893" ht="262.5" customHeight="1" x14ac:dyDescent="0.2"/>
    <row r="6894" ht="262.5" customHeight="1" x14ac:dyDescent="0.2"/>
    <row r="6895" ht="262.5" customHeight="1" x14ac:dyDescent="0.2"/>
    <row r="6896" ht="262.5" customHeight="1" x14ac:dyDescent="0.2"/>
    <row r="6897" ht="262.5" customHeight="1" x14ac:dyDescent="0.2"/>
    <row r="6898" ht="262.5" customHeight="1" x14ac:dyDescent="0.2"/>
    <row r="6899" ht="262.5" customHeight="1" x14ac:dyDescent="0.2"/>
    <row r="6900" ht="262.5" customHeight="1" x14ac:dyDescent="0.2"/>
    <row r="6901" ht="262.5" customHeight="1" x14ac:dyDescent="0.2"/>
    <row r="6902" ht="262.5" customHeight="1" x14ac:dyDescent="0.2"/>
    <row r="6903" ht="262.5" customHeight="1" x14ac:dyDescent="0.2"/>
    <row r="6904" ht="262.5" customHeight="1" x14ac:dyDescent="0.2"/>
    <row r="6905" ht="262.5" customHeight="1" x14ac:dyDescent="0.2"/>
    <row r="6906" ht="262.5" customHeight="1" x14ac:dyDescent="0.2"/>
    <row r="6907" ht="262.5" customHeight="1" x14ac:dyDescent="0.2"/>
    <row r="6908" ht="262.5" customHeight="1" x14ac:dyDescent="0.2"/>
    <row r="6909" ht="262.5" customHeight="1" x14ac:dyDescent="0.2"/>
    <row r="6910" ht="262.5" customHeight="1" x14ac:dyDescent="0.2"/>
    <row r="6911" ht="262.5" customHeight="1" x14ac:dyDescent="0.2"/>
    <row r="6912" ht="262.5" customHeight="1" x14ac:dyDescent="0.2"/>
    <row r="6913" ht="262.5" customHeight="1" x14ac:dyDescent="0.2"/>
    <row r="6914" ht="262.5" customHeight="1" x14ac:dyDescent="0.2"/>
    <row r="6915" ht="262.5" customHeight="1" x14ac:dyDescent="0.2"/>
    <row r="6916" ht="262.5" customHeight="1" x14ac:dyDescent="0.2"/>
    <row r="6917" ht="262.5" customHeight="1" x14ac:dyDescent="0.2"/>
    <row r="6918" ht="262.5" customHeight="1" x14ac:dyDescent="0.2"/>
    <row r="6919" ht="262.5" customHeight="1" x14ac:dyDescent="0.2"/>
    <row r="6920" ht="262.5" customHeight="1" x14ac:dyDescent="0.2"/>
    <row r="6921" ht="262.5" customHeight="1" x14ac:dyDescent="0.2"/>
    <row r="6922" ht="262.5" customHeight="1" x14ac:dyDescent="0.2"/>
    <row r="6923" ht="262.5" customHeight="1" x14ac:dyDescent="0.2"/>
    <row r="6924" ht="262.5" customHeight="1" x14ac:dyDescent="0.2"/>
    <row r="6925" ht="262.5" customHeight="1" x14ac:dyDescent="0.2"/>
    <row r="6926" ht="262.5" customHeight="1" x14ac:dyDescent="0.2"/>
    <row r="6927" ht="262.5" customHeight="1" x14ac:dyDescent="0.2"/>
    <row r="6928" ht="262.5" customHeight="1" x14ac:dyDescent="0.2"/>
    <row r="6929" ht="262.5" customHeight="1" x14ac:dyDescent="0.2"/>
    <row r="6930" ht="262.5" customHeight="1" x14ac:dyDescent="0.2"/>
    <row r="6931" ht="262.5" customHeight="1" x14ac:dyDescent="0.2"/>
    <row r="6932" ht="262.5" customHeight="1" x14ac:dyDescent="0.2"/>
    <row r="6933" ht="262.5" customHeight="1" x14ac:dyDescent="0.2"/>
    <row r="6934" ht="262.5" customHeight="1" x14ac:dyDescent="0.2"/>
    <row r="6935" ht="262.5" customHeight="1" x14ac:dyDescent="0.2"/>
    <row r="6936" ht="262.5" customHeight="1" x14ac:dyDescent="0.2"/>
    <row r="6937" ht="262.5" customHeight="1" x14ac:dyDescent="0.2"/>
    <row r="6938" ht="262.5" customHeight="1" x14ac:dyDescent="0.2"/>
    <row r="6939" ht="262.5" customHeight="1" x14ac:dyDescent="0.2"/>
    <row r="6940" ht="262.5" customHeight="1" x14ac:dyDescent="0.2"/>
    <row r="6941" ht="262.5" customHeight="1" x14ac:dyDescent="0.2"/>
    <row r="6942" ht="262.5" customHeight="1" x14ac:dyDescent="0.2"/>
    <row r="6943" ht="262.5" customHeight="1" x14ac:dyDescent="0.2"/>
    <row r="6944" ht="262.5" customHeight="1" x14ac:dyDescent="0.2"/>
    <row r="6945" ht="262.5" customHeight="1" x14ac:dyDescent="0.2"/>
    <row r="6946" ht="262.5" customHeight="1" x14ac:dyDescent="0.2"/>
    <row r="6947" ht="262.5" customHeight="1" x14ac:dyDescent="0.2"/>
    <row r="6948" ht="262.5" customHeight="1" x14ac:dyDescent="0.2"/>
    <row r="6949" ht="262.5" customHeight="1" x14ac:dyDescent="0.2"/>
    <row r="6950" ht="262.5" customHeight="1" x14ac:dyDescent="0.2"/>
    <row r="6951" ht="262.5" customHeight="1" x14ac:dyDescent="0.2"/>
    <row r="6952" ht="262.5" customHeight="1" x14ac:dyDescent="0.2"/>
    <row r="6953" ht="262.5" customHeight="1" x14ac:dyDescent="0.2"/>
    <row r="6954" ht="262.5" customHeight="1" x14ac:dyDescent="0.2"/>
    <row r="6955" ht="262.5" customHeight="1" x14ac:dyDescent="0.2"/>
    <row r="6956" ht="262.5" customHeight="1" x14ac:dyDescent="0.2"/>
    <row r="6957" ht="262.5" customHeight="1" x14ac:dyDescent="0.2"/>
    <row r="6958" ht="262.5" customHeight="1" x14ac:dyDescent="0.2"/>
    <row r="6959" ht="262.5" customHeight="1" x14ac:dyDescent="0.2"/>
    <row r="6960" ht="262.5" customHeight="1" x14ac:dyDescent="0.2"/>
    <row r="6961" ht="262.5" customHeight="1" x14ac:dyDescent="0.2"/>
    <row r="6962" ht="262.5" customHeight="1" x14ac:dyDescent="0.2"/>
    <row r="6963" ht="262.5" customHeight="1" x14ac:dyDescent="0.2"/>
    <row r="6964" ht="262.5" customHeight="1" x14ac:dyDescent="0.2"/>
    <row r="6965" ht="262.5" customHeight="1" x14ac:dyDescent="0.2"/>
    <row r="6966" ht="262.5" customHeight="1" x14ac:dyDescent="0.2"/>
    <row r="6967" ht="262.5" customHeight="1" x14ac:dyDescent="0.2"/>
    <row r="6968" ht="262.5" customHeight="1" x14ac:dyDescent="0.2"/>
    <row r="6969" ht="262.5" customHeight="1" x14ac:dyDescent="0.2"/>
    <row r="6970" ht="262.5" customHeight="1" x14ac:dyDescent="0.2"/>
    <row r="6971" ht="262.5" customHeight="1" x14ac:dyDescent="0.2"/>
    <row r="6972" ht="262.5" customHeight="1" x14ac:dyDescent="0.2"/>
    <row r="6973" ht="262.5" customHeight="1" x14ac:dyDescent="0.2"/>
    <row r="6974" ht="262.5" customHeight="1" x14ac:dyDescent="0.2"/>
    <row r="6975" ht="262.5" customHeight="1" x14ac:dyDescent="0.2"/>
    <row r="6976" ht="262.5" customHeight="1" x14ac:dyDescent="0.2"/>
    <row r="6977" ht="262.5" customHeight="1" x14ac:dyDescent="0.2"/>
    <row r="6978" ht="262.5" customHeight="1" x14ac:dyDescent="0.2"/>
    <row r="6979" ht="262.5" customHeight="1" x14ac:dyDescent="0.2"/>
    <row r="6980" ht="262.5" customHeight="1" x14ac:dyDescent="0.2"/>
    <row r="6981" ht="262.5" customHeight="1" x14ac:dyDescent="0.2"/>
    <row r="6982" ht="262.5" customHeight="1" x14ac:dyDescent="0.2"/>
    <row r="6983" ht="262.5" customHeight="1" x14ac:dyDescent="0.2"/>
    <row r="6984" ht="262.5" customHeight="1" x14ac:dyDescent="0.2"/>
    <row r="6985" ht="262.5" customHeight="1" x14ac:dyDescent="0.2"/>
    <row r="6986" ht="262.5" customHeight="1" x14ac:dyDescent="0.2"/>
    <row r="6987" ht="262.5" customHeight="1" x14ac:dyDescent="0.2"/>
    <row r="6988" ht="262.5" customHeight="1" x14ac:dyDescent="0.2"/>
    <row r="6989" ht="262.5" customHeight="1" x14ac:dyDescent="0.2"/>
    <row r="6990" ht="262.5" customHeight="1" x14ac:dyDescent="0.2"/>
    <row r="6991" ht="262.5" customHeight="1" x14ac:dyDescent="0.2"/>
    <row r="6992" ht="262.5" customHeight="1" x14ac:dyDescent="0.2"/>
    <row r="6993" ht="262.5" customHeight="1" x14ac:dyDescent="0.2"/>
    <row r="6994" ht="262.5" customHeight="1" x14ac:dyDescent="0.2"/>
    <row r="6995" ht="262.5" customHeight="1" x14ac:dyDescent="0.2"/>
    <row r="6996" ht="262.5" customHeight="1" x14ac:dyDescent="0.2"/>
    <row r="6997" ht="262.5" customHeight="1" x14ac:dyDescent="0.2"/>
    <row r="6998" ht="262.5" customHeight="1" x14ac:dyDescent="0.2"/>
    <row r="6999" ht="262.5" customHeight="1" x14ac:dyDescent="0.2"/>
    <row r="7000" ht="262.5" customHeight="1" x14ac:dyDescent="0.2"/>
    <row r="7001" ht="262.5" customHeight="1" x14ac:dyDescent="0.2"/>
    <row r="7002" ht="262.5" customHeight="1" x14ac:dyDescent="0.2"/>
    <row r="7003" ht="262.5" customHeight="1" x14ac:dyDescent="0.2"/>
    <row r="7004" ht="262.5" customHeight="1" x14ac:dyDescent="0.2"/>
    <row r="7005" ht="262.5" customHeight="1" x14ac:dyDescent="0.2"/>
    <row r="7006" ht="262.5" customHeight="1" x14ac:dyDescent="0.2"/>
    <row r="7007" ht="262.5" customHeight="1" x14ac:dyDescent="0.2"/>
    <row r="7008" ht="262.5" customHeight="1" x14ac:dyDescent="0.2"/>
    <row r="7009" ht="262.5" customHeight="1" x14ac:dyDescent="0.2"/>
    <row r="7010" ht="262.5" customHeight="1" x14ac:dyDescent="0.2"/>
    <row r="7011" ht="262.5" customHeight="1" x14ac:dyDescent="0.2"/>
    <row r="7012" ht="262.5" customHeight="1" x14ac:dyDescent="0.2"/>
    <row r="7013" ht="262.5" customHeight="1" x14ac:dyDescent="0.2"/>
    <row r="7014" ht="262.5" customHeight="1" x14ac:dyDescent="0.2"/>
    <row r="7015" ht="262.5" customHeight="1" x14ac:dyDescent="0.2"/>
    <row r="7016" ht="262.5" customHeight="1" x14ac:dyDescent="0.2"/>
    <row r="7017" ht="262.5" customHeight="1" x14ac:dyDescent="0.2"/>
    <row r="7018" ht="262.5" customHeight="1" x14ac:dyDescent="0.2"/>
    <row r="7019" ht="262.5" customHeight="1" x14ac:dyDescent="0.2"/>
    <row r="7020" ht="262.5" customHeight="1" x14ac:dyDescent="0.2"/>
    <row r="7021" ht="262.5" customHeight="1" x14ac:dyDescent="0.2"/>
    <row r="7022" ht="262.5" customHeight="1" x14ac:dyDescent="0.2"/>
    <row r="7023" ht="262.5" customHeight="1" x14ac:dyDescent="0.2"/>
    <row r="7024" ht="262.5" customHeight="1" x14ac:dyDescent="0.2"/>
    <row r="7025" ht="262.5" customHeight="1" x14ac:dyDescent="0.2"/>
    <row r="7026" ht="262.5" customHeight="1" x14ac:dyDescent="0.2"/>
    <row r="7027" ht="262.5" customHeight="1" x14ac:dyDescent="0.2"/>
    <row r="7028" ht="262.5" customHeight="1" x14ac:dyDescent="0.2"/>
    <row r="7029" ht="262.5" customHeight="1" x14ac:dyDescent="0.2"/>
    <row r="7030" ht="262.5" customHeight="1" x14ac:dyDescent="0.2"/>
    <row r="7031" ht="262.5" customHeight="1" x14ac:dyDescent="0.2"/>
    <row r="7032" ht="262.5" customHeight="1" x14ac:dyDescent="0.2"/>
    <row r="7033" ht="262.5" customHeight="1" x14ac:dyDescent="0.2"/>
    <row r="7034" ht="262.5" customHeight="1" x14ac:dyDescent="0.2"/>
    <row r="7035" ht="262.5" customHeight="1" x14ac:dyDescent="0.2"/>
    <row r="7036" ht="262.5" customHeight="1" x14ac:dyDescent="0.2"/>
    <row r="7037" ht="262.5" customHeight="1" x14ac:dyDescent="0.2"/>
    <row r="7038" ht="262.5" customHeight="1" x14ac:dyDescent="0.2"/>
    <row r="7039" ht="262.5" customHeight="1" x14ac:dyDescent="0.2"/>
    <row r="7040" ht="262.5" customHeight="1" x14ac:dyDescent="0.2"/>
    <row r="7041" ht="262.5" customHeight="1" x14ac:dyDescent="0.2"/>
    <row r="7042" ht="262.5" customHeight="1" x14ac:dyDescent="0.2"/>
    <row r="7043" ht="262.5" customHeight="1" x14ac:dyDescent="0.2"/>
    <row r="7044" ht="262.5" customHeight="1" x14ac:dyDescent="0.2"/>
    <row r="7045" ht="262.5" customHeight="1" x14ac:dyDescent="0.2"/>
    <row r="7046" ht="262.5" customHeight="1" x14ac:dyDescent="0.2"/>
    <row r="7047" ht="262.5" customHeight="1" x14ac:dyDescent="0.2"/>
    <row r="7048" ht="262.5" customHeight="1" x14ac:dyDescent="0.2"/>
    <row r="7049" ht="262.5" customHeight="1" x14ac:dyDescent="0.2"/>
    <row r="7050" ht="262.5" customHeight="1" x14ac:dyDescent="0.2"/>
    <row r="7051" ht="262.5" customHeight="1" x14ac:dyDescent="0.2"/>
    <row r="7052" ht="262.5" customHeight="1" x14ac:dyDescent="0.2"/>
    <row r="7053" ht="262.5" customHeight="1" x14ac:dyDescent="0.2"/>
    <row r="7054" ht="262.5" customHeight="1" x14ac:dyDescent="0.2"/>
    <row r="7055" ht="262.5" customHeight="1" x14ac:dyDescent="0.2"/>
    <row r="7056" ht="262.5" customHeight="1" x14ac:dyDescent="0.2"/>
    <row r="7057" ht="262.5" customHeight="1" x14ac:dyDescent="0.2"/>
    <row r="7058" ht="262.5" customHeight="1" x14ac:dyDescent="0.2"/>
    <row r="7059" ht="262.5" customHeight="1" x14ac:dyDescent="0.2"/>
    <row r="7060" ht="262.5" customHeight="1" x14ac:dyDescent="0.2"/>
    <row r="7061" ht="262.5" customHeight="1" x14ac:dyDescent="0.2"/>
    <row r="7062" ht="262.5" customHeight="1" x14ac:dyDescent="0.2"/>
    <row r="7063" ht="262.5" customHeight="1" x14ac:dyDescent="0.2"/>
    <row r="7064" ht="262.5" customHeight="1" x14ac:dyDescent="0.2"/>
    <row r="7065" ht="262.5" customHeight="1" x14ac:dyDescent="0.2"/>
    <row r="7066" ht="262.5" customHeight="1" x14ac:dyDescent="0.2"/>
    <row r="7067" ht="262.5" customHeight="1" x14ac:dyDescent="0.2"/>
    <row r="7068" ht="262.5" customHeight="1" x14ac:dyDescent="0.2"/>
    <row r="7069" ht="262.5" customHeight="1" x14ac:dyDescent="0.2"/>
    <row r="7070" ht="262.5" customHeight="1" x14ac:dyDescent="0.2"/>
    <row r="7071" ht="262.5" customHeight="1" x14ac:dyDescent="0.2"/>
    <row r="7072" ht="262.5" customHeight="1" x14ac:dyDescent="0.2"/>
    <row r="7073" ht="262.5" customHeight="1" x14ac:dyDescent="0.2"/>
    <row r="7074" ht="262.5" customHeight="1" x14ac:dyDescent="0.2"/>
    <row r="7075" ht="262.5" customHeight="1" x14ac:dyDescent="0.2"/>
    <row r="7076" ht="262.5" customHeight="1" x14ac:dyDescent="0.2"/>
    <row r="7077" ht="262.5" customHeight="1" x14ac:dyDescent="0.2"/>
    <row r="7078" ht="262.5" customHeight="1" x14ac:dyDescent="0.2"/>
    <row r="7079" ht="262.5" customHeight="1" x14ac:dyDescent="0.2"/>
    <row r="7080" ht="262.5" customHeight="1" x14ac:dyDescent="0.2"/>
    <row r="7081" ht="262.5" customHeight="1" x14ac:dyDescent="0.2"/>
    <row r="7082" ht="262.5" customHeight="1" x14ac:dyDescent="0.2"/>
    <row r="7083" ht="262.5" customHeight="1" x14ac:dyDescent="0.2"/>
    <row r="7084" ht="262.5" customHeight="1" x14ac:dyDescent="0.2"/>
    <row r="7085" ht="262.5" customHeight="1" x14ac:dyDescent="0.2"/>
    <row r="7086" ht="262.5" customHeight="1" x14ac:dyDescent="0.2"/>
    <row r="7087" ht="262.5" customHeight="1" x14ac:dyDescent="0.2"/>
    <row r="7088" ht="262.5" customHeight="1" x14ac:dyDescent="0.2"/>
    <row r="7089" ht="262.5" customHeight="1" x14ac:dyDescent="0.2"/>
    <row r="7090" ht="262.5" customHeight="1" x14ac:dyDescent="0.2"/>
    <row r="7091" ht="262.5" customHeight="1" x14ac:dyDescent="0.2"/>
    <row r="7092" ht="262.5" customHeight="1" x14ac:dyDescent="0.2"/>
    <row r="7093" ht="262.5" customHeight="1" x14ac:dyDescent="0.2"/>
    <row r="7094" ht="262.5" customHeight="1" x14ac:dyDescent="0.2"/>
    <row r="7095" ht="262.5" customHeight="1" x14ac:dyDescent="0.2"/>
    <row r="7096" ht="262.5" customHeight="1" x14ac:dyDescent="0.2"/>
    <row r="7097" ht="262.5" customHeight="1" x14ac:dyDescent="0.2"/>
    <row r="7098" ht="262.5" customHeight="1" x14ac:dyDescent="0.2"/>
    <row r="7099" ht="262.5" customHeight="1" x14ac:dyDescent="0.2"/>
    <row r="7100" ht="262.5" customHeight="1" x14ac:dyDescent="0.2"/>
    <row r="7101" ht="262.5" customHeight="1" x14ac:dyDescent="0.2"/>
    <row r="7102" ht="262.5" customHeight="1" x14ac:dyDescent="0.2"/>
    <row r="7103" ht="262.5" customHeight="1" x14ac:dyDescent="0.2"/>
    <row r="7104" ht="262.5" customHeight="1" x14ac:dyDescent="0.2"/>
    <row r="7105" ht="262.5" customHeight="1" x14ac:dyDescent="0.2"/>
    <row r="7106" ht="262.5" customHeight="1" x14ac:dyDescent="0.2"/>
    <row r="7107" ht="262.5" customHeight="1" x14ac:dyDescent="0.2"/>
    <row r="7108" ht="262.5" customHeight="1" x14ac:dyDescent="0.2"/>
    <row r="7109" ht="262.5" customHeight="1" x14ac:dyDescent="0.2"/>
    <row r="7110" ht="262.5" customHeight="1" x14ac:dyDescent="0.2"/>
    <row r="7111" ht="262.5" customHeight="1" x14ac:dyDescent="0.2"/>
    <row r="7112" ht="262.5" customHeight="1" x14ac:dyDescent="0.2"/>
    <row r="7113" ht="262.5" customHeight="1" x14ac:dyDescent="0.2"/>
    <row r="7114" ht="262.5" customHeight="1" x14ac:dyDescent="0.2"/>
    <row r="7115" ht="262.5" customHeight="1" x14ac:dyDescent="0.2"/>
    <row r="7116" ht="262.5" customHeight="1" x14ac:dyDescent="0.2"/>
    <row r="7117" ht="262.5" customHeight="1" x14ac:dyDescent="0.2"/>
    <row r="7118" ht="262.5" customHeight="1" x14ac:dyDescent="0.2"/>
    <row r="7119" ht="262.5" customHeight="1" x14ac:dyDescent="0.2"/>
    <row r="7120" ht="262.5" customHeight="1" x14ac:dyDescent="0.2"/>
    <row r="7121" ht="262.5" customHeight="1" x14ac:dyDescent="0.2"/>
    <row r="7122" ht="262.5" customHeight="1" x14ac:dyDescent="0.2"/>
    <row r="7123" ht="262.5" customHeight="1" x14ac:dyDescent="0.2"/>
    <row r="7124" ht="262.5" customHeight="1" x14ac:dyDescent="0.2"/>
    <row r="7125" ht="262.5" customHeight="1" x14ac:dyDescent="0.2"/>
    <row r="7126" ht="262.5" customHeight="1" x14ac:dyDescent="0.2"/>
    <row r="7127" ht="262.5" customHeight="1" x14ac:dyDescent="0.2"/>
    <row r="7128" ht="262.5" customHeight="1" x14ac:dyDescent="0.2"/>
    <row r="7129" ht="262.5" customHeight="1" x14ac:dyDescent="0.2"/>
    <row r="7130" ht="262.5" customHeight="1" x14ac:dyDescent="0.2"/>
    <row r="7131" ht="262.5" customHeight="1" x14ac:dyDescent="0.2"/>
    <row r="7132" ht="262.5" customHeight="1" x14ac:dyDescent="0.2"/>
    <row r="7133" ht="262.5" customHeight="1" x14ac:dyDescent="0.2"/>
    <row r="7134" ht="262.5" customHeight="1" x14ac:dyDescent="0.2"/>
    <row r="7135" ht="262.5" customHeight="1" x14ac:dyDescent="0.2"/>
    <row r="7136" ht="262.5" customHeight="1" x14ac:dyDescent="0.2"/>
    <row r="7137" ht="262.5" customHeight="1" x14ac:dyDescent="0.2"/>
    <row r="7138" ht="262.5" customHeight="1" x14ac:dyDescent="0.2"/>
    <row r="7139" ht="262.5" customHeight="1" x14ac:dyDescent="0.2"/>
    <row r="7140" ht="262.5" customHeight="1" x14ac:dyDescent="0.2"/>
    <row r="7141" ht="262.5" customHeight="1" x14ac:dyDescent="0.2"/>
    <row r="7142" ht="262.5" customHeight="1" x14ac:dyDescent="0.2"/>
    <row r="7143" ht="262.5" customHeight="1" x14ac:dyDescent="0.2"/>
    <row r="7144" ht="262.5" customHeight="1" x14ac:dyDescent="0.2"/>
    <row r="7145" ht="262.5" customHeight="1" x14ac:dyDescent="0.2"/>
    <row r="7146" ht="262.5" customHeight="1" x14ac:dyDescent="0.2"/>
    <row r="7147" ht="262.5" customHeight="1" x14ac:dyDescent="0.2"/>
    <row r="7148" ht="262.5" customHeight="1" x14ac:dyDescent="0.2"/>
    <row r="7149" ht="262.5" customHeight="1" x14ac:dyDescent="0.2"/>
    <row r="7150" ht="262.5" customHeight="1" x14ac:dyDescent="0.2"/>
    <row r="7151" ht="262.5" customHeight="1" x14ac:dyDescent="0.2"/>
    <row r="7152" ht="262.5" customHeight="1" x14ac:dyDescent="0.2"/>
    <row r="7153" ht="262.5" customHeight="1" x14ac:dyDescent="0.2"/>
    <row r="7154" ht="262.5" customHeight="1" x14ac:dyDescent="0.2"/>
    <row r="7155" ht="262.5" customHeight="1" x14ac:dyDescent="0.2"/>
    <row r="7156" ht="262.5" customHeight="1" x14ac:dyDescent="0.2"/>
    <row r="7157" ht="262.5" customHeight="1" x14ac:dyDescent="0.2"/>
    <row r="7158" ht="262.5" customHeight="1" x14ac:dyDescent="0.2"/>
    <row r="7159" ht="262.5" customHeight="1" x14ac:dyDescent="0.2"/>
    <row r="7160" ht="262.5" customHeight="1" x14ac:dyDescent="0.2"/>
    <row r="7161" ht="262.5" customHeight="1" x14ac:dyDescent="0.2"/>
    <row r="7162" ht="262.5" customHeight="1" x14ac:dyDescent="0.2"/>
    <row r="7163" ht="262.5" customHeight="1" x14ac:dyDescent="0.2"/>
    <row r="7164" ht="262.5" customHeight="1" x14ac:dyDescent="0.2"/>
    <row r="7165" ht="262.5" customHeight="1" x14ac:dyDescent="0.2"/>
    <row r="7166" ht="262.5" customHeight="1" x14ac:dyDescent="0.2"/>
    <row r="7167" ht="262.5" customHeight="1" x14ac:dyDescent="0.2"/>
    <row r="7168" ht="262.5" customHeight="1" x14ac:dyDescent="0.2"/>
    <row r="7169" ht="262.5" customHeight="1" x14ac:dyDescent="0.2"/>
    <row r="7170" ht="262.5" customHeight="1" x14ac:dyDescent="0.2"/>
    <row r="7171" ht="262.5" customHeight="1" x14ac:dyDescent="0.2"/>
    <row r="7172" ht="262.5" customHeight="1" x14ac:dyDescent="0.2"/>
    <row r="7173" ht="262.5" customHeight="1" x14ac:dyDescent="0.2"/>
    <row r="7174" ht="262.5" customHeight="1" x14ac:dyDescent="0.2"/>
    <row r="7175" ht="262.5" customHeight="1" x14ac:dyDescent="0.2"/>
    <row r="7176" ht="262.5" customHeight="1" x14ac:dyDescent="0.2"/>
    <row r="7177" ht="262.5" customHeight="1" x14ac:dyDescent="0.2"/>
    <row r="7178" ht="262.5" customHeight="1" x14ac:dyDescent="0.2"/>
    <row r="7179" ht="262.5" customHeight="1" x14ac:dyDescent="0.2"/>
    <row r="7180" ht="262.5" customHeight="1" x14ac:dyDescent="0.2"/>
    <row r="7181" ht="262.5" customHeight="1" x14ac:dyDescent="0.2"/>
    <row r="7182" ht="262.5" customHeight="1" x14ac:dyDescent="0.2"/>
    <row r="7183" ht="262.5" customHeight="1" x14ac:dyDescent="0.2"/>
    <row r="7184" ht="262.5" customHeight="1" x14ac:dyDescent="0.2"/>
    <row r="7185" ht="262.5" customHeight="1" x14ac:dyDescent="0.2"/>
    <row r="7186" ht="262.5" customHeight="1" x14ac:dyDescent="0.2"/>
    <row r="7187" ht="262.5" customHeight="1" x14ac:dyDescent="0.2"/>
    <row r="7188" ht="262.5" customHeight="1" x14ac:dyDescent="0.2"/>
    <row r="7189" ht="262.5" customHeight="1" x14ac:dyDescent="0.2"/>
    <row r="7190" ht="262.5" customHeight="1" x14ac:dyDescent="0.2"/>
    <row r="7191" ht="262.5" customHeight="1" x14ac:dyDescent="0.2"/>
    <row r="7192" ht="262.5" customHeight="1" x14ac:dyDescent="0.2"/>
    <row r="7193" ht="262.5" customHeight="1" x14ac:dyDescent="0.2"/>
    <row r="7194" ht="262.5" customHeight="1" x14ac:dyDescent="0.2"/>
    <row r="7195" ht="262.5" customHeight="1" x14ac:dyDescent="0.2"/>
    <row r="7196" ht="262.5" customHeight="1" x14ac:dyDescent="0.2"/>
    <row r="7197" ht="262.5" customHeight="1" x14ac:dyDescent="0.2"/>
    <row r="7198" ht="262.5" customHeight="1" x14ac:dyDescent="0.2"/>
    <row r="7199" ht="262.5" customHeight="1" x14ac:dyDescent="0.2"/>
    <row r="7200" ht="262.5" customHeight="1" x14ac:dyDescent="0.2"/>
    <row r="7201" ht="262.5" customHeight="1" x14ac:dyDescent="0.2"/>
    <row r="7202" ht="262.5" customHeight="1" x14ac:dyDescent="0.2"/>
    <row r="7203" ht="262.5" customHeight="1" x14ac:dyDescent="0.2"/>
    <row r="7204" ht="262.5" customHeight="1" x14ac:dyDescent="0.2"/>
    <row r="7205" ht="262.5" customHeight="1" x14ac:dyDescent="0.2"/>
    <row r="7206" ht="262.5" customHeight="1" x14ac:dyDescent="0.2"/>
    <row r="7207" ht="262.5" customHeight="1" x14ac:dyDescent="0.2"/>
    <row r="7208" ht="262.5" customHeight="1" x14ac:dyDescent="0.2"/>
    <row r="7209" ht="262.5" customHeight="1" x14ac:dyDescent="0.2"/>
    <row r="7210" ht="262.5" customHeight="1" x14ac:dyDescent="0.2"/>
    <row r="7211" ht="262.5" customHeight="1" x14ac:dyDescent="0.2"/>
    <row r="7212" ht="262.5" customHeight="1" x14ac:dyDescent="0.2"/>
    <row r="7213" ht="262.5" customHeight="1" x14ac:dyDescent="0.2"/>
    <row r="7214" ht="262.5" customHeight="1" x14ac:dyDescent="0.2"/>
    <row r="7215" ht="262.5" customHeight="1" x14ac:dyDescent="0.2"/>
    <row r="7216" ht="262.5" customHeight="1" x14ac:dyDescent="0.2"/>
    <row r="7217" ht="262.5" customHeight="1" x14ac:dyDescent="0.2"/>
    <row r="7218" ht="262.5" customHeight="1" x14ac:dyDescent="0.2"/>
    <row r="7219" ht="262.5" customHeight="1" x14ac:dyDescent="0.2"/>
    <row r="7220" ht="262.5" customHeight="1" x14ac:dyDescent="0.2"/>
    <row r="7221" ht="262.5" customHeight="1" x14ac:dyDescent="0.2"/>
    <row r="7222" ht="262.5" customHeight="1" x14ac:dyDescent="0.2"/>
    <row r="7223" ht="262.5" customHeight="1" x14ac:dyDescent="0.2"/>
    <row r="7224" ht="262.5" customHeight="1" x14ac:dyDescent="0.2"/>
    <row r="7225" ht="262.5" customHeight="1" x14ac:dyDescent="0.2"/>
    <row r="7226" ht="262.5" customHeight="1" x14ac:dyDescent="0.2"/>
    <row r="7227" ht="262.5" customHeight="1" x14ac:dyDescent="0.2"/>
    <row r="7228" ht="262.5" customHeight="1" x14ac:dyDescent="0.2"/>
    <row r="7229" ht="262.5" customHeight="1" x14ac:dyDescent="0.2"/>
    <row r="7230" ht="262.5" customHeight="1" x14ac:dyDescent="0.2"/>
    <row r="7231" ht="262.5" customHeight="1" x14ac:dyDescent="0.2"/>
    <row r="7232" ht="262.5" customHeight="1" x14ac:dyDescent="0.2"/>
    <row r="7233" ht="262.5" customHeight="1" x14ac:dyDescent="0.2"/>
    <row r="7234" ht="262.5" customHeight="1" x14ac:dyDescent="0.2"/>
    <row r="7235" ht="262.5" customHeight="1" x14ac:dyDescent="0.2"/>
    <row r="7236" ht="262.5" customHeight="1" x14ac:dyDescent="0.2"/>
    <row r="7237" ht="262.5" customHeight="1" x14ac:dyDescent="0.2"/>
    <row r="7238" ht="262.5" customHeight="1" x14ac:dyDescent="0.2"/>
    <row r="7239" ht="262.5" customHeight="1" x14ac:dyDescent="0.2"/>
    <row r="7240" ht="262.5" customHeight="1" x14ac:dyDescent="0.2"/>
    <row r="7241" ht="262.5" customHeight="1" x14ac:dyDescent="0.2"/>
    <row r="7242" ht="262.5" customHeight="1" x14ac:dyDescent="0.2"/>
    <row r="7243" ht="262.5" customHeight="1" x14ac:dyDescent="0.2"/>
    <row r="7244" ht="262.5" customHeight="1" x14ac:dyDescent="0.2"/>
    <row r="7245" ht="262.5" customHeight="1" x14ac:dyDescent="0.2"/>
    <row r="7246" ht="262.5" customHeight="1" x14ac:dyDescent="0.2"/>
    <row r="7247" ht="262.5" customHeight="1" x14ac:dyDescent="0.2"/>
    <row r="7248" ht="262.5" customHeight="1" x14ac:dyDescent="0.2"/>
    <row r="7249" ht="262.5" customHeight="1" x14ac:dyDescent="0.2"/>
    <row r="7250" ht="262.5" customHeight="1" x14ac:dyDescent="0.2"/>
    <row r="7251" ht="262.5" customHeight="1" x14ac:dyDescent="0.2"/>
    <row r="7252" ht="262.5" customHeight="1" x14ac:dyDescent="0.2"/>
    <row r="7253" ht="262.5" customHeight="1" x14ac:dyDescent="0.2"/>
    <row r="7254" ht="262.5" customHeight="1" x14ac:dyDescent="0.2"/>
    <row r="7255" ht="262.5" customHeight="1" x14ac:dyDescent="0.2"/>
    <row r="7256" ht="262.5" customHeight="1" x14ac:dyDescent="0.2"/>
    <row r="7257" ht="262.5" customHeight="1" x14ac:dyDescent="0.2"/>
    <row r="7258" ht="262.5" customHeight="1" x14ac:dyDescent="0.2"/>
    <row r="7259" ht="262.5" customHeight="1" x14ac:dyDescent="0.2"/>
    <row r="7260" ht="262.5" customHeight="1" x14ac:dyDescent="0.2"/>
    <row r="7261" ht="262.5" customHeight="1" x14ac:dyDescent="0.2"/>
    <row r="7262" ht="262.5" customHeight="1" x14ac:dyDescent="0.2"/>
    <row r="7263" ht="262.5" customHeight="1" x14ac:dyDescent="0.2"/>
    <row r="7264" ht="262.5" customHeight="1" x14ac:dyDescent="0.2"/>
    <row r="7265" ht="262.5" customHeight="1" x14ac:dyDescent="0.2"/>
    <row r="7266" ht="262.5" customHeight="1" x14ac:dyDescent="0.2"/>
    <row r="7267" ht="262.5" customHeight="1" x14ac:dyDescent="0.2"/>
    <row r="7268" ht="262.5" customHeight="1" x14ac:dyDescent="0.2"/>
    <row r="7269" ht="262.5" customHeight="1" x14ac:dyDescent="0.2"/>
    <row r="7270" ht="262.5" customHeight="1" x14ac:dyDescent="0.2"/>
    <row r="7271" ht="262.5" customHeight="1" x14ac:dyDescent="0.2"/>
    <row r="7272" ht="262.5" customHeight="1" x14ac:dyDescent="0.2"/>
    <row r="7273" ht="262.5" customHeight="1" x14ac:dyDescent="0.2"/>
    <row r="7274" ht="262.5" customHeight="1" x14ac:dyDescent="0.2"/>
    <row r="7275" ht="262.5" customHeight="1" x14ac:dyDescent="0.2"/>
    <row r="7276" ht="262.5" customHeight="1" x14ac:dyDescent="0.2"/>
    <row r="7277" ht="262.5" customHeight="1" x14ac:dyDescent="0.2"/>
    <row r="7278" ht="262.5" customHeight="1" x14ac:dyDescent="0.2"/>
    <row r="7279" ht="262.5" customHeight="1" x14ac:dyDescent="0.2"/>
    <row r="7280" ht="262.5" customHeight="1" x14ac:dyDescent="0.2"/>
    <row r="7281" ht="262.5" customHeight="1" x14ac:dyDescent="0.2"/>
    <row r="7282" ht="262.5" customHeight="1" x14ac:dyDescent="0.2"/>
    <row r="7283" ht="262.5" customHeight="1" x14ac:dyDescent="0.2"/>
    <row r="7284" ht="262.5" customHeight="1" x14ac:dyDescent="0.2"/>
    <row r="7285" ht="262.5" customHeight="1" x14ac:dyDescent="0.2"/>
    <row r="7286" ht="262.5" customHeight="1" x14ac:dyDescent="0.2"/>
    <row r="7287" ht="262.5" customHeight="1" x14ac:dyDescent="0.2"/>
    <row r="7288" ht="262.5" customHeight="1" x14ac:dyDescent="0.2"/>
    <row r="7289" ht="262.5" customHeight="1" x14ac:dyDescent="0.2"/>
    <row r="7290" ht="262.5" customHeight="1" x14ac:dyDescent="0.2"/>
    <row r="7291" ht="262.5" customHeight="1" x14ac:dyDescent="0.2"/>
    <row r="7292" ht="262.5" customHeight="1" x14ac:dyDescent="0.2"/>
    <row r="7293" ht="262.5" customHeight="1" x14ac:dyDescent="0.2"/>
    <row r="7294" ht="262.5" customHeight="1" x14ac:dyDescent="0.2"/>
    <row r="7295" ht="262.5" customHeight="1" x14ac:dyDescent="0.2"/>
    <row r="7296" ht="262.5" customHeight="1" x14ac:dyDescent="0.2"/>
    <row r="7297" ht="262.5" customHeight="1" x14ac:dyDescent="0.2"/>
    <row r="7298" ht="262.5" customHeight="1" x14ac:dyDescent="0.2"/>
    <row r="7299" ht="262.5" customHeight="1" x14ac:dyDescent="0.2"/>
    <row r="7300" ht="262.5" customHeight="1" x14ac:dyDescent="0.2"/>
    <row r="7301" ht="262.5" customHeight="1" x14ac:dyDescent="0.2"/>
    <row r="7302" ht="262.5" customHeight="1" x14ac:dyDescent="0.2"/>
    <row r="7303" ht="262.5" customHeight="1" x14ac:dyDescent="0.2"/>
    <row r="7304" ht="262.5" customHeight="1" x14ac:dyDescent="0.2"/>
    <row r="7305" ht="262.5" customHeight="1" x14ac:dyDescent="0.2"/>
    <row r="7306" ht="262.5" customHeight="1" x14ac:dyDescent="0.2"/>
    <row r="7307" ht="262.5" customHeight="1" x14ac:dyDescent="0.2"/>
    <row r="7308" ht="262.5" customHeight="1" x14ac:dyDescent="0.2"/>
    <row r="7309" ht="262.5" customHeight="1" x14ac:dyDescent="0.2"/>
    <row r="7310" ht="262.5" customHeight="1" x14ac:dyDescent="0.2"/>
    <row r="7311" ht="262.5" customHeight="1" x14ac:dyDescent="0.2"/>
    <row r="7312" ht="262.5" customHeight="1" x14ac:dyDescent="0.2"/>
    <row r="7313" ht="262.5" customHeight="1" x14ac:dyDescent="0.2"/>
    <row r="7314" ht="262.5" customHeight="1" x14ac:dyDescent="0.2"/>
    <row r="7315" ht="262.5" customHeight="1" x14ac:dyDescent="0.2"/>
    <row r="7316" ht="262.5" customHeight="1" x14ac:dyDescent="0.2"/>
    <row r="7317" ht="262.5" customHeight="1" x14ac:dyDescent="0.2"/>
    <row r="7318" ht="262.5" customHeight="1" x14ac:dyDescent="0.2"/>
    <row r="7319" ht="262.5" customHeight="1" x14ac:dyDescent="0.2"/>
    <row r="7320" ht="262.5" customHeight="1" x14ac:dyDescent="0.2"/>
    <row r="7321" ht="262.5" customHeight="1" x14ac:dyDescent="0.2"/>
    <row r="7322" ht="262.5" customHeight="1" x14ac:dyDescent="0.2"/>
    <row r="7323" ht="262.5" customHeight="1" x14ac:dyDescent="0.2"/>
    <row r="7324" ht="262.5" customHeight="1" x14ac:dyDescent="0.2"/>
    <row r="7325" ht="262.5" customHeight="1" x14ac:dyDescent="0.2"/>
    <row r="7326" ht="262.5" customHeight="1" x14ac:dyDescent="0.2"/>
    <row r="7327" ht="262.5" customHeight="1" x14ac:dyDescent="0.2"/>
    <row r="7328" ht="262.5" customHeight="1" x14ac:dyDescent="0.2"/>
    <row r="7329" ht="262.5" customHeight="1" x14ac:dyDescent="0.2"/>
    <row r="7330" ht="262.5" customHeight="1" x14ac:dyDescent="0.2"/>
    <row r="7331" ht="262.5" customHeight="1" x14ac:dyDescent="0.2"/>
    <row r="7332" ht="262.5" customHeight="1" x14ac:dyDescent="0.2"/>
    <row r="7333" ht="262.5" customHeight="1" x14ac:dyDescent="0.2"/>
    <row r="7334" ht="262.5" customHeight="1" x14ac:dyDescent="0.2"/>
    <row r="7335" ht="262.5" customHeight="1" x14ac:dyDescent="0.2"/>
    <row r="7336" ht="262.5" customHeight="1" x14ac:dyDescent="0.2"/>
    <row r="7337" ht="262.5" customHeight="1" x14ac:dyDescent="0.2"/>
    <row r="7338" ht="262.5" customHeight="1" x14ac:dyDescent="0.2"/>
    <row r="7339" ht="262.5" customHeight="1" x14ac:dyDescent="0.2"/>
    <row r="7340" ht="262.5" customHeight="1" x14ac:dyDescent="0.2"/>
    <row r="7341" ht="262.5" customHeight="1" x14ac:dyDescent="0.2"/>
    <row r="7342" ht="262.5" customHeight="1" x14ac:dyDescent="0.2"/>
    <row r="7343" ht="262.5" customHeight="1" x14ac:dyDescent="0.2"/>
    <row r="7344" ht="262.5" customHeight="1" x14ac:dyDescent="0.2"/>
    <row r="7345" ht="262.5" customHeight="1" x14ac:dyDescent="0.2"/>
    <row r="7346" ht="262.5" customHeight="1" x14ac:dyDescent="0.2"/>
    <row r="7347" ht="262.5" customHeight="1" x14ac:dyDescent="0.2"/>
    <row r="7348" ht="262.5" customHeight="1" x14ac:dyDescent="0.2"/>
    <row r="7349" ht="262.5" customHeight="1" x14ac:dyDescent="0.2"/>
    <row r="7350" ht="262.5" customHeight="1" x14ac:dyDescent="0.2"/>
    <row r="7351" ht="262.5" customHeight="1" x14ac:dyDescent="0.2"/>
    <row r="7352" ht="262.5" customHeight="1" x14ac:dyDescent="0.2"/>
    <row r="7353" ht="262.5" customHeight="1" x14ac:dyDescent="0.2"/>
    <row r="7354" ht="262.5" customHeight="1" x14ac:dyDescent="0.2"/>
    <row r="7355" ht="262.5" customHeight="1" x14ac:dyDescent="0.2"/>
    <row r="7356" ht="262.5" customHeight="1" x14ac:dyDescent="0.2"/>
    <row r="7357" ht="262.5" customHeight="1" x14ac:dyDescent="0.2"/>
    <row r="7358" ht="262.5" customHeight="1" x14ac:dyDescent="0.2"/>
    <row r="7359" ht="262.5" customHeight="1" x14ac:dyDescent="0.2"/>
    <row r="7360" ht="262.5" customHeight="1" x14ac:dyDescent="0.2"/>
    <row r="7361" ht="262.5" customHeight="1" x14ac:dyDescent="0.2"/>
    <row r="7362" ht="262.5" customHeight="1" x14ac:dyDescent="0.2"/>
    <row r="7363" ht="262.5" customHeight="1" x14ac:dyDescent="0.2"/>
    <row r="7364" ht="262.5" customHeight="1" x14ac:dyDescent="0.2"/>
    <row r="7365" ht="262.5" customHeight="1" x14ac:dyDescent="0.2"/>
    <row r="7366" ht="262.5" customHeight="1" x14ac:dyDescent="0.2"/>
    <row r="7367" ht="262.5" customHeight="1" x14ac:dyDescent="0.2"/>
    <row r="7368" ht="262.5" customHeight="1" x14ac:dyDescent="0.2"/>
    <row r="7369" ht="262.5" customHeight="1" x14ac:dyDescent="0.2"/>
    <row r="7370" ht="262.5" customHeight="1" x14ac:dyDescent="0.2"/>
    <row r="7371" ht="262.5" customHeight="1" x14ac:dyDescent="0.2"/>
    <row r="7372" ht="262.5" customHeight="1" x14ac:dyDescent="0.2"/>
    <row r="7373" ht="262.5" customHeight="1" x14ac:dyDescent="0.2"/>
    <row r="7374" ht="262.5" customHeight="1" x14ac:dyDescent="0.2"/>
    <row r="7375" ht="262.5" customHeight="1" x14ac:dyDescent="0.2"/>
    <row r="7376" ht="262.5" customHeight="1" x14ac:dyDescent="0.2"/>
    <row r="7377" ht="262.5" customHeight="1" x14ac:dyDescent="0.2"/>
    <row r="7378" ht="262.5" customHeight="1" x14ac:dyDescent="0.2"/>
    <row r="7379" ht="262.5" customHeight="1" x14ac:dyDescent="0.2"/>
    <row r="7380" ht="262.5" customHeight="1" x14ac:dyDescent="0.2"/>
    <row r="7381" ht="262.5" customHeight="1" x14ac:dyDescent="0.2"/>
    <row r="7382" ht="262.5" customHeight="1" x14ac:dyDescent="0.2"/>
    <row r="7383" ht="262.5" customHeight="1" x14ac:dyDescent="0.2"/>
    <row r="7384" ht="262.5" customHeight="1" x14ac:dyDescent="0.2"/>
    <row r="7385" ht="262.5" customHeight="1" x14ac:dyDescent="0.2"/>
    <row r="7386" ht="262.5" customHeight="1" x14ac:dyDescent="0.2"/>
    <row r="7387" ht="262.5" customHeight="1" x14ac:dyDescent="0.2"/>
    <row r="7388" ht="262.5" customHeight="1" x14ac:dyDescent="0.2"/>
    <row r="7389" ht="262.5" customHeight="1" x14ac:dyDescent="0.2"/>
    <row r="7390" ht="262.5" customHeight="1" x14ac:dyDescent="0.2"/>
    <row r="7391" ht="262.5" customHeight="1" x14ac:dyDescent="0.2"/>
    <row r="7392" ht="262.5" customHeight="1" x14ac:dyDescent="0.2"/>
    <row r="7393" ht="262.5" customHeight="1" x14ac:dyDescent="0.2"/>
    <row r="7394" ht="262.5" customHeight="1" x14ac:dyDescent="0.2"/>
    <row r="7395" ht="262.5" customHeight="1" x14ac:dyDescent="0.2"/>
    <row r="7396" ht="262.5" customHeight="1" x14ac:dyDescent="0.2"/>
    <row r="7397" ht="262.5" customHeight="1" x14ac:dyDescent="0.2"/>
    <row r="7398" ht="262.5" customHeight="1" x14ac:dyDescent="0.2"/>
    <row r="7399" ht="262.5" customHeight="1" x14ac:dyDescent="0.2"/>
    <row r="7400" ht="262.5" customHeight="1" x14ac:dyDescent="0.2"/>
    <row r="7401" ht="262.5" customHeight="1" x14ac:dyDescent="0.2"/>
    <row r="7402" ht="262.5" customHeight="1" x14ac:dyDescent="0.2"/>
    <row r="7403" ht="262.5" customHeight="1" x14ac:dyDescent="0.2"/>
    <row r="7404" ht="262.5" customHeight="1" x14ac:dyDescent="0.2"/>
    <row r="7405" ht="262.5" customHeight="1" x14ac:dyDescent="0.2"/>
    <row r="7406" ht="262.5" customHeight="1" x14ac:dyDescent="0.2"/>
    <row r="7407" ht="262.5" customHeight="1" x14ac:dyDescent="0.2"/>
    <row r="7408" ht="262.5" customHeight="1" x14ac:dyDescent="0.2"/>
    <row r="7409" ht="262.5" customHeight="1" x14ac:dyDescent="0.2"/>
    <row r="7410" ht="262.5" customHeight="1" x14ac:dyDescent="0.2"/>
    <row r="7411" ht="262.5" customHeight="1" x14ac:dyDescent="0.2"/>
    <row r="7412" ht="262.5" customHeight="1" x14ac:dyDescent="0.2"/>
    <row r="7413" ht="262.5" customHeight="1" x14ac:dyDescent="0.2"/>
    <row r="7414" ht="262.5" customHeight="1" x14ac:dyDescent="0.2"/>
    <row r="7415" ht="262.5" customHeight="1" x14ac:dyDescent="0.2"/>
    <row r="7416" ht="262.5" customHeight="1" x14ac:dyDescent="0.2"/>
    <row r="7417" ht="262.5" customHeight="1" x14ac:dyDescent="0.2"/>
    <row r="7418" ht="262.5" customHeight="1" x14ac:dyDescent="0.2"/>
    <row r="7419" ht="262.5" customHeight="1" x14ac:dyDescent="0.2"/>
    <row r="7420" ht="262.5" customHeight="1" x14ac:dyDescent="0.2"/>
    <row r="7421" ht="262.5" customHeight="1" x14ac:dyDescent="0.2"/>
    <row r="7422" ht="262.5" customHeight="1" x14ac:dyDescent="0.2"/>
    <row r="7423" ht="262.5" customHeight="1" x14ac:dyDescent="0.2"/>
    <row r="7424" ht="262.5" customHeight="1" x14ac:dyDescent="0.2"/>
    <row r="7425" ht="262.5" customHeight="1" x14ac:dyDescent="0.2"/>
    <row r="7426" ht="262.5" customHeight="1" x14ac:dyDescent="0.2"/>
    <row r="7427" ht="262.5" customHeight="1" x14ac:dyDescent="0.2"/>
    <row r="7428" ht="262.5" customHeight="1" x14ac:dyDescent="0.2"/>
    <row r="7429" ht="262.5" customHeight="1" x14ac:dyDescent="0.2"/>
    <row r="7430" ht="262.5" customHeight="1" x14ac:dyDescent="0.2"/>
    <row r="7431" ht="262.5" customHeight="1" x14ac:dyDescent="0.2"/>
    <row r="7432" ht="262.5" customHeight="1" x14ac:dyDescent="0.2"/>
    <row r="7433" ht="262.5" customHeight="1" x14ac:dyDescent="0.2"/>
    <row r="7434" ht="262.5" customHeight="1" x14ac:dyDescent="0.2"/>
    <row r="7435" ht="262.5" customHeight="1" x14ac:dyDescent="0.2"/>
    <row r="7436" ht="262.5" customHeight="1" x14ac:dyDescent="0.2"/>
    <row r="7437" ht="262.5" customHeight="1" x14ac:dyDescent="0.2"/>
    <row r="7438" ht="262.5" customHeight="1" x14ac:dyDescent="0.2"/>
    <row r="7439" ht="262.5" customHeight="1" x14ac:dyDescent="0.2"/>
    <row r="7440" ht="262.5" customHeight="1" x14ac:dyDescent="0.2"/>
    <row r="7441" ht="262.5" customHeight="1" x14ac:dyDescent="0.2"/>
    <row r="7442" ht="262.5" customHeight="1" x14ac:dyDescent="0.2"/>
    <row r="7443" ht="262.5" customHeight="1" x14ac:dyDescent="0.2"/>
    <row r="7444" ht="262.5" customHeight="1" x14ac:dyDescent="0.2"/>
    <row r="7445" ht="262.5" customHeight="1" x14ac:dyDescent="0.2"/>
    <row r="7446" ht="262.5" customHeight="1" x14ac:dyDescent="0.2"/>
    <row r="7447" ht="262.5" customHeight="1" x14ac:dyDescent="0.2"/>
    <row r="7448" ht="262.5" customHeight="1" x14ac:dyDescent="0.2"/>
    <row r="7449" ht="262.5" customHeight="1" x14ac:dyDescent="0.2"/>
    <row r="7450" ht="262.5" customHeight="1" x14ac:dyDescent="0.2"/>
    <row r="7451" ht="262.5" customHeight="1" x14ac:dyDescent="0.2"/>
    <row r="7452" ht="262.5" customHeight="1" x14ac:dyDescent="0.2"/>
    <row r="7453" ht="262.5" customHeight="1" x14ac:dyDescent="0.2"/>
    <row r="7454" ht="262.5" customHeight="1" x14ac:dyDescent="0.2"/>
    <row r="7455" ht="262.5" customHeight="1" x14ac:dyDescent="0.2"/>
    <row r="7456" ht="262.5" customHeight="1" x14ac:dyDescent="0.2"/>
    <row r="7457" ht="262.5" customHeight="1" x14ac:dyDescent="0.2"/>
    <row r="7458" ht="262.5" customHeight="1" x14ac:dyDescent="0.2"/>
    <row r="7459" ht="262.5" customHeight="1" x14ac:dyDescent="0.2"/>
    <row r="7460" ht="262.5" customHeight="1" x14ac:dyDescent="0.2"/>
    <row r="7461" ht="262.5" customHeight="1" x14ac:dyDescent="0.2"/>
    <row r="7462" ht="262.5" customHeight="1" x14ac:dyDescent="0.2"/>
    <row r="7463" ht="262.5" customHeight="1" x14ac:dyDescent="0.2"/>
    <row r="7464" ht="262.5" customHeight="1" x14ac:dyDescent="0.2"/>
    <row r="7465" ht="262.5" customHeight="1" x14ac:dyDescent="0.2"/>
    <row r="7466" ht="262.5" customHeight="1" x14ac:dyDescent="0.2"/>
    <row r="7467" ht="262.5" customHeight="1" x14ac:dyDescent="0.2"/>
    <row r="7468" ht="262.5" customHeight="1" x14ac:dyDescent="0.2"/>
    <row r="7469" ht="262.5" customHeight="1" x14ac:dyDescent="0.2"/>
    <row r="7470" ht="262.5" customHeight="1" x14ac:dyDescent="0.2"/>
    <row r="7471" ht="262.5" customHeight="1" x14ac:dyDescent="0.2"/>
    <row r="7472" ht="262.5" customHeight="1" x14ac:dyDescent="0.2"/>
    <row r="7473" ht="262.5" customHeight="1" x14ac:dyDescent="0.2"/>
    <row r="7474" ht="262.5" customHeight="1" x14ac:dyDescent="0.2"/>
    <row r="7475" ht="262.5" customHeight="1" x14ac:dyDescent="0.2"/>
    <row r="7476" ht="262.5" customHeight="1" x14ac:dyDescent="0.2"/>
    <row r="7477" ht="262.5" customHeight="1" x14ac:dyDescent="0.2"/>
    <row r="7478" ht="262.5" customHeight="1" x14ac:dyDescent="0.2"/>
    <row r="7479" ht="262.5" customHeight="1" x14ac:dyDescent="0.2"/>
    <row r="7480" ht="262.5" customHeight="1" x14ac:dyDescent="0.2"/>
    <row r="7481" ht="262.5" customHeight="1" x14ac:dyDescent="0.2"/>
    <row r="7482" ht="262.5" customHeight="1" x14ac:dyDescent="0.2"/>
    <row r="7483" ht="262.5" customHeight="1" x14ac:dyDescent="0.2"/>
    <row r="7484" ht="262.5" customHeight="1" x14ac:dyDescent="0.2"/>
    <row r="7485" ht="262.5" customHeight="1" x14ac:dyDescent="0.2"/>
    <row r="7486" ht="262.5" customHeight="1" x14ac:dyDescent="0.2"/>
    <row r="7487" ht="262.5" customHeight="1" x14ac:dyDescent="0.2"/>
    <row r="7488" ht="262.5" customHeight="1" x14ac:dyDescent="0.2"/>
    <row r="7489" ht="262.5" customHeight="1" x14ac:dyDescent="0.2"/>
    <row r="7490" ht="262.5" customHeight="1" x14ac:dyDescent="0.2"/>
    <row r="7491" ht="262.5" customHeight="1" x14ac:dyDescent="0.2"/>
    <row r="7492" ht="262.5" customHeight="1" x14ac:dyDescent="0.2"/>
    <row r="7493" ht="262.5" customHeight="1" x14ac:dyDescent="0.2"/>
    <row r="7494" ht="262.5" customHeight="1" x14ac:dyDescent="0.2"/>
    <row r="7495" ht="262.5" customHeight="1" x14ac:dyDescent="0.2"/>
    <row r="7496" ht="262.5" customHeight="1" x14ac:dyDescent="0.2"/>
    <row r="7497" ht="262.5" customHeight="1" x14ac:dyDescent="0.2"/>
    <row r="7498" ht="262.5" customHeight="1" x14ac:dyDescent="0.2"/>
    <row r="7499" ht="262.5" customHeight="1" x14ac:dyDescent="0.2"/>
    <row r="7500" ht="262.5" customHeight="1" x14ac:dyDescent="0.2"/>
    <row r="7501" ht="262.5" customHeight="1" x14ac:dyDescent="0.2"/>
    <row r="7502" ht="262.5" customHeight="1" x14ac:dyDescent="0.2"/>
    <row r="7503" ht="262.5" customHeight="1" x14ac:dyDescent="0.2"/>
    <row r="7504" ht="262.5" customHeight="1" x14ac:dyDescent="0.2"/>
    <row r="7505" ht="262.5" customHeight="1" x14ac:dyDescent="0.2"/>
    <row r="7506" ht="262.5" customHeight="1" x14ac:dyDescent="0.2"/>
    <row r="7507" ht="262.5" customHeight="1" x14ac:dyDescent="0.2"/>
    <row r="7508" ht="262.5" customHeight="1" x14ac:dyDescent="0.2"/>
    <row r="7509" ht="262.5" customHeight="1" x14ac:dyDescent="0.2"/>
    <row r="7510" ht="262.5" customHeight="1" x14ac:dyDescent="0.2"/>
    <row r="7511" ht="262.5" customHeight="1" x14ac:dyDescent="0.2"/>
    <row r="7512" ht="262.5" customHeight="1" x14ac:dyDescent="0.2"/>
    <row r="7513" ht="262.5" customHeight="1" x14ac:dyDescent="0.2"/>
    <row r="7514" ht="262.5" customHeight="1" x14ac:dyDescent="0.2"/>
    <row r="7515" ht="262.5" customHeight="1" x14ac:dyDescent="0.2"/>
    <row r="7516" ht="262.5" customHeight="1" x14ac:dyDescent="0.2"/>
    <row r="7517" ht="262.5" customHeight="1" x14ac:dyDescent="0.2"/>
    <row r="7518" ht="262.5" customHeight="1" x14ac:dyDescent="0.2"/>
    <row r="7519" ht="262.5" customHeight="1" x14ac:dyDescent="0.2"/>
    <row r="7520" ht="262.5" customHeight="1" x14ac:dyDescent="0.2"/>
    <row r="7521" ht="262.5" customHeight="1" x14ac:dyDescent="0.2"/>
    <row r="7522" ht="262.5" customHeight="1" x14ac:dyDescent="0.2"/>
    <row r="7523" ht="262.5" customHeight="1" x14ac:dyDescent="0.2"/>
    <row r="7524" ht="262.5" customHeight="1" x14ac:dyDescent="0.2"/>
    <row r="7525" ht="262.5" customHeight="1" x14ac:dyDescent="0.2"/>
    <row r="7526" ht="262.5" customHeight="1" x14ac:dyDescent="0.2"/>
    <row r="7527" ht="262.5" customHeight="1" x14ac:dyDescent="0.2"/>
    <row r="7528" ht="262.5" customHeight="1" x14ac:dyDescent="0.2"/>
    <row r="7529" ht="262.5" customHeight="1" x14ac:dyDescent="0.2"/>
    <row r="7530" ht="262.5" customHeight="1" x14ac:dyDescent="0.2"/>
    <row r="7531" ht="262.5" customHeight="1" x14ac:dyDescent="0.2"/>
    <row r="7532" ht="262.5" customHeight="1" x14ac:dyDescent="0.2"/>
    <row r="7533" ht="262.5" customHeight="1" x14ac:dyDescent="0.2"/>
    <row r="7534" ht="262.5" customHeight="1" x14ac:dyDescent="0.2"/>
    <row r="7535" ht="262.5" customHeight="1" x14ac:dyDescent="0.2"/>
    <row r="7536" ht="262.5" customHeight="1" x14ac:dyDescent="0.2"/>
    <row r="7537" ht="262.5" customHeight="1" x14ac:dyDescent="0.2"/>
    <row r="7538" ht="262.5" customHeight="1" x14ac:dyDescent="0.2"/>
    <row r="7539" ht="262.5" customHeight="1" x14ac:dyDescent="0.2"/>
    <row r="7540" ht="262.5" customHeight="1" x14ac:dyDescent="0.2"/>
    <row r="7541" ht="262.5" customHeight="1" x14ac:dyDescent="0.2"/>
    <row r="7542" ht="262.5" customHeight="1" x14ac:dyDescent="0.2"/>
    <row r="7543" ht="262.5" customHeight="1" x14ac:dyDescent="0.2"/>
    <row r="7544" ht="262.5" customHeight="1" x14ac:dyDescent="0.2"/>
    <row r="7545" ht="262.5" customHeight="1" x14ac:dyDescent="0.2"/>
    <row r="7546" ht="262.5" customHeight="1" x14ac:dyDescent="0.2"/>
    <row r="7547" ht="262.5" customHeight="1" x14ac:dyDescent="0.2"/>
    <row r="7548" ht="262.5" customHeight="1" x14ac:dyDescent="0.2"/>
    <row r="7549" ht="262.5" customHeight="1" x14ac:dyDescent="0.2"/>
    <row r="7550" ht="262.5" customHeight="1" x14ac:dyDescent="0.2"/>
    <row r="7551" ht="262.5" customHeight="1" x14ac:dyDescent="0.2"/>
    <row r="7552" ht="262.5" customHeight="1" x14ac:dyDescent="0.2"/>
    <row r="7553" ht="262.5" customHeight="1" x14ac:dyDescent="0.2"/>
    <row r="7554" ht="262.5" customHeight="1" x14ac:dyDescent="0.2"/>
    <row r="7555" ht="262.5" customHeight="1" x14ac:dyDescent="0.2"/>
    <row r="7556" ht="262.5" customHeight="1" x14ac:dyDescent="0.2"/>
    <row r="7557" ht="262.5" customHeight="1" x14ac:dyDescent="0.2"/>
    <row r="7558" ht="262.5" customHeight="1" x14ac:dyDescent="0.2"/>
    <row r="7559" ht="262.5" customHeight="1" x14ac:dyDescent="0.2"/>
    <row r="7560" ht="262.5" customHeight="1" x14ac:dyDescent="0.2"/>
    <row r="7561" ht="262.5" customHeight="1" x14ac:dyDescent="0.2"/>
    <row r="7562" ht="262.5" customHeight="1" x14ac:dyDescent="0.2"/>
    <row r="7563" ht="262.5" customHeight="1" x14ac:dyDescent="0.2"/>
    <row r="7564" ht="262.5" customHeight="1" x14ac:dyDescent="0.2"/>
    <row r="7565" ht="262.5" customHeight="1" x14ac:dyDescent="0.2"/>
    <row r="7566" ht="262.5" customHeight="1" x14ac:dyDescent="0.2"/>
    <row r="7567" ht="262.5" customHeight="1" x14ac:dyDescent="0.2"/>
    <row r="7568" ht="262.5" customHeight="1" x14ac:dyDescent="0.2"/>
    <row r="7569" ht="262.5" customHeight="1" x14ac:dyDescent="0.2"/>
    <row r="7570" ht="262.5" customHeight="1" x14ac:dyDescent="0.2"/>
    <row r="7571" ht="262.5" customHeight="1" x14ac:dyDescent="0.2"/>
    <row r="7572" ht="262.5" customHeight="1" x14ac:dyDescent="0.2"/>
    <row r="7573" ht="262.5" customHeight="1" x14ac:dyDescent="0.2"/>
    <row r="7574" ht="262.5" customHeight="1" x14ac:dyDescent="0.2"/>
    <row r="7575" ht="262.5" customHeight="1" x14ac:dyDescent="0.2"/>
    <row r="7576" ht="262.5" customHeight="1" x14ac:dyDescent="0.2"/>
    <row r="7577" ht="262.5" customHeight="1" x14ac:dyDescent="0.2"/>
    <row r="7578" ht="262.5" customHeight="1" x14ac:dyDescent="0.2"/>
    <row r="7579" ht="262.5" customHeight="1" x14ac:dyDescent="0.2"/>
    <row r="7580" ht="262.5" customHeight="1" x14ac:dyDescent="0.2"/>
    <row r="7581" ht="262.5" customHeight="1" x14ac:dyDescent="0.2"/>
    <row r="7582" ht="262.5" customHeight="1" x14ac:dyDescent="0.2"/>
    <row r="7583" ht="262.5" customHeight="1" x14ac:dyDescent="0.2"/>
    <row r="7584" ht="262.5" customHeight="1" x14ac:dyDescent="0.2"/>
    <row r="7585" ht="262.5" customHeight="1" x14ac:dyDescent="0.2"/>
    <row r="7586" ht="262.5" customHeight="1" x14ac:dyDescent="0.2"/>
    <row r="7587" ht="262.5" customHeight="1" x14ac:dyDescent="0.2"/>
    <row r="7588" ht="262.5" customHeight="1" x14ac:dyDescent="0.2"/>
    <row r="7589" ht="262.5" customHeight="1" x14ac:dyDescent="0.2"/>
    <row r="7590" ht="262.5" customHeight="1" x14ac:dyDescent="0.2"/>
    <row r="7591" ht="262.5" customHeight="1" x14ac:dyDescent="0.2"/>
    <row r="7592" ht="262.5" customHeight="1" x14ac:dyDescent="0.2"/>
    <row r="7593" ht="262.5" customHeight="1" x14ac:dyDescent="0.2"/>
    <row r="7594" ht="262.5" customHeight="1" x14ac:dyDescent="0.2"/>
    <row r="7595" ht="262.5" customHeight="1" x14ac:dyDescent="0.2"/>
    <row r="7596" ht="262.5" customHeight="1" x14ac:dyDescent="0.2"/>
    <row r="7597" ht="262.5" customHeight="1" x14ac:dyDescent="0.2"/>
    <row r="7598" ht="262.5" customHeight="1" x14ac:dyDescent="0.2"/>
    <row r="7599" ht="262.5" customHeight="1" x14ac:dyDescent="0.2"/>
    <row r="7600" ht="262.5" customHeight="1" x14ac:dyDescent="0.2"/>
    <row r="7601" ht="262.5" customHeight="1" x14ac:dyDescent="0.2"/>
    <row r="7602" ht="262.5" customHeight="1" x14ac:dyDescent="0.2"/>
    <row r="7603" ht="262.5" customHeight="1" x14ac:dyDescent="0.2"/>
    <row r="7604" ht="262.5" customHeight="1" x14ac:dyDescent="0.2"/>
    <row r="7605" ht="262.5" customHeight="1" x14ac:dyDescent="0.2"/>
    <row r="7606" ht="262.5" customHeight="1" x14ac:dyDescent="0.2"/>
    <row r="7607" ht="262.5" customHeight="1" x14ac:dyDescent="0.2"/>
    <row r="7608" ht="262.5" customHeight="1" x14ac:dyDescent="0.2"/>
    <row r="7609" ht="262.5" customHeight="1" x14ac:dyDescent="0.2"/>
    <row r="7610" ht="262.5" customHeight="1" x14ac:dyDescent="0.2"/>
    <row r="7611" ht="262.5" customHeight="1" x14ac:dyDescent="0.2"/>
    <row r="7612" ht="262.5" customHeight="1" x14ac:dyDescent="0.2"/>
    <row r="7613" ht="262.5" customHeight="1" x14ac:dyDescent="0.2"/>
    <row r="7614" ht="262.5" customHeight="1" x14ac:dyDescent="0.2"/>
    <row r="7615" ht="262.5" customHeight="1" x14ac:dyDescent="0.2"/>
    <row r="7616" ht="262.5" customHeight="1" x14ac:dyDescent="0.2"/>
    <row r="7617" ht="262.5" customHeight="1" x14ac:dyDescent="0.2"/>
    <row r="7618" ht="262.5" customHeight="1" x14ac:dyDescent="0.2"/>
    <row r="7619" ht="262.5" customHeight="1" x14ac:dyDescent="0.2"/>
    <row r="7620" ht="262.5" customHeight="1" x14ac:dyDescent="0.2"/>
    <row r="7621" ht="262.5" customHeight="1" x14ac:dyDescent="0.2"/>
    <row r="7622" ht="262.5" customHeight="1" x14ac:dyDescent="0.2"/>
    <row r="7623" ht="262.5" customHeight="1" x14ac:dyDescent="0.2"/>
    <row r="7624" ht="262.5" customHeight="1" x14ac:dyDescent="0.2"/>
    <row r="7625" ht="262.5" customHeight="1" x14ac:dyDescent="0.2"/>
    <row r="7626" ht="262.5" customHeight="1" x14ac:dyDescent="0.2"/>
    <row r="7627" ht="262.5" customHeight="1" x14ac:dyDescent="0.2"/>
    <row r="7628" ht="262.5" customHeight="1" x14ac:dyDescent="0.2"/>
    <row r="7629" ht="262.5" customHeight="1" x14ac:dyDescent="0.2"/>
    <row r="7630" ht="262.5" customHeight="1" x14ac:dyDescent="0.2"/>
    <row r="7631" ht="262.5" customHeight="1" x14ac:dyDescent="0.2"/>
    <row r="7632" ht="262.5" customHeight="1" x14ac:dyDescent="0.2"/>
    <row r="7633" ht="262.5" customHeight="1" x14ac:dyDescent="0.2"/>
    <row r="7634" ht="262.5" customHeight="1" x14ac:dyDescent="0.2"/>
    <row r="7635" ht="262.5" customHeight="1" x14ac:dyDescent="0.2"/>
    <row r="7636" ht="262.5" customHeight="1" x14ac:dyDescent="0.2"/>
    <row r="7637" ht="262.5" customHeight="1" x14ac:dyDescent="0.2"/>
    <row r="7638" ht="262.5" customHeight="1" x14ac:dyDescent="0.2"/>
    <row r="7639" ht="262.5" customHeight="1" x14ac:dyDescent="0.2"/>
    <row r="7640" ht="262.5" customHeight="1" x14ac:dyDescent="0.2"/>
    <row r="7641" ht="262.5" customHeight="1" x14ac:dyDescent="0.2"/>
    <row r="7642" ht="262.5" customHeight="1" x14ac:dyDescent="0.2"/>
    <row r="7643" ht="262.5" customHeight="1" x14ac:dyDescent="0.2"/>
    <row r="7644" ht="262.5" customHeight="1" x14ac:dyDescent="0.2"/>
    <row r="7645" ht="262.5" customHeight="1" x14ac:dyDescent="0.2"/>
    <row r="7646" ht="262.5" customHeight="1" x14ac:dyDescent="0.2"/>
    <row r="7647" ht="262.5" customHeight="1" x14ac:dyDescent="0.2"/>
    <row r="7648" ht="262.5" customHeight="1" x14ac:dyDescent="0.2"/>
    <row r="7649" ht="262.5" customHeight="1" x14ac:dyDescent="0.2"/>
    <row r="7650" ht="262.5" customHeight="1" x14ac:dyDescent="0.2"/>
    <row r="7651" ht="262.5" customHeight="1" x14ac:dyDescent="0.2"/>
    <row r="7652" ht="262.5" customHeight="1" x14ac:dyDescent="0.2"/>
    <row r="7653" ht="262.5" customHeight="1" x14ac:dyDescent="0.2"/>
    <row r="7654" ht="262.5" customHeight="1" x14ac:dyDescent="0.2"/>
    <row r="7655" ht="262.5" customHeight="1" x14ac:dyDescent="0.2"/>
    <row r="7656" ht="262.5" customHeight="1" x14ac:dyDescent="0.2"/>
    <row r="7657" ht="262.5" customHeight="1" x14ac:dyDescent="0.2"/>
    <row r="7658" ht="262.5" customHeight="1" x14ac:dyDescent="0.2"/>
    <row r="7659" ht="262.5" customHeight="1" x14ac:dyDescent="0.2"/>
    <row r="7660" ht="262.5" customHeight="1" x14ac:dyDescent="0.2"/>
    <row r="7661" ht="262.5" customHeight="1" x14ac:dyDescent="0.2"/>
    <row r="7662" ht="262.5" customHeight="1" x14ac:dyDescent="0.2"/>
    <row r="7663" ht="262.5" customHeight="1" x14ac:dyDescent="0.2"/>
    <row r="7664" ht="262.5" customHeight="1" x14ac:dyDescent="0.2"/>
    <row r="7665" ht="262.5" customHeight="1" x14ac:dyDescent="0.2"/>
    <row r="7666" ht="262.5" customHeight="1" x14ac:dyDescent="0.2"/>
    <row r="7667" ht="262.5" customHeight="1" x14ac:dyDescent="0.2"/>
    <row r="7668" ht="262.5" customHeight="1" x14ac:dyDescent="0.2"/>
    <row r="7669" ht="262.5" customHeight="1" x14ac:dyDescent="0.2"/>
    <row r="7670" ht="262.5" customHeight="1" x14ac:dyDescent="0.2"/>
    <row r="7671" ht="262.5" customHeight="1" x14ac:dyDescent="0.2"/>
    <row r="7672" ht="262.5" customHeight="1" x14ac:dyDescent="0.2"/>
    <row r="7673" ht="262.5" customHeight="1" x14ac:dyDescent="0.2"/>
    <row r="7674" ht="262.5" customHeight="1" x14ac:dyDescent="0.2"/>
    <row r="7675" ht="262.5" customHeight="1" x14ac:dyDescent="0.2"/>
    <row r="7676" ht="262.5" customHeight="1" x14ac:dyDescent="0.2"/>
    <row r="7677" ht="262.5" customHeight="1" x14ac:dyDescent="0.2"/>
    <row r="7678" ht="262.5" customHeight="1" x14ac:dyDescent="0.2"/>
    <row r="7679" ht="262.5" customHeight="1" x14ac:dyDescent="0.2"/>
    <row r="7680" ht="262.5" customHeight="1" x14ac:dyDescent="0.2"/>
    <row r="7681" ht="262.5" customHeight="1" x14ac:dyDescent="0.2"/>
    <row r="7682" ht="262.5" customHeight="1" x14ac:dyDescent="0.2"/>
    <row r="7683" ht="262.5" customHeight="1" x14ac:dyDescent="0.2"/>
    <row r="7684" ht="262.5" customHeight="1" x14ac:dyDescent="0.2"/>
    <row r="7685" ht="262.5" customHeight="1" x14ac:dyDescent="0.2"/>
    <row r="7686" ht="262.5" customHeight="1" x14ac:dyDescent="0.2"/>
    <row r="7687" ht="262.5" customHeight="1" x14ac:dyDescent="0.2"/>
    <row r="7688" ht="262.5" customHeight="1" x14ac:dyDescent="0.2"/>
    <row r="7689" ht="262.5" customHeight="1" x14ac:dyDescent="0.2"/>
    <row r="7690" ht="262.5" customHeight="1" x14ac:dyDescent="0.2"/>
    <row r="7691" ht="262.5" customHeight="1" x14ac:dyDescent="0.2"/>
    <row r="7692" ht="262.5" customHeight="1" x14ac:dyDescent="0.2"/>
    <row r="7693" ht="262.5" customHeight="1" x14ac:dyDescent="0.2"/>
    <row r="7694" ht="262.5" customHeight="1" x14ac:dyDescent="0.2"/>
    <row r="7695" ht="262.5" customHeight="1" x14ac:dyDescent="0.2"/>
    <row r="7696" ht="262.5" customHeight="1" x14ac:dyDescent="0.2"/>
    <row r="7697" ht="262.5" customHeight="1" x14ac:dyDescent="0.2"/>
    <row r="7698" ht="262.5" customHeight="1" x14ac:dyDescent="0.2"/>
    <row r="7699" ht="262.5" customHeight="1" x14ac:dyDescent="0.2"/>
    <row r="7700" ht="262.5" customHeight="1" x14ac:dyDescent="0.2"/>
    <row r="7701" ht="262.5" customHeight="1" x14ac:dyDescent="0.2"/>
    <row r="7702" ht="262.5" customHeight="1" x14ac:dyDescent="0.2"/>
    <row r="7703" ht="262.5" customHeight="1" x14ac:dyDescent="0.2"/>
    <row r="7704" ht="262.5" customHeight="1" x14ac:dyDescent="0.2"/>
    <row r="7705" ht="262.5" customHeight="1" x14ac:dyDescent="0.2"/>
    <row r="7706" ht="262.5" customHeight="1" x14ac:dyDescent="0.2"/>
    <row r="7707" ht="262.5" customHeight="1" x14ac:dyDescent="0.2"/>
    <row r="7708" ht="262.5" customHeight="1" x14ac:dyDescent="0.2"/>
    <row r="7709" ht="262.5" customHeight="1" x14ac:dyDescent="0.2"/>
    <row r="7710" ht="262.5" customHeight="1" x14ac:dyDescent="0.2"/>
    <row r="7711" ht="262.5" customHeight="1" x14ac:dyDescent="0.2"/>
    <row r="7712" ht="262.5" customHeight="1" x14ac:dyDescent="0.2"/>
    <row r="7713" ht="262.5" customHeight="1" x14ac:dyDescent="0.2"/>
    <row r="7714" ht="262.5" customHeight="1" x14ac:dyDescent="0.2"/>
    <row r="7715" ht="262.5" customHeight="1" x14ac:dyDescent="0.2"/>
    <row r="7716" ht="262.5" customHeight="1" x14ac:dyDescent="0.2"/>
    <row r="7717" ht="262.5" customHeight="1" x14ac:dyDescent="0.2"/>
    <row r="7718" ht="262.5" customHeight="1" x14ac:dyDescent="0.2"/>
    <row r="7719" ht="262.5" customHeight="1" x14ac:dyDescent="0.2"/>
    <row r="7720" ht="262.5" customHeight="1" x14ac:dyDescent="0.2"/>
    <row r="7721" ht="262.5" customHeight="1" x14ac:dyDescent="0.2"/>
    <row r="7722" ht="262.5" customHeight="1" x14ac:dyDescent="0.2"/>
    <row r="7723" ht="262.5" customHeight="1" x14ac:dyDescent="0.2"/>
    <row r="7724" ht="262.5" customHeight="1" x14ac:dyDescent="0.2"/>
    <row r="7725" ht="262.5" customHeight="1" x14ac:dyDescent="0.2"/>
    <row r="7726" ht="262.5" customHeight="1" x14ac:dyDescent="0.2"/>
    <row r="7727" ht="262.5" customHeight="1" x14ac:dyDescent="0.2"/>
    <row r="7728" ht="262.5" customHeight="1" x14ac:dyDescent="0.2"/>
    <row r="7729" ht="262.5" customHeight="1" x14ac:dyDescent="0.2"/>
    <row r="7730" ht="262.5" customHeight="1" x14ac:dyDescent="0.2"/>
    <row r="7731" ht="262.5" customHeight="1" x14ac:dyDescent="0.2"/>
    <row r="7732" ht="262.5" customHeight="1" x14ac:dyDescent="0.2"/>
    <row r="7733" ht="262.5" customHeight="1" x14ac:dyDescent="0.2"/>
    <row r="7734" ht="262.5" customHeight="1" x14ac:dyDescent="0.2"/>
    <row r="7735" ht="262.5" customHeight="1" x14ac:dyDescent="0.2"/>
    <row r="7736" ht="262.5" customHeight="1" x14ac:dyDescent="0.2"/>
    <row r="7737" ht="262.5" customHeight="1" x14ac:dyDescent="0.2"/>
    <row r="7738" ht="262.5" customHeight="1" x14ac:dyDescent="0.2"/>
    <row r="7739" ht="262.5" customHeight="1" x14ac:dyDescent="0.2"/>
    <row r="7740" ht="262.5" customHeight="1" x14ac:dyDescent="0.2"/>
    <row r="7741" ht="262.5" customHeight="1" x14ac:dyDescent="0.2"/>
    <row r="7742" ht="262.5" customHeight="1" x14ac:dyDescent="0.2"/>
    <row r="7743" ht="262.5" customHeight="1" x14ac:dyDescent="0.2"/>
    <row r="7744" ht="262.5" customHeight="1" x14ac:dyDescent="0.2"/>
    <row r="7745" ht="262.5" customHeight="1" x14ac:dyDescent="0.2"/>
    <row r="7746" ht="262.5" customHeight="1" x14ac:dyDescent="0.2"/>
    <row r="7747" ht="262.5" customHeight="1" x14ac:dyDescent="0.2"/>
    <row r="7748" ht="262.5" customHeight="1" x14ac:dyDescent="0.2"/>
    <row r="7749" ht="262.5" customHeight="1" x14ac:dyDescent="0.2"/>
    <row r="7750" ht="262.5" customHeight="1" x14ac:dyDescent="0.2"/>
    <row r="7751" ht="262.5" customHeight="1" x14ac:dyDescent="0.2"/>
    <row r="7752" ht="262.5" customHeight="1" x14ac:dyDescent="0.2"/>
    <row r="7753" ht="262.5" customHeight="1" x14ac:dyDescent="0.2"/>
    <row r="7754" ht="262.5" customHeight="1" x14ac:dyDescent="0.2"/>
    <row r="7755" ht="262.5" customHeight="1" x14ac:dyDescent="0.2"/>
    <row r="7756" ht="262.5" customHeight="1" x14ac:dyDescent="0.2"/>
    <row r="7757" ht="262.5" customHeight="1" x14ac:dyDescent="0.2"/>
    <row r="7758" ht="262.5" customHeight="1" x14ac:dyDescent="0.2"/>
    <row r="7759" ht="262.5" customHeight="1" x14ac:dyDescent="0.2"/>
    <row r="7760" ht="262.5" customHeight="1" x14ac:dyDescent="0.2"/>
    <row r="7761" ht="262.5" customHeight="1" x14ac:dyDescent="0.2"/>
    <row r="7762" ht="262.5" customHeight="1" x14ac:dyDescent="0.2"/>
    <row r="7763" ht="262.5" customHeight="1" x14ac:dyDescent="0.2"/>
    <row r="7764" ht="262.5" customHeight="1" x14ac:dyDescent="0.2"/>
    <row r="7765" ht="262.5" customHeight="1" x14ac:dyDescent="0.2"/>
    <row r="7766" ht="262.5" customHeight="1" x14ac:dyDescent="0.2"/>
    <row r="7767" ht="262.5" customHeight="1" x14ac:dyDescent="0.2"/>
    <row r="7768" ht="262.5" customHeight="1" x14ac:dyDescent="0.2"/>
    <row r="7769" ht="262.5" customHeight="1" x14ac:dyDescent="0.2"/>
    <row r="7770" ht="262.5" customHeight="1" x14ac:dyDescent="0.2"/>
    <row r="7771" ht="262.5" customHeight="1" x14ac:dyDescent="0.2"/>
    <row r="7772" ht="262.5" customHeight="1" x14ac:dyDescent="0.2"/>
    <row r="7773" ht="262.5" customHeight="1" x14ac:dyDescent="0.2"/>
    <row r="7774" ht="262.5" customHeight="1" x14ac:dyDescent="0.2"/>
    <row r="7775" ht="262.5" customHeight="1" x14ac:dyDescent="0.2"/>
    <row r="7776" ht="262.5" customHeight="1" x14ac:dyDescent="0.2"/>
    <row r="7777" ht="262.5" customHeight="1" x14ac:dyDescent="0.2"/>
    <row r="7778" ht="262.5" customHeight="1" x14ac:dyDescent="0.2"/>
    <row r="7779" ht="262.5" customHeight="1" x14ac:dyDescent="0.2"/>
    <row r="7780" ht="262.5" customHeight="1" x14ac:dyDescent="0.2"/>
    <row r="7781" ht="262.5" customHeight="1" x14ac:dyDescent="0.2"/>
    <row r="7782" ht="262.5" customHeight="1" x14ac:dyDescent="0.2"/>
    <row r="7783" ht="262.5" customHeight="1" x14ac:dyDescent="0.2"/>
    <row r="7784" ht="262.5" customHeight="1" x14ac:dyDescent="0.2"/>
    <row r="7785" ht="262.5" customHeight="1" x14ac:dyDescent="0.2"/>
    <row r="7786" ht="262.5" customHeight="1" x14ac:dyDescent="0.2"/>
    <row r="7787" ht="262.5" customHeight="1" x14ac:dyDescent="0.2"/>
    <row r="7788" ht="262.5" customHeight="1" x14ac:dyDescent="0.2"/>
    <row r="7789" ht="262.5" customHeight="1" x14ac:dyDescent="0.2"/>
    <row r="7790" ht="262.5" customHeight="1" x14ac:dyDescent="0.2"/>
    <row r="7791" ht="262.5" customHeight="1" x14ac:dyDescent="0.2"/>
    <row r="7792" ht="262.5" customHeight="1" x14ac:dyDescent="0.2"/>
    <row r="7793" ht="262.5" customHeight="1" x14ac:dyDescent="0.2"/>
    <row r="7794" ht="262.5" customHeight="1" x14ac:dyDescent="0.2"/>
    <row r="7795" ht="262.5" customHeight="1" x14ac:dyDescent="0.2"/>
    <row r="7796" ht="262.5" customHeight="1" x14ac:dyDescent="0.2"/>
    <row r="7797" ht="262.5" customHeight="1" x14ac:dyDescent="0.2"/>
    <row r="7798" ht="262.5" customHeight="1" x14ac:dyDescent="0.2"/>
    <row r="7799" ht="262.5" customHeight="1" x14ac:dyDescent="0.2"/>
    <row r="7800" ht="262.5" customHeight="1" x14ac:dyDescent="0.2"/>
    <row r="7801" ht="262.5" customHeight="1" x14ac:dyDescent="0.2"/>
    <row r="7802" ht="262.5" customHeight="1" x14ac:dyDescent="0.2"/>
    <row r="7803" ht="262.5" customHeight="1" x14ac:dyDescent="0.2"/>
    <row r="7804" ht="262.5" customHeight="1" x14ac:dyDescent="0.2"/>
    <row r="7805" ht="262.5" customHeight="1" x14ac:dyDescent="0.2"/>
    <row r="7806" ht="262.5" customHeight="1" x14ac:dyDescent="0.2"/>
    <row r="7807" ht="262.5" customHeight="1" x14ac:dyDescent="0.2"/>
    <row r="7808" ht="262.5" customHeight="1" x14ac:dyDescent="0.2"/>
    <row r="7809" ht="262.5" customHeight="1" x14ac:dyDescent="0.2"/>
    <row r="7810" ht="262.5" customHeight="1" x14ac:dyDescent="0.2"/>
    <row r="7811" ht="262.5" customHeight="1" x14ac:dyDescent="0.2"/>
    <row r="7812" ht="262.5" customHeight="1" x14ac:dyDescent="0.2"/>
    <row r="7813" ht="262.5" customHeight="1" x14ac:dyDescent="0.2"/>
    <row r="7814" ht="262.5" customHeight="1" x14ac:dyDescent="0.2"/>
    <row r="7815" ht="262.5" customHeight="1" x14ac:dyDescent="0.2"/>
    <row r="7816" ht="262.5" customHeight="1" x14ac:dyDescent="0.2"/>
    <row r="7817" ht="262.5" customHeight="1" x14ac:dyDescent="0.2"/>
    <row r="7818" ht="262.5" customHeight="1" x14ac:dyDescent="0.2"/>
    <row r="7819" ht="262.5" customHeight="1" x14ac:dyDescent="0.2"/>
    <row r="7820" ht="262.5" customHeight="1" x14ac:dyDescent="0.2"/>
    <row r="7821" ht="262.5" customHeight="1" x14ac:dyDescent="0.2"/>
    <row r="7822" ht="262.5" customHeight="1" x14ac:dyDescent="0.2"/>
    <row r="7823" ht="262.5" customHeight="1" x14ac:dyDescent="0.2"/>
    <row r="7824" ht="262.5" customHeight="1" x14ac:dyDescent="0.2"/>
    <row r="7825" ht="262.5" customHeight="1" x14ac:dyDescent="0.2"/>
    <row r="7826" ht="262.5" customHeight="1" x14ac:dyDescent="0.2"/>
    <row r="7827" ht="262.5" customHeight="1" x14ac:dyDescent="0.2"/>
    <row r="7828" ht="262.5" customHeight="1" x14ac:dyDescent="0.2"/>
    <row r="7829" ht="262.5" customHeight="1" x14ac:dyDescent="0.2"/>
    <row r="7830" ht="262.5" customHeight="1" x14ac:dyDescent="0.2"/>
    <row r="7831" ht="262.5" customHeight="1" x14ac:dyDescent="0.2"/>
    <row r="7832" ht="262.5" customHeight="1" x14ac:dyDescent="0.2"/>
    <row r="7833" ht="262.5" customHeight="1" x14ac:dyDescent="0.2"/>
    <row r="7834" ht="262.5" customHeight="1" x14ac:dyDescent="0.2"/>
    <row r="7835" ht="262.5" customHeight="1" x14ac:dyDescent="0.2"/>
    <row r="7836" ht="262.5" customHeight="1" x14ac:dyDescent="0.2"/>
    <row r="7837" ht="262.5" customHeight="1" x14ac:dyDescent="0.2"/>
    <row r="7838" ht="262.5" customHeight="1" x14ac:dyDescent="0.2"/>
    <row r="7839" ht="262.5" customHeight="1" x14ac:dyDescent="0.2"/>
    <row r="7840" ht="262.5" customHeight="1" x14ac:dyDescent="0.2"/>
    <row r="7841" ht="262.5" customHeight="1" x14ac:dyDescent="0.2"/>
    <row r="7842" ht="262.5" customHeight="1" x14ac:dyDescent="0.2"/>
    <row r="7843" ht="262.5" customHeight="1" x14ac:dyDescent="0.2"/>
    <row r="7844" ht="262.5" customHeight="1" x14ac:dyDescent="0.2"/>
    <row r="7845" ht="262.5" customHeight="1" x14ac:dyDescent="0.2"/>
    <row r="7846" ht="262.5" customHeight="1" x14ac:dyDescent="0.2"/>
    <row r="7847" ht="262.5" customHeight="1" x14ac:dyDescent="0.2"/>
    <row r="7848" ht="262.5" customHeight="1" x14ac:dyDescent="0.2"/>
    <row r="7849" ht="262.5" customHeight="1" x14ac:dyDescent="0.2"/>
    <row r="7850" ht="262.5" customHeight="1" x14ac:dyDescent="0.2"/>
    <row r="7851" ht="262.5" customHeight="1" x14ac:dyDescent="0.2"/>
    <row r="7852" ht="262.5" customHeight="1" x14ac:dyDescent="0.2"/>
    <row r="7853" ht="262.5" customHeight="1" x14ac:dyDescent="0.2"/>
    <row r="7854" ht="262.5" customHeight="1" x14ac:dyDescent="0.2"/>
    <row r="7855" ht="262.5" customHeight="1" x14ac:dyDescent="0.2"/>
    <row r="7856" ht="262.5" customHeight="1" x14ac:dyDescent="0.2"/>
    <row r="7857" ht="262.5" customHeight="1" x14ac:dyDescent="0.2"/>
    <row r="7858" ht="262.5" customHeight="1" x14ac:dyDescent="0.2"/>
    <row r="7859" ht="262.5" customHeight="1" x14ac:dyDescent="0.2"/>
    <row r="7860" ht="262.5" customHeight="1" x14ac:dyDescent="0.2"/>
    <row r="7861" ht="262.5" customHeight="1" x14ac:dyDescent="0.2"/>
    <row r="7862" ht="262.5" customHeight="1" x14ac:dyDescent="0.2"/>
    <row r="7863" ht="262.5" customHeight="1" x14ac:dyDescent="0.2"/>
    <row r="7864" ht="262.5" customHeight="1" x14ac:dyDescent="0.2"/>
    <row r="7865" ht="262.5" customHeight="1" x14ac:dyDescent="0.2"/>
    <row r="7866" ht="262.5" customHeight="1" x14ac:dyDescent="0.2"/>
    <row r="7867" ht="262.5" customHeight="1" x14ac:dyDescent="0.2"/>
    <row r="7868" ht="262.5" customHeight="1" x14ac:dyDescent="0.2"/>
    <row r="7869" ht="262.5" customHeight="1" x14ac:dyDescent="0.2"/>
    <row r="7870" ht="262.5" customHeight="1" x14ac:dyDescent="0.2"/>
    <row r="7871" ht="262.5" customHeight="1" x14ac:dyDescent="0.2"/>
    <row r="7872" ht="262.5" customHeight="1" x14ac:dyDescent="0.2"/>
    <row r="7873" ht="262.5" customHeight="1" x14ac:dyDescent="0.2"/>
    <row r="7874" ht="262.5" customHeight="1" x14ac:dyDescent="0.2"/>
    <row r="7875" ht="262.5" customHeight="1" x14ac:dyDescent="0.2"/>
    <row r="7876" ht="262.5" customHeight="1" x14ac:dyDescent="0.2"/>
    <row r="7877" ht="262.5" customHeight="1" x14ac:dyDescent="0.2"/>
    <row r="7878" ht="262.5" customHeight="1" x14ac:dyDescent="0.2"/>
    <row r="7879" ht="262.5" customHeight="1" x14ac:dyDescent="0.2"/>
    <row r="7880" ht="262.5" customHeight="1" x14ac:dyDescent="0.2"/>
    <row r="7881" ht="262.5" customHeight="1" x14ac:dyDescent="0.2"/>
    <row r="7882" ht="262.5" customHeight="1" x14ac:dyDescent="0.2"/>
    <row r="7883" ht="262.5" customHeight="1" x14ac:dyDescent="0.2"/>
    <row r="7884" ht="262.5" customHeight="1" x14ac:dyDescent="0.2"/>
    <row r="7885" ht="262.5" customHeight="1" x14ac:dyDescent="0.2"/>
    <row r="7886" ht="262.5" customHeight="1" x14ac:dyDescent="0.2"/>
    <row r="7887" ht="262.5" customHeight="1" x14ac:dyDescent="0.2"/>
    <row r="7888" ht="262.5" customHeight="1" x14ac:dyDescent="0.2"/>
    <row r="7889" ht="262.5" customHeight="1" x14ac:dyDescent="0.2"/>
    <row r="7890" ht="262.5" customHeight="1" x14ac:dyDescent="0.2"/>
    <row r="7891" ht="262.5" customHeight="1" x14ac:dyDescent="0.2"/>
    <row r="7892" ht="262.5" customHeight="1" x14ac:dyDescent="0.2"/>
    <row r="7893" ht="262.5" customHeight="1" x14ac:dyDescent="0.2"/>
    <row r="7894" ht="262.5" customHeight="1" x14ac:dyDescent="0.2"/>
    <row r="7895" ht="262.5" customHeight="1" x14ac:dyDescent="0.2"/>
    <row r="7896" ht="262.5" customHeight="1" x14ac:dyDescent="0.2"/>
    <row r="7897" ht="262.5" customHeight="1" x14ac:dyDescent="0.2"/>
    <row r="7898" ht="262.5" customHeight="1" x14ac:dyDescent="0.2"/>
    <row r="7899" ht="262.5" customHeight="1" x14ac:dyDescent="0.2"/>
    <row r="7900" ht="262.5" customHeight="1" x14ac:dyDescent="0.2"/>
    <row r="7901" ht="262.5" customHeight="1" x14ac:dyDescent="0.2"/>
    <row r="7902" ht="262.5" customHeight="1" x14ac:dyDescent="0.2"/>
    <row r="7903" ht="262.5" customHeight="1" x14ac:dyDescent="0.2"/>
    <row r="7904" ht="262.5" customHeight="1" x14ac:dyDescent="0.2"/>
    <row r="7905" ht="262.5" customHeight="1" x14ac:dyDescent="0.2"/>
    <row r="7906" ht="262.5" customHeight="1" x14ac:dyDescent="0.2"/>
    <row r="7907" ht="262.5" customHeight="1" x14ac:dyDescent="0.2"/>
    <row r="7908" ht="262.5" customHeight="1" x14ac:dyDescent="0.2"/>
    <row r="7909" ht="262.5" customHeight="1" x14ac:dyDescent="0.2"/>
    <row r="7910" ht="262.5" customHeight="1" x14ac:dyDescent="0.2"/>
    <row r="7911" ht="262.5" customHeight="1" x14ac:dyDescent="0.2"/>
    <row r="7912" ht="262.5" customHeight="1" x14ac:dyDescent="0.2"/>
    <row r="7913" ht="262.5" customHeight="1" x14ac:dyDescent="0.2"/>
    <row r="7914" ht="262.5" customHeight="1" x14ac:dyDescent="0.2"/>
    <row r="7915" ht="262.5" customHeight="1" x14ac:dyDescent="0.2"/>
    <row r="7916" ht="262.5" customHeight="1" x14ac:dyDescent="0.2"/>
    <row r="7917" ht="262.5" customHeight="1" x14ac:dyDescent="0.2"/>
    <row r="7918" ht="262.5" customHeight="1" x14ac:dyDescent="0.2"/>
    <row r="7919" ht="262.5" customHeight="1" x14ac:dyDescent="0.2"/>
    <row r="7920" ht="262.5" customHeight="1" x14ac:dyDescent="0.2"/>
    <row r="7921" ht="262.5" customHeight="1" x14ac:dyDescent="0.2"/>
    <row r="7922" ht="262.5" customHeight="1" x14ac:dyDescent="0.2"/>
    <row r="7923" ht="262.5" customHeight="1" x14ac:dyDescent="0.2"/>
    <row r="7924" ht="262.5" customHeight="1" x14ac:dyDescent="0.2"/>
    <row r="7925" ht="262.5" customHeight="1" x14ac:dyDescent="0.2"/>
    <row r="7926" ht="262.5" customHeight="1" x14ac:dyDescent="0.2"/>
    <row r="7927" ht="262.5" customHeight="1" x14ac:dyDescent="0.2"/>
    <row r="7928" ht="262.5" customHeight="1" x14ac:dyDescent="0.2"/>
    <row r="7929" ht="262.5" customHeight="1" x14ac:dyDescent="0.2"/>
    <row r="7930" ht="262.5" customHeight="1" x14ac:dyDescent="0.2"/>
    <row r="7931" ht="262.5" customHeight="1" x14ac:dyDescent="0.2"/>
    <row r="7932" ht="262.5" customHeight="1" x14ac:dyDescent="0.2"/>
    <row r="7933" ht="262.5" customHeight="1" x14ac:dyDescent="0.2"/>
    <row r="7934" ht="262.5" customHeight="1" x14ac:dyDescent="0.2"/>
    <row r="7935" ht="262.5" customHeight="1" x14ac:dyDescent="0.2"/>
    <row r="7936" ht="262.5" customHeight="1" x14ac:dyDescent="0.2"/>
    <row r="7937" ht="262.5" customHeight="1" x14ac:dyDescent="0.2"/>
    <row r="7938" ht="262.5" customHeight="1" x14ac:dyDescent="0.2"/>
    <row r="7939" ht="262.5" customHeight="1" x14ac:dyDescent="0.2"/>
    <row r="7940" ht="262.5" customHeight="1" x14ac:dyDescent="0.2"/>
    <row r="7941" ht="262.5" customHeight="1" x14ac:dyDescent="0.2"/>
    <row r="7942" ht="262.5" customHeight="1" x14ac:dyDescent="0.2"/>
    <row r="7943" ht="262.5" customHeight="1" x14ac:dyDescent="0.2"/>
    <row r="7944" ht="262.5" customHeight="1" x14ac:dyDescent="0.2"/>
    <row r="7945" ht="262.5" customHeight="1" x14ac:dyDescent="0.2"/>
    <row r="7946" ht="262.5" customHeight="1" x14ac:dyDescent="0.2"/>
    <row r="7947" ht="262.5" customHeight="1" x14ac:dyDescent="0.2"/>
    <row r="7948" ht="262.5" customHeight="1" x14ac:dyDescent="0.2"/>
    <row r="7949" ht="262.5" customHeight="1" x14ac:dyDescent="0.2"/>
    <row r="7950" ht="262.5" customHeight="1" x14ac:dyDescent="0.2"/>
    <row r="7951" ht="262.5" customHeight="1" x14ac:dyDescent="0.2"/>
    <row r="7952" ht="262.5" customHeight="1" x14ac:dyDescent="0.2"/>
    <row r="7953" ht="262.5" customHeight="1" x14ac:dyDescent="0.2"/>
    <row r="7954" ht="262.5" customHeight="1" x14ac:dyDescent="0.2"/>
    <row r="7955" ht="262.5" customHeight="1" x14ac:dyDescent="0.2"/>
    <row r="7956" ht="262.5" customHeight="1" x14ac:dyDescent="0.2"/>
    <row r="7957" ht="262.5" customHeight="1" x14ac:dyDescent="0.2"/>
    <row r="7958" ht="262.5" customHeight="1" x14ac:dyDescent="0.2"/>
    <row r="7959" ht="262.5" customHeight="1" x14ac:dyDescent="0.2"/>
    <row r="7960" ht="262.5" customHeight="1" x14ac:dyDescent="0.2"/>
    <row r="7961" ht="262.5" customHeight="1" x14ac:dyDescent="0.2"/>
    <row r="7962" ht="262.5" customHeight="1" x14ac:dyDescent="0.2"/>
    <row r="7963" ht="262.5" customHeight="1" x14ac:dyDescent="0.2"/>
    <row r="7964" ht="262.5" customHeight="1" x14ac:dyDescent="0.2"/>
    <row r="7965" ht="262.5" customHeight="1" x14ac:dyDescent="0.2"/>
    <row r="7966" ht="262.5" customHeight="1" x14ac:dyDescent="0.2"/>
    <row r="7967" ht="262.5" customHeight="1" x14ac:dyDescent="0.2"/>
    <row r="7968" ht="262.5" customHeight="1" x14ac:dyDescent="0.2"/>
    <row r="7969" ht="262.5" customHeight="1" x14ac:dyDescent="0.2"/>
    <row r="7970" ht="262.5" customHeight="1" x14ac:dyDescent="0.2"/>
    <row r="7971" ht="262.5" customHeight="1" x14ac:dyDescent="0.2"/>
    <row r="7972" ht="262.5" customHeight="1" x14ac:dyDescent="0.2"/>
    <row r="7973" ht="262.5" customHeight="1" x14ac:dyDescent="0.2"/>
    <row r="7974" ht="262.5" customHeight="1" x14ac:dyDescent="0.2"/>
    <row r="7975" ht="262.5" customHeight="1" x14ac:dyDescent="0.2"/>
    <row r="7976" ht="262.5" customHeight="1" x14ac:dyDescent="0.2"/>
    <row r="7977" ht="262.5" customHeight="1" x14ac:dyDescent="0.2"/>
    <row r="7978" ht="262.5" customHeight="1" x14ac:dyDescent="0.2"/>
    <row r="7979" ht="262.5" customHeight="1" x14ac:dyDescent="0.2"/>
    <row r="7980" ht="262.5" customHeight="1" x14ac:dyDescent="0.2"/>
    <row r="7981" ht="262.5" customHeight="1" x14ac:dyDescent="0.2"/>
    <row r="7982" ht="262.5" customHeight="1" x14ac:dyDescent="0.2"/>
    <row r="7983" ht="262.5" customHeight="1" x14ac:dyDescent="0.2"/>
    <row r="7984" ht="262.5" customHeight="1" x14ac:dyDescent="0.2"/>
    <row r="7985" ht="262.5" customHeight="1" x14ac:dyDescent="0.2"/>
    <row r="7986" ht="262.5" customHeight="1" x14ac:dyDescent="0.2"/>
    <row r="7987" ht="262.5" customHeight="1" x14ac:dyDescent="0.2"/>
    <row r="7988" ht="262.5" customHeight="1" x14ac:dyDescent="0.2"/>
    <row r="7989" ht="262.5" customHeight="1" x14ac:dyDescent="0.2"/>
    <row r="7990" ht="262.5" customHeight="1" x14ac:dyDescent="0.2"/>
    <row r="7991" ht="262.5" customHeight="1" x14ac:dyDescent="0.2"/>
    <row r="7992" ht="262.5" customHeight="1" x14ac:dyDescent="0.2"/>
    <row r="7993" ht="262.5" customHeight="1" x14ac:dyDescent="0.2"/>
    <row r="7994" ht="262.5" customHeight="1" x14ac:dyDescent="0.2"/>
    <row r="7995" ht="262.5" customHeight="1" x14ac:dyDescent="0.2"/>
    <row r="7996" ht="262.5" customHeight="1" x14ac:dyDescent="0.2"/>
    <row r="7997" ht="262.5" customHeight="1" x14ac:dyDescent="0.2"/>
    <row r="7998" ht="262.5" customHeight="1" x14ac:dyDescent="0.2"/>
    <row r="7999" ht="262.5" customHeight="1" x14ac:dyDescent="0.2"/>
    <row r="8000" ht="262.5" customHeight="1" x14ac:dyDescent="0.2"/>
    <row r="8001" ht="262.5" customHeight="1" x14ac:dyDescent="0.2"/>
    <row r="8002" ht="262.5" customHeight="1" x14ac:dyDescent="0.2"/>
    <row r="8003" ht="262.5" customHeight="1" x14ac:dyDescent="0.2"/>
    <row r="8004" ht="262.5" customHeight="1" x14ac:dyDescent="0.2"/>
    <row r="8005" ht="262.5" customHeight="1" x14ac:dyDescent="0.2"/>
    <row r="8006" ht="262.5" customHeight="1" x14ac:dyDescent="0.2"/>
    <row r="8007" ht="262.5" customHeight="1" x14ac:dyDescent="0.2"/>
    <row r="8008" ht="262.5" customHeight="1" x14ac:dyDescent="0.2"/>
    <row r="8009" ht="262.5" customHeight="1" x14ac:dyDescent="0.2"/>
    <row r="8010" ht="262.5" customHeight="1" x14ac:dyDescent="0.2"/>
    <row r="8011" ht="262.5" customHeight="1" x14ac:dyDescent="0.2"/>
    <row r="8012" ht="262.5" customHeight="1" x14ac:dyDescent="0.2"/>
    <row r="8013" ht="262.5" customHeight="1" x14ac:dyDescent="0.2"/>
    <row r="8014" ht="262.5" customHeight="1" x14ac:dyDescent="0.2"/>
    <row r="8015" ht="262.5" customHeight="1" x14ac:dyDescent="0.2"/>
    <row r="8016" ht="262.5" customHeight="1" x14ac:dyDescent="0.2"/>
    <row r="8017" ht="262.5" customHeight="1" x14ac:dyDescent="0.2"/>
    <row r="8018" ht="262.5" customHeight="1" x14ac:dyDescent="0.2"/>
    <row r="8019" ht="262.5" customHeight="1" x14ac:dyDescent="0.2"/>
    <row r="8020" ht="262.5" customHeight="1" x14ac:dyDescent="0.2"/>
    <row r="8021" ht="262.5" customHeight="1" x14ac:dyDescent="0.2"/>
    <row r="8022" ht="262.5" customHeight="1" x14ac:dyDescent="0.2"/>
    <row r="8023" ht="262.5" customHeight="1" x14ac:dyDescent="0.2"/>
    <row r="8024" ht="262.5" customHeight="1" x14ac:dyDescent="0.2"/>
    <row r="8025" ht="262.5" customHeight="1" x14ac:dyDescent="0.2"/>
    <row r="8026" ht="262.5" customHeight="1" x14ac:dyDescent="0.2"/>
    <row r="8027" ht="262.5" customHeight="1" x14ac:dyDescent="0.2"/>
    <row r="8028" ht="262.5" customHeight="1" x14ac:dyDescent="0.2"/>
    <row r="8029" ht="262.5" customHeight="1" x14ac:dyDescent="0.2"/>
    <row r="8030" ht="262.5" customHeight="1" x14ac:dyDescent="0.2"/>
    <row r="8031" ht="262.5" customHeight="1" x14ac:dyDescent="0.2"/>
    <row r="8032" ht="262.5" customHeight="1" x14ac:dyDescent="0.2"/>
    <row r="8033" ht="262.5" customHeight="1" x14ac:dyDescent="0.2"/>
    <row r="8034" ht="262.5" customHeight="1" x14ac:dyDescent="0.2"/>
    <row r="8035" ht="262.5" customHeight="1" x14ac:dyDescent="0.2"/>
    <row r="8036" ht="262.5" customHeight="1" x14ac:dyDescent="0.2"/>
    <row r="8037" ht="262.5" customHeight="1" x14ac:dyDescent="0.2"/>
    <row r="8038" ht="262.5" customHeight="1" x14ac:dyDescent="0.2"/>
    <row r="8039" ht="262.5" customHeight="1" x14ac:dyDescent="0.2"/>
    <row r="8040" ht="262.5" customHeight="1" x14ac:dyDescent="0.2"/>
    <row r="8041" ht="262.5" customHeight="1" x14ac:dyDescent="0.2"/>
    <row r="8042" ht="262.5" customHeight="1" x14ac:dyDescent="0.2"/>
    <row r="8043" ht="262.5" customHeight="1" x14ac:dyDescent="0.2"/>
    <row r="8044" ht="262.5" customHeight="1" x14ac:dyDescent="0.2"/>
    <row r="8045" ht="262.5" customHeight="1" x14ac:dyDescent="0.2"/>
    <row r="8046" ht="262.5" customHeight="1" x14ac:dyDescent="0.2"/>
    <row r="8047" ht="262.5" customHeight="1" x14ac:dyDescent="0.2"/>
    <row r="8048" ht="262.5" customHeight="1" x14ac:dyDescent="0.2"/>
    <row r="8049" ht="262.5" customHeight="1" x14ac:dyDescent="0.2"/>
    <row r="8050" ht="262.5" customHeight="1" x14ac:dyDescent="0.2"/>
    <row r="8051" ht="262.5" customHeight="1" x14ac:dyDescent="0.2"/>
    <row r="8052" ht="262.5" customHeight="1" x14ac:dyDescent="0.2"/>
    <row r="8053" ht="262.5" customHeight="1" x14ac:dyDescent="0.2"/>
    <row r="8054" ht="262.5" customHeight="1" x14ac:dyDescent="0.2"/>
    <row r="8055" ht="262.5" customHeight="1" x14ac:dyDescent="0.2"/>
    <row r="8056" ht="262.5" customHeight="1" x14ac:dyDescent="0.2"/>
    <row r="8057" ht="262.5" customHeight="1" x14ac:dyDescent="0.2"/>
    <row r="8058" ht="262.5" customHeight="1" x14ac:dyDescent="0.2"/>
    <row r="8059" ht="262.5" customHeight="1" x14ac:dyDescent="0.2"/>
    <row r="8060" ht="262.5" customHeight="1" x14ac:dyDescent="0.2"/>
    <row r="8061" ht="262.5" customHeight="1" x14ac:dyDescent="0.2"/>
    <row r="8062" ht="262.5" customHeight="1" x14ac:dyDescent="0.2"/>
    <row r="8063" ht="262.5" customHeight="1" x14ac:dyDescent="0.2"/>
    <row r="8064" ht="262.5" customHeight="1" x14ac:dyDescent="0.2"/>
    <row r="8065" ht="262.5" customHeight="1" x14ac:dyDescent="0.2"/>
    <row r="8066" ht="262.5" customHeight="1" x14ac:dyDescent="0.2"/>
    <row r="8067" ht="262.5" customHeight="1" x14ac:dyDescent="0.2"/>
    <row r="8068" ht="262.5" customHeight="1" x14ac:dyDescent="0.2"/>
    <row r="8069" ht="262.5" customHeight="1" x14ac:dyDescent="0.2"/>
    <row r="8070" ht="262.5" customHeight="1" x14ac:dyDescent="0.2"/>
    <row r="8071" ht="262.5" customHeight="1" x14ac:dyDescent="0.2"/>
    <row r="8072" ht="262.5" customHeight="1" x14ac:dyDescent="0.2"/>
    <row r="8073" ht="262.5" customHeight="1" x14ac:dyDescent="0.2"/>
    <row r="8074" ht="262.5" customHeight="1" x14ac:dyDescent="0.2"/>
    <row r="8075" ht="262.5" customHeight="1" x14ac:dyDescent="0.2"/>
    <row r="8076" ht="262.5" customHeight="1" x14ac:dyDescent="0.2"/>
    <row r="8077" ht="262.5" customHeight="1" x14ac:dyDescent="0.2"/>
    <row r="8078" ht="262.5" customHeight="1" x14ac:dyDescent="0.2"/>
    <row r="8079" ht="262.5" customHeight="1" x14ac:dyDescent="0.2"/>
    <row r="8080" ht="262.5" customHeight="1" x14ac:dyDescent="0.2"/>
    <row r="8081" ht="262.5" customHeight="1" x14ac:dyDescent="0.2"/>
    <row r="8082" ht="262.5" customHeight="1" x14ac:dyDescent="0.2"/>
    <row r="8083" ht="262.5" customHeight="1" x14ac:dyDescent="0.2"/>
    <row r="8084" ht="262.5" customHeight="1" x14ac:dyDescent="0.2"/>
    <row r="8085" ht="262.5" customHeight="1" x14ac:dyDescent="0.2"/>
    <row r="8086" ht="262.5" customHeight="1" x14ac:dyDescent="0.2"/>
    <row r="8087" ht="262.5" customHeight="1" x14ac:dyDescent="0.2"/>
    <row r="8088" ht="262.5" customHeight="1" x14ac:dyDescent="0.2"/>
    <row r="8089" ht="262.5" customHeight="1" x14ac:dyDescent="0.2"/>
    <row r="8090" ht="262.5" customHeight="1" x14ac:dyDescent="0.2"/>
    <row r="8091" ht="262.5" customHeight="1" x14ac:dyDescent="0.2"/>
    <row r="8092" ht="262.5" customHeight="1" x14ac:dyDescent="0.2"/>
    <row r="8093" ht="262.5" customHeight="1" x14ac:dyDescent="0.2"/>
    <row r="8094" ht="262.5" customHeight="1" x14ac:dyDescent="0.2"/>
    <row r="8095" ht="262.5" customHeight="1" x14ac:dyDescent="0.2"/>
    <row r="8096" ht="262.5" customHeight="1" x14ac:dyDescent="0.2"/>
    <row r="8097" ht="262.5" customHeight="1" x14ac:dyDescent="0.2"/>
    <row r="8098" ht="262.5" customHeight="1" x14ac:dyDescent="0.2"/>
    <row r="8099" ht="262.5" customHeight="1" x14ac:dyDescent="0.2"/>
    <row r="8100" ht="262.5" customHeight="1" x14ac:dyDescent="0.2"/>
    <row r="8101" ht="262.5" customHeight="1" x14ac:dyDescent="0.2"/>
    <row r="8102" ht="262.5" customHeight="1" x14ac:dyDescent="0.2"/>
    <row r="8103" ht="262.5" customHeight="1" x14ac:dyDescent="0.2"/>
    <row r="8104" ht="262.5" customHeight="1" x14ac:dyDescent="0.2"/>
    <row r="8105" ht="262.5" customHeight="1" x14ac:dyDescent="0.2"/>
    <row r="8106" ht="262.5" customHeight="1" x14ac:dyDescent="0.2"/>
    <row r="8107" ht="262.5" customHeight="1" x14ac:dyDescent="0.2"/>
    <row r="8108" ht="262.5" customHeight="1" x14ac:dyDescent="0.2"/>
    <row r="8109" ht="262.5" customHeight="1" x14ac:dyDescent="0.2"/>
    <row r="8110" ht="262.5" customHeight="1" x14ac:dyDescent="0.2"/>
    <row r="8111" ht="262.5" customHeight="1" x14ac:dyDescent="0.2"/>
    <row r="8112" ht="262.5" customHeight="1" x14ac:dyDescent="0.2"/>
    <row r="8113" ht="262.5" customHeight="1" x14ac:dyDescent="0.2"/>
    <row r="8114" ht="262.5" customHeight="1" x14ac:dyDescent="0.2"/>
    <row r="8115" ht="262.5" customHeight="1" x14ac:dyDescent="0.2"/>
    <row r="8116" ht="262.5" customHeight="1" x14ac:dyDescent="0.2"/>
    <row r="8117" ht="262.5" customHeight="1" x14ac:dyDescent="0.2"/>
    <row r="8118" ht="262.5" customHeight="1" x14ac:dyDescent="0.2"/>
    <row r="8119" ht="262.5" customHeight="1" x14ac:dyDescent="0.2"/>
    <row r="8120" ht="262.5" customHeight="1" x14ac:dyDescent="0.2"/>
    <row r="8121" ht="262.5" customHeight="1" x14ac:dyDescent="0.2"/>
    <row r="8122" ht="262.5" customHeight="1" x14ac:dyDescent="0.2"/>
    <row r="8123" ht="262.5" customHeight="1" x14ac:dyDescent="0.2"/>
    <row r="8124" ht="262.5" customHeight="1" x14ac:dyDescent="0.2"/>
    <row r="8125" ht="262.5" customHeight="1" x14ac:dyDescent="0.2"/>
    <row r="8126" ht="262.5" customHeight="1" x14ac:dyDescent="0.2"/>
    <row r="8127" ht="262.5" customHeight="1" x14ac:dyDescent="0.2"/>
    <row r="8128" ht="262.5" customHeight="1" x14ac:dyDescent="0.2"/>
    <row r="8129" ht="262.5" customHeight="1" x14ac:dyDescent="0.2"/>
    <row r="8130" ht="262.5" customHeight="1" x14ac:dyDescent="0.2"/>
    <row r="8131" ht="262.5" customHeight="1" x14ac:dyDescent="0.2"/>
    <row r="8132" ht="262.5" customHeight="1" x14ac:dyDescent="0.2"/>
    <row r="8133" ht="262.5" customHeight="1" x14ac:dyDescent="0.2"/>
    <row r="8134" ht="262.5" customHeight="1" x14ac:dyDescent="0.2"/>
    <row r="8135" ht="262.5" customHeight="1" x14ac:dyDescent="0.2"/>
    <row r="8136" ht="262.5" customHeight="1" x14ac:dyDescent="0.2"/>
    <row r="8137" ht="262.5" customHeight="1" x14ac:dyDescent="0.2"/>
    <row r="8138" ht="262.5" customHeight="1" x14ac:dyDescent="0.2"/>
    <row r="8139" ht="262.5" customHeight="1" x14ac:dyDescent="0.2"/>
    <row r="8140" ht="262.5" customHeight="1" x14ac:dyDescent="0.2"/>
    <row r="8141" ht="262.5" customHeight="1" x14ac:dyDescent="0.2"/>
    <row r="8142" ht="262.5" customHeight="1" x14ac:dyDescent="0.2"/>
    <row r="8143" ht="262.5" customHeight="1" x14ac:dyDescent="0.2"/>
    <row r="8144" ht="262.5" customHeight="1" x14ac:dyDescent="0.2"/>
    <row r="8145" ht="262.5" customHeight="1" x14ac:dyDescent="0.2"/>
    <row r="8146" ht="262.5" customHeight="1" x14ac:dyDescent="0.2"/>
    <row r="8147" ht="262.5" customHeight="1" x14ac:dyDescent="0.2"/>
    <row r="8148" ht="262.5" customHeight="1" x14ac:dyDescent="0.2"/>
    <row r="8149" ht="262.5" customHeight="1" x14ac:dyDescent="0.2"/>
    <row r="8150" ht="262.5" customHeight="1" x14ac:dyDescent="0.2"/>
    <row r="8151" ht="262.5" customHeight="1" x14ac:dyDescent="0.2"/>
    <row r="8152" ht="262.5" customHeight="1" x14ac:dyDescent="0.2"/>
    <row r="8153" ht="262.5" customHeight="1" x14ac:dyDescent="0.2"/>
    <row r="8154" ht="262.5" customHeight="1" x14ac:dyDescent="0.2"/>
    <row r="8155" ht="262.5" customHeight="1" x14ac:dyDescent="0.2"/>
    <row r="8156" ht="262.5" customHeight="1" x14ac:dyDescent="0.2"/>
    <row r="8157" ht="262.5" customHeight="1" x14ac:dyDescent="0.2"/>
    <row r="8158" ht="262.5" customHeight="1" x14ac:dyDescent="0.2"/>
    <row r="8159" ht="262.5" customHeight="1" x14ac:dyDescent="0.2"/>
    <row r="8160" ht="262.5" customHeight="1" x14ac:dyDescent="0.2"/>
    <row r="8161" ht="262.5" customHeight="1" x14ac:dyDescent="0.2"/>
    <row r="8162" ht="262.5" customHeight="1" x14ac:dyDescent="0.2"/>
    <row r="8163" ht="262.5" customHeight="1" x14ac:dyDescent="0.2"/>
    <row r="8164" ht="262.5" customHeight="1" x14ac:dyDescent="0.2"/>
    <row r="8165" ht="262.5" customHeight="1" x14ac:dyDescent="0.2"/>
    <row r="8166" ht="262.5" customHeight="1" x14ac:dyDescent="0.2"/>
    <row r="8167" ht="262.5" customHeight="1" x14ac:dyDescent="0.2"/>
    <row r="8168" ht="262.5" customHeight="1" x14ac:dyDescent="0.2"/>
    <row r="8169" ht="262.5" customHeight="1" x14ac:dyDescent="0.2"/>
    <row r="8170" ht="262.5" customHeight="1" x14ac:dyDescent="0.2"/>
    <row r="8171" ht="262.5" customHeight="1" x14ac:dyDescent="0.2"/>
    <row r="8172" ht="262.5" customHeight="1" x14ac:dyDescent="0.2"/>
    <row r="8173" ht="262.5" customHeight="1" x14ac:dyDescent="0.2"/>
    <row r="8174" ht="262.5" customHeight="1" x14ac:dyDescent="0.2"/>
    <row r="8175" ht="262.5" customHeight="1" x14ac:dyDescent="0.2"/>
    <row r="8176" ht="262.5" customHeight="1" x14ac:dyDescent="0.2"/>
    <row r="8177" ht="262.5" customHeight="1" x14ac:dyDescent="0.2"/>
    <row r="8178" ht="262.5" customHeight="1" x14ac:dyDescent="0.2"/>
    <row r="8179" ht="262.5" customHeight="1" x14ac:dyDescent="0.2"/>
    <row r="8180" ht="262.5" customHeight="1" x14ac:dyDescent="0.2"/>
    <row r="8181" ht="262.5" customHeight="1" x14ac:dyDescent="0.2"/>
    <row r="8182" ht="262.5" customHeight="1" x14ac:dyDescent="0.2"/>
    <row r="8183" ht="262.5" customHeight="1" x14ac:dyDescent="0.2"/>
    <row r="8184" ht="262.5" customHeight="1" x14ac:dyDescent="0.2"/>
    <row r="8185" ht="262.5" customHeight="1" x14ac:dyDescent="0.2"/>
    <row r="8186" ht="262.5" customHeight="1" x14ac:dyDescent="0.2"/>
    <row r="8187" ht="262.5" customHeight="1" x14ac:dyDescent="0.2"/>
    <row r="8188" ht="262.5" customHeight="1" x14ac:dyDescent="0.2"/>
    <row r="8189" ht="262.5" customHeight="1" x14ac:dyDescent="0.2"/>
    <row r="8190" ht="262.5" customHeight="1" x14ac:dyDescent="0.2"/>
    <row r="8191" ht="262.5" customHeight="1" x14ac:dyDescent="0.2"/>
    <row r="8192" ht="262.5" customHeight="1" x14ac:dyDescent="0.2"/>
    <row r="8193" ht="262.5" customHeight="1" x14ac:dyDescent="0.2"/>
    <row r="8194" ht="262.5" customHeight="1" x14ac:dyDescent="0.2"/>
    <row r="8195" ht="262.5" customHeight="1" x14ac:dyDescent="0.2"/>
    <row r="8196" ht="262.5" customHeight="1" x14ac:dyDescent="0.2"/>
    <row r="8197" ht="262.5" customHeight="1" x14ac:dyDescent="0.2"/>
    <row r="8198" ht="262.5" customHeight="1" x14ac:dyDescent="0.2"/>
    <row r="8199" ht="262.5" customHeight="1" x14ac:dyDescent="0.2"/>
    <row r="8200" ht="262.5" customHeight="1" x14ac:dyDescent="0.2"/>
    <row r="8201" ht="262.5" customHeight="1" x14ac:dyDescent="0.2"/>
    <row r="8202" ht="262.5" customHeight="1" x14ac:dyDescent="0.2"/>
    <row r="8203" ht="262.5" customHeight="1" x14ac:dyDescent="0.2"/>
    <row r="8204" ht="262.5" customHeight="1" x14ac:dyDescent="0.2"/>
    <row r="8205" ht="262.5" customHeight="1" x14ac:dyDescent="0.2"/>
    <row r="8206" ht="262.5" customHeight="1" x14ac:dyDescent="0.2"/>
    <row r="8207" ht="262.5" customHeight="1" x14ac:dyDescent="0.2"/>
    <row r="8208" ht="262.5" customHeight="1" x14ac:dyDescent="0.2"/>
    <row r="8209" ht="262.5" customHeight="1" x14ac:dyDescent="0.2"/>
    <row r="8210" ht="262.5" customHeight="1" x14ac:dyDescent="0.2"/>
    <row r="8211" ht="262.5" customHeight="1" x14ac:dyDescent="0.2"/>
    <row r="8212" ht="262.5" customHeight="1" x14ac:dyDescent="0.2"/>
    <row r="8213" ht="262.5" customHeight="1" x14ac:dyDescent="0.2"/>
    <row r="8214" ht="262.5" customHeight="1" x14ac:dyDescent="0.2"/>
    <row r="8215" ht="262.5" customHeight="1" x14ac:dyDescent="0.2"/>
    <row r="8216" ht="262.5" customHeight="1" x14ac:dyDescent="0.2"/>
    <row r="8217" ht="262.5" customHeight="1" x14ac:dyDescent="0.2"/>
    <row r="8218" ht="262.5" customHeight="1" x14ac:dyDescent="0.2"/>
    <row r="8219" ht="262.5" customHeight="1" x14ac:dyDescent="0.2"/>
    <row r="8220" ht="262.5" customHeight="1" x14ac:dyDescent="0.2"/>
    <row r="8221" ht="262.5" customHeight="1" x14ac:dyDescent="0.2"/>
    <row r="8222" ht="262.5" customHeight="1" x14ac:dyDescent="0.2"/>
    <row r="8223" ht="262.5" customHeight="1" x14ac:dyDescent="0.2"/>
    <row r="8224" ht="262.5" customHeight="1" x14ac:dyDescent="0.2"/>
    <row r="8225" ht="262.5" customHeight="1" x14ac:dyDescent="0.2"/>
    <row r="8226" ht="262.5" customHeight="1" x14ac:dyDescent="0.2"/>
    <row r="8227" ht="262.5" customHeight="1" x14ac:dyDescent="0.2"/>
    <row r="8228" ht="262.5" customHeight="1" x14ac:dyDescent="0.2"/>
    <row r="8229" ht="262.5" customHeight="1" x14ac:dyDescent="0.2"/>
    <row r="8230" ht="262.5" customHeight="1" x14ac:dyDescent="0.2"/>
    <row r="8231" ht="262.5" customHeight="1" x14ac:dyDescent="0.2"/>
    <row r="8232" ht="262.5" customHeight="1" x14ac:dyDescent="0.2"/>
    <row r="8233" ht="262.5" customHeight="1" x14ac:dyDescent="0.2"/>
    <row r="8234" ht="262.5" customHeight="1" x14ac:dyDescent="0.2"/>
    <row r="8235" ht="262.5" customHeight="1" x14ac:dyDescent="0.2"/>
    <row r="8236" ht="262.5" customHeight="1" x14ac:dyDescent="0.2"/>
    <row r="8237" ht="262.5" customHeight="1" x14ac:dyDescent="0.2"/>
    <row r="8238" ht="262.5" customHeight="1" x14ac:dyDescent="0.2"/>
    <row r="8239" ht="262.5" customHeight="1" x14ac:dyDescent="0.2"/>
    <row r="8240" ht="262.5" customHeight="1" x14ac:dyDescent="0.2"/>
    <row r="8241" ht="262.5" customHeight="1" x14ac:dyDescent="0.2"/>
    <row r="8242" ht="262.5" customHeight="1" x14ac:dyDescent="0.2"/>
    <row r="8243" ht="262.5" customHeight="1" x14ac:dyDescent="0.2"/>
    <row r="8244" ht="262.5" customHeight="1" x14ac:dyDescent="0.2"/>
    <row r="8245" ht="262.5" customHeight="1" x14ac:dyDescent="0.2"/>
    <row r="8246" ht="262.5" customHeight="1" x14ac:dyDescent="0.2"/>
    <row r="8247" ht="262.5" customHeight="1" x14ac:dyDescent="0.2"/>
    <row r="8248" ht="262.5" customHeight="1" x14ac:dyDescent="0.2"/>
    <row r="8249" ht="262.5" customHeight="1" x14ac:dyDescent="0.2"/>
    <row r="8250" ht="262.5" customHeight="1" x14ac:dyDescent="0.2"/>
    <row r="8251" ht="262.5" customHeight="1" x14ac:dyDescent="0.2"/>
    <row r="8252" ht="262.5" customHeight="1" x14ac:dyDescent="0.2"/>
    <row r="8253" ht="262.5" customHeight="1" x14ac:dyDescent="0.2"/>
    <row r="8254" ht="262.5" customHeight="1" x14ac:dyDescent="0.2"/>
    <row r="8255" ht="262.5" customHeight="1" x14ac:dyDescent="0.2"/>
    <row r="8256" ht="262.5" customHeight="1" x14ac:dyDescent="0.2"/>
    <row r="8257" ht="262.5" customHeight="1" x14ac:dyDescent="0.2"/>
    <row r="8258" ht="262.5" customHeight="1" x14ac:dyDescent="0.2"/>
    <row r="8259" ht="262.5" customHeight="1" x14ac:dyDescent="0.2"/>
    <row r="8260" ht="262.5" customHeight="1" x14ac:dyDescent="0.2"/>
    <row r="8261" ht="262.5" customHeight="1" x14ac:dyDescent="0.2"/>
    <row r="8262" ht="262.5" customHeight="1" x14ac:dyDescent="0.2"/>
    <row r="8263" ht="262.5" customHeight="1" x14ac:dyDescent="0.2"/>
    <row r="8264" ht="262.5" customHeight="1" x14ac:dyDescent="0.2"/>
    <row r="8265" ht="262.5" customHeight="1" x14ac:dyDescent="0.2"/>
    <row r="8266" ht="262.5" customHeight="1" x14ac:dyDescent="0.2"/>
    <row r="8267" ht="262.5" customHeight="1" x14ac:dyDescent="0.2"/>
    <row r="8268" ht="262.5" customHeight="1" x14ac:dyDescent="0.2"/>
    <row r="8269" ht="262.5" customHeight="1" x14ac:dyDescent="0.2"/>
    <row r="8270" ht="262.5" customHeight="1" x14ac:dyDescent="0.2"/>
    <row r="8271" ht="262.5" customHeight="1" x14ac:dyDescent="0.2"/>
    <row r="8272" ht="262.5" customHeight="1" x14ac:dyDescent="0.2"/>
    <row r="8273" ht="262.5" customHeight="1" x14ac:dyDescent="0.2"/>
    <row r="8274" ht="262.5" customHeight="1" x14ac:dyDescent="0.2"/>
    <row r="8275" ht="262.5" customHeight="1" x14ac:dyDescent="0.2"/>
    <row r="8276" ht="262.5" customHeight="1" x14ac:dyDescent="0.2"/>
    <row r="8277" ht="262.5" customHeight="1" x14ac:dyDescent="0.2"/>
    <row r="8278" ht="262.5" customHeight="1" x14ac:dyDescent="0.2"/>
    <row r="8279" ht="262.5" customHeight="1" x14ac:dyDescent="0.2"/>
    <row r="8280" ht="262.5" customHeight="1" x14ac:dyDescent="0.2"/>
    <row r="8281" ht="262.5" customHeight="1" x14ac:dyDescent="0.2"/>
    <row r="8282" ht="262.5" customHeight="1" x14ac:dyDescent="0.2"/>
    <row r="8283" ht="262.5" customHeight="1" x14ac:dyDescent="0.2"/>
    <row r="8284" ht="262.5" customHeight="1" x14ac:dyDescent="0.2"/>
    <row r="8285" ht="262.5" customHeight="1" x14ac:dyDescent="0.2"/>
    <row r="8286" ht="262.5" customHeight="1" x14ac:dyDescent="0.2"/>
    <row r="8287" ht="262.5" customHeight="1" x14ac:dyDescent="0.2"/>
    <row r="8288" ht="262.5" customHeight="1" x14ac:dyDescent="0.2"/>
    <row r="8289" ht="262.5" customHeight="1" x14ac:dyDescent="0.2"/>
    <row r="8290" ht="262.5" customHeight="1" x14ac:dyDescent="0.2"/>
    <row r="8291" ht="262.5" customHeight="1" x14ac:dyDescent="0.2"/>
    <row r="8292" ht="262.5" customHeight="1" x14ac:dyDescent="0.2"/>
    <row r="8293" ht="262.5" customHeight="1" x14ac:dyDescent="0.2"/>
    <row r="8294" ht="262.5" customHeight="1" x14ac:dyDescent="0.2"/>
    <row r="8295" ht="262.5" customHeight="1" x14ac:dyDescent="0.2"/>
    <row r="8296" ht="262.5" customHeight="1" x14ac:dyDescent="0.2"/>
    <row r="8297" ht="262.5" customHeight="1" x14ac:dyDescent="0.2"/>
    <row r="8298" ht="262.5" customHeight="1" x14ac:dyDescent="0.2"/>
    <row r="8299" ht="262.5" customHeight="1" x14ac:dyDescent="0.2"/>
    <row r="8300" ht="262.5" customHeight="1" x14ac:dyDescent="0.2"/>
    <row r="8301" ht="262.5" customHeight="1" x14ac:dyDescent="0.2"/>
    <row r="8302" ht="262.5" customHeight="1" x14ac:dyDescent="0.2"/>
    <row r="8303" ht="262.5" customHeight="1" x14ac:dyDescent="0.2"/>
    <row r="8304" ht="262.5" customHeight="1" x14ac:dyDescent="0.2"/>
    <row r="8305" ht="262.5" customHeight="1" x14ac:dyDescent="0.2"/>
    <row r="8306" ht="262.5" customHeight="1" x14ac:dyDescent="0.2"/>
    <row r="8307" ht="262.5" customHeight="1" x14ac:dyDescent="0.2"/>
    <row r="8308" ht="262.5" customHeight="1" x14ac:dyDescent="0.2"/>
    <row r="8309" ht="262.5" customHeight="1" x14ac:dyDescent="0.2"/>
    <row r="8310" ht="262.5" customHeight="1" x14ac:dyDescent="0.2"/>
    <row r="8311" ht="262.5" customHeight="1" x14ac:dyDescent="0.2"/>
    <row r="8312" ht="262.5" customHeight="1" x14ac:dyDescent="0.2"/>
    <row r="8313" ht="262.5" customHeight="1" x14ac:dyDescent="0.2"/>
    <row r="8314" ht="262.5" customHeight="1" x14ac:dyDescent="0.2"/>
    <row r="8315" ht="262.5" customHeight="1" x14ac:dyDescent="0.2"/>
    <row r="8316" ht="262.5" customHeight="1" x14ac:dyDescent="0.2"/>
    <row r="8317" ht="262.5" customHeight="1" x14ac:dyDescent="0.2"/>
    <row r="8318" ht="262.5" customHeight="1" x14ac:dyDescent="0.2"/>
    <row r="8319" ht="262.5" customHeight="1" x14ac:dyDescent="0.2"/>
    <row r="8320" ht="262.5" customHeight="1" x14ac:dyDescent="0.2"/>
    <row r="8321" ht="262.5" customHeight="1" x14ac:dyDescent="0.2"/>
    <row r="8322" ht="262.5" customHeight="1" x14ac:dyDescent="0.2"/>
    <row r="8323" ht="262.5" customHeight="1" x14ac:dyDescent="0.2"/>
    <row r="8324" ht="262.5" customHeight="1" x14ac:dyDescent="0.2"/>
    <row r="8325" ht="262.5" customHeight="1" x14ac:dyDescent="0.2"/>
    <row r="8326" ht="262.5" customHeight="1" x14ac:dyDescent="0.2"/>
    <row r="8327" ht="262.5" customHeight="1" x14ac:dyDescent="0.2"/>
    <row r="8328" ht="262.5" customHeight="1" x14ac:dyDescent="0.2"/>
    <row r="8329" ht="262.5" customHeight="1" x14ac:dyDescent="0.2"/>
    <row r="8330" ht="262.5" customHeight="1" x14ac:dyDescent="0.2"/>
    <row r="8331" ht="262.5" customHeight="1" x14ac:dyDescent="0.2"/>
    <row r="8332" ht="262.5" customHeight="1" x14ac:dyDescent="0.2"/>
    <row r="8333" ht="262.5" customHeight="1" x14ac:dyDescent="0.2"/>
    <row r="8334" ht="262.5" customHeight="1" x14ac:dyDescent="0.2"/>
    <row r="8335" ht="262.5" customHeight="1" x14ac:dyDescent="0.2"/>
    <row r="8336" ht="262.5" customHeight="1" x14ac:dyDescent="0.2"/>
    <row r="8337" ht="262.5" customHeight="1" x14ac:dyDescent="0.2"/>
    <row r="8338" ht="262.5" customHeight="1" x14ac:dyDescent="0.2"/>
    <row r="8339" ht="262.5" customHeight="1" x14ac:dyDescent="0.2"/>
    <row r="8340" ht="262.5" customHeight="1" x14ac:dyDescent="0.2"/>
    <row r="8341" ht="262.5" customHeight="1" x14ac:dyDescent="0.2"/>
    <row r="8342" ht="262.5" customHeight="1" x14ac:dyDescent="0.2"/>
    <row r="8343" ht="262.5" customHeight="1" x14ac:dyDescent="0.2"/>
    <row r="8344" ht="262.5" customHeight="1" x14ac:dyDescent="0.2"/>
    <row r="8345" ht="262.5" customHeight="1" x14ac:dyDescent="0.2"/>
    <row r="8346" ht="262.5" customHeight="1" x14ac:dyDescent="0.2"/>
    <row r="8347" ht="262.5" customHeight="1" x14ac:dyDescent="0.2"/>
    <row r="8348" ht="262.5" customHeight="1" x14ac:dyDescent="0.2"/>
    <row r="8349" ht="262.5" customHeight="1" x14ac:dyDescent="0.2"/>
    <row r="8350" ht="262.5" customHeight="1" x14ac:dyDescent="0.2"/>
    <row r="8351" ht="262.5" customHeight="1" x14ac:dyDescent="0.2"/>
    <row r="8352" ht="262.5" customHeight="1" x14ac:dyDescent="0.2"/>
    <row r="8353" ht="262.5" customHeight="1" x14ac:dyDescent="0.2"/>
    <row r="8354" ht="262.5" customHeight="1" x14ac:dyDescent="0.2"/>
    <row r="8355" ht="262.5" customHeight="1" x14ac:dyDescent="0.2"/>
    <row r="8356" ht="262.5" customHeight="1" x14ac:dyDescent="0.2"/>
    <row r="8357" ht="262.5" customHeight="1" x14ac:dyDescent="0.2"/>
    <row r="8358" ht="262.5" customHeight="1" x14ac:dyDescent="0.2"/>
    <row r="8359" ht="262.5" customHeight="1" x14ac:dyDescent="0.2"/>
    <row r="8360" ht="262.5" customHeight="1" x14ac:dyDescent="0.2"/>
    <row r="8361" ht="262.5" customHeight="1" x14ac:dyDescent="0.2"/>
    <row r="8362" ht="262.5" customHeight="1" x14ac:dyDescent="0.2"/>
    <row r="8363" ht="262.5" customHeight="1" x14ac:dyDescent="0.2"/>
    <row r="8364" ht="262.5" customHeight="1" x14ac:dyDescent="0.2"/>
    <row r="8365" ht="262.5" customHeight="1" x14ac:dyDescent="0.2"/>
    <row r="8366" ht="262.5" customHeight="1" x14ac:dyDescent="0.2"/>
    <row r="8367" ht="262.5" customHeight="1" x14ac:dyDescent="0.2"/>
    <row r="8368" ht="262.5" customHeight="1" x14ac:dyDescent="0.2"/>
    <row r="8369" ht="262.5" customHeight="1" x14ac:dyDescent="0.2"/>
    <row r="8370" ht="262.5" customHeight="1" x14ac:dyDescent="0.2"/>
    <row r="8371" ht="262.5" customHeight="1" x14ac:dyDescent="0.2"/>
    <row r="8372" ht="262.5" customHeight="1" x14ac:dyDescent="0.2"/>
    <row r="8373" ht="262.5" customHeight="1" x14ac:dyDescent="0.2"/>
    <row r="8374" ht="262.5" customHeight="1" x14ac:dyDescent="0.2"/>
    <row r="8375" ht="262.5" customHeight="1" x14ac:dyDescent="0.2"/>
    <row r="8376" ht="262.5" customHeight="1" x14ac:dyDescent="0.2"/>
    <row r="8377" ht="262.5" customHeight="1" x14ac:dyDescent="0.2"/>
    <row r="8378" ht="262.5" customHeight="1" x14ac:dyDescent="0.2"/>
    <row r="8379" ht="262.5" customHeight="1" x14ac:dyDescent="0.2"/>
    <row r="8380" ht="262.5" customHeight="1" x14ac:dyDescent="0.2"/>
    <row r="8381" ht="262.5" customHeight="1" x14ac:dyDescent="0.2"/>
    <row r="8382" ht="262.5" customHeight="1" x14ac:dyDescent="0.2"/>
    <row r="8383" ht="262.5" customHeight="1" x14ac:dyDescent="0.2"/>
    <row r="8384" ht="262.5" customHeight="1" x14ac:dyDescent="0.2"/>
    <row r="8385" ht="262.5" customHeight="1" x14ac:dyDescent="0.2"/>
    <row r="8386" ht="262.5" customHeight="1" x14ac:dyDescent="0.2"/>
    <row r="8387" ht="262.5" customHeight="1" x14ac:dyDescent="0.2"/>
    <row r="8388" ht="262.5" customHeight="1" x14ac:dyDescent="0.2"/>
    <row r="8389" ht="262.5" customHeight="1" x14ac:dyDescent="0.2"/>
    <row r="8390" ht="262.5" customHeight="1" x14ac:dyDescent="0.2"/>
    <row r="8391" ht="262.5" customHeight="1" x14ac:dyDescent="0.2"/>
    <row r="8392" ht="262.5" customHeight="1" x14ac:dyDescent="0.2"/>
    <row r="8393" ht="262.5" customHeight="1" x14ac:dyDescent="0.2"/>
    <row r="8394" ht="262.5" customHeight="1" x14ac:dyDescent="0.2"/>
    <row r="8395" ht="262.5" customHeight="1" x14ac:dyDescent="0.2"/>
    <row r="8396" ht="262.5" customHeight="1" x14ac:dyDescent="0.2"/>
    <row r="8397" ht="262.5" customHeight="1" x14ac:dyDescent="0.2"/>
    <row r="8398" ht="262.5" customHeight="1" x14ac:dyDescent="0.2"/>
    <row r="8399" ht="262.5" customHeight="1" x14ac:dyDescent="0.2"/>
    <row r="8400" ht="262.5" customHeight="1" x14ac:dyDescent="0.2"/>
    <row r="8401" ht="262.5" customHeight="1" x14ac:dyDescent="0.2"/>
    <row r="8402" ht="262.5" customHeight="1" x14ac:dyDescent="0.2"/>
    <row r="8403" ht="262.5" customHeight="1" x14ac:dyDescent="0.2"/>
    <row r="8404" ht="262.5" customHeight="1" x14ac:dyDescent="0.2"/>
    <row r="8405" ht="262.5" customHeight="1" x14ac:dyDescent="0.2"/>
    <row r="8406" ht="262.5" customHeight="1" x14ac:dyDescent="0.2"/>
    <row r="8407" ht="262.5" customHeight="1" x14ac:dyDescent="0.2"/>
    <row r="8408" ht="262.5" customHeight="1" x14ac:dyDescent="0.2"/>
    <row r="8409" ht="262.5" customHeight="1" x14ac:dyDescent="0.2"/>
    <row r="8410" ht="262.5" customHeight="1" x14ac:dyDescent="0.2"/>
    <row r="8411" ht="262.5" customHeight="1" x14ac:dyDescent="0.2"/>
    <row r="8412" ht="262.5" customHeight="1" x14ac:dyDescent="0.2"/>
    <row r="8413" ht="262.5" customHeight="1" x14ac:dyDescent="0.2"/>
    <row r="8414" ht="262.5" customHeight="1" x14ac:dyDescent="0.2"/>
    <row r="8415" ht="262.5" customHeight="1" x14ac:dyDescent="0.2"/>
    <row r="8416" ht="262.5" customHeight="1" x14ac:dyDescent="0.2"/>
    <row r="8417" ht="262.5" customHeight="1" x14ac:dyDescent="0.2"/>
    <row r="8418" ht="262.5" customHeight="1" x14ac:dyDescent="0.2"/>
    <row r="8419" ht="262.5" customHeight="1" x14ac:dyDescent="0.2"/>
    <row r="8420" ht="262.5" customHeight="1" x14ac:dyDescent="0.2"/>
    <row r="8421" ht="262.5" customHeight="1" x14ac:dyDescent="0.2"/>
    <row r="8422" ht="262.5" customHeight="1" x14ac:dyDescent="0.2"/>
    <row r="8423" ht="262.5" customHeight="1" x14ac:dyDescent="0.2"/>
    <row r="8424" ht="262.5" customHeight="1" x14ac:dyDescent="0.2"/>
    <row r="8425" ht="262.5" customHeight="1" x14ac:dyDescent="0.2"/>
    <row r="8426" ht="262.5" customHeight="1" x14ac:dyDescent="0.2"/>
    <row r="8427" ht="262.5" customHeight="1" x14ac:dyDescent="0.2"/>
    <row r="8428" ht="262.5" customHeight="1" x14ac:dyDescent="0.2"/>
    <row r="8429" ht="262.5" customHeight="1" x14ac:dyDescent="0.2"/>
    <row r="8430" ht="262.5" customHeight="1" x14ac:dyDescent="0.2"/>
    <row r="8431" ht="262.5" customHeight="1" x14ac:dyDescent="0.2"/>
    <row r="8432" ht="262.5" customHeight="1" x14ac:dyDescent="0.2"/>
    <row r="8433" ht="262.5" customHeight="1" x14ac:dyDescent="0.2"/>
    <row r="8434" ht="262.5" customHeight="1" x14ac:dyDescent="0.2"/>
    <row r="8435" ht="262.5" customHeight="1" x14ac:dyDescent="0.2"/>
    <row r="8436" ht="262.5" customHeight="1" x14ac:dyDescent="0.2"/>
    <row r="8437" ht="262.5" customHeight="1" x14ac:dyDescent="0.2"/>
    <row r="8438" ht="262.5" customHeight="1" x14ac:dyDescent="0.2"/>
    <row r="8439" ht="262.5" customHeight="1" x14ac:dyDescent="0.2"/>
    <row r="8440" ht="262.5" customHeight="1" x14ac:dyDescent="0.2"/>
    <row r="8441" ht="262.5" customHeight="1" x14ac:dyDescent="0.2"/>
    <row r="8442" ht="262.5" customHeight="1" x14ac:dyDescent="0.2"/>
    <row r="8443" ht="262.5" customHeight="1" x14ac:dyDescent="0.2"/>
    <row r="8444" ht="262.5" customHeight="1" x14ac:dyDescent="0.2"/>
    <row r="8445" ht="262.5" customHeight="1" x14ac:dyDescent="0.2"/>
    <row r="8446" ht="262.5" customHeight="1" x14ac:dyDescent="0.2"/>
    <row r="8447" ht="262.5" customHeight="1" x14ac:dyDescent="0.2"/>
    <row r="8448" ht="262.5" customHeight="1" x14ac:dyDescent="0.2"/>
    <row r="8449" ht="262.5" customHeight="1" x14ac:dyDescent="0.2"/>
    <row r="8450" ht="262.5" customHeight="1" x14ac:dyDescent="0.2"/>
    <row r="8451" ht="262.5" customHeight="1" x14ac:dyDescent="0.2"/>
    <row r="8452" ht="262.5" customHeight="1" x14ac:dyDescent="0.2"/>
    <row r="8453" ht="262.5" customHeight="1" x14ac:dyDescent="0.2"/>
    <row r="8454" ht="262.5" customHeight="1" x14ac:dyDescent="0.2"/>
    <row r="8455" ht="262.5" customHeight="1" x14ac:dyDescent="0.2"/>
    <row r="8456" ht="262.5" customHeight="1" x14ac:dyDescent="0.2"/>
    <row r="8457" ht="262.5" customHeight="1" x14ac:dyDescent="0.2"/>
    <row r="8458" ht="262.5" customHeight="1" x14ac:dyDescent="0.2"/>
    <row r="8459" ht="262.5" customHeight="1" x14ac:dyDescent="0.2"/>
    <row r="8460" ht="262.5" customHeight="1" x14ac:dyDescent="0.2"/>
    <row r="8461" ht="262.5" customHeight="1" x14ac:dyDescent="0.2"/>
    <row r="8462" ht="262.5" customHeight="1" x14ac:dyDescent="0.2"/>
    <row r="8463" ht="262.5" customHeight="1" x14ac:dyDescent="0.2"/>
    <row r="8464" ht="262.5" customHeight="1" x14ac:dyDescent="0.2"/>
    <row r="8465" ht="262.5" customHeight="1" x14ac:dyDescent="0.2"/>
    <row r="8466" ht="262.5" customHeight="1" x14ac:dyDescent="0.2"/>
    <row r="8467" ht="262.5" customHeight="1" x14ac:dyDescent="0.2"/>
    <row r="8468" ht="262.5" customHeight="1" x14ac:dyDescent="0.2"/>
    <row r="8469" ht="262.5" customHeight="1" x14ac:dyDescent="0.2"/>
    <row r="8470" ht="262.5" customHeight="1" x14ac:dyDescent="0.2"/>
    <row r="8471" ht="262.5" customHeight="1" x14ac:dyDescent="0.2"/>
    <row r="8472" ht="262.5" customHeight="1" x14ac:dyDescent="0.2"/>
    <row r="8473" ht="262.5" customHeight="1" x14ac:dyDescent="0.2"/>
    <row r="8474" ht="262.5" customHeight="1" x14ac:dyDescent="0.2"/>
    <row r="8475" ht="262.5" customHeight="1" x14ac:dyDescent="0.2"/>
    <row r="8476" ht="262.5" customHeight="1" x14ac:dyDescent="0.2"/>
    <row r="8477" ht="262.5" customHeight="1" x14ac:dyDescent="0.2"/>
    <row r="8478" ht="262.5" customHeight="1" x14ac:dyDescent="0.2"/>
    <row r="8479" ht="262.5" customHeight="1" x14ac:dyDescent="0.2"/>
    <row r="8480" ht="262.5" customHeight="1" x14ac:dyDescent="0.2"/>
    <row r="8481" ht="262.5" customHeight="1" x14ac:dyDescent="0.2"/>
    <row r="8482" ht="262.5" customHeight="1" x14ac:dyDescent="0.2"/>
    <row r="8483" ht="262.5" customHeight="1" x14ac:dyDescent="0.2"/>
    <row r="8484" ht="262.5" customHeight="1" x14ac:dyDescent="0.2"/>
    <row r="8485" ht="262.5" customHeight="1" x14ac:dyDescent="0.2"/>
    <row r="8486" ht="262.5" customHeight="1" x14ac:dyDescent="0.2"/>
    <row r="8487" ht="262.5" customHeight="1" x14ac:dyDescent="0.2"/>
    <row r="8488" ht="262.5" customHeight="1" x14ac:dyDescent="0.2"/>
    <row r="8489" ht="262.5" customHeight="1" x14ac:dyDescent="0.2"/>
    <row r="8490" ht="262.5" customHeight="1" x14ac:dyDescent="0.2"/>
    <row r="8491" ht="262.5" customHeight="1" x14ac:dyDescent="0.2"/>
    <row r="8492" ht="262.5" customHeight="1" x14ac:dyDescent="0.2"/>
    <row r="8493" ht="262.5" customHeight="1" x14ac:dyDescent="0.2"/>
    <row r="8494" ht="262.5" customHeight="1" x14ac:dyDescent="0.2"/>
    <row r="8495" ht="262.5" customHeight="1" x14ac:dyDescent="0.2"/>
    <row r="8496" ht="262.5" customHeight="1" x14ac:dyDescent="0.2"/>
    <row r="8497" ht="262.5" customHeight="1" x14ac:dyDescent="0.2"/>
    <row r="8498" ht="262.5" customHeight="1" x14ac:dyDescent="0.2"/>
    <row r="8499" ht="262.5" customHeight="1" x14ac:dyDescent="0.2"/>
    <row r="8500" ht="262.5" customHeight="1" x14ac:dyDescent="0.2"/>
    <row r="8501" ht="262.5" customHeight="1" x14ac:dyDescent="0.2"/>
    <row r="8502" ht="262.5" customHeight="1" x14ac:dyDescent="0.2"/>
    <row r="8503" ht="262.5" customHeight="1" x14ac:dyDescent="0.2"/>
    <row r="8504" ht="262.5" customHeight="1" x14ac:dyDescent="0.2"/>
    <row r="8505" ht="262.5" customHeight="1" x14ac:dyDescent="0.2"/>
    <row r="8506" ht="262.5" customHeight="1" x14ac:dyDescent="0.2"/>
    <row r="8507" ht="262.5" customHeight="1" x14ac:dyDescent="0.2"/>
    <row r="8508" ht="262.5" customHeight="1" x14ac:dyDescent="0.2"/>
    <row r="8509" ht="262.5" customHeight="1" x14ac:dyDescent="0.2"/>
    <row r="8510" ht="262.5" customHeight="1" x14ac:dyDescent="0.2"/>
    <row r="8511" ht="262.5" customHeight="1" x14ac:dyDescent="0.2"/>
    <row r="8512" ht="262.5" customHeight="1" x14ac:dyDescent="0.2"/>
    <row r="8513" ht="262.5" customHeight="1" x14ac:dyDescent="0.2"/>
    <row r="8514" ht="262.5" customHeight="1" x14ac:dyDescent="0.2"/>
    <row r="8515" ht="262.5" customHeight="1" x14ac:dyDescent="0.2"/>
    <row r="8516" ht="262.5" customHeight="1" x14ac:dyDescent="0.2"/>
    <row r="8517" ht="262.5" customHeight="1" x14ac:dyDescent="0.2"/>
    <row r="8518" ht="262.5" customHeight="1" x14ac:dyDescent="0.2"/>
    <row r="8519" ht="262.5" customHeight="1" x14ac:dyDescent="0.2"/>
    <row r="8520" ht="262.5" customHeight="1" x14ac:dyDescent="0.2"/>
    <row r="8521" ht="262.5" customHeight="1" x14ac:dyDescent="0.2"/>
    <row r="8522" ht="262.5" customHeight="1" x14ac:dyDescent="0.2"/>
    <row r="8523" ht="262.5" customHeight="1" x14ac:dyDescent="0.2"/>
    <row r="8524" ht="262.5" customHeight="1" x14ac:dyDescent="0.2"/>
    <row r="8525" ht="262.5" customHeight="1" x14ac:dyDescent="0.2"/>
    <row r="8526" ht="262.5" customHeight="1" x14ac:dyDescent="0.2"/>
    <row r="8527" ht="262.5" customHeight="1" x14ac:dyDescent="0.2"/>
    <row r="8528" ht="262.5" customHeight="1" x14ac:dyDescent="0.2"/>
    <row r="8529" ht="262.5" customHeight="1" x14ac:dyDescent="0.2"/>
    <row r="8530" ht="262.5" customHeight="1" x14ac:dyDescent="0.2"/>
    <row r="8531" ht="262.5" customHeight="1" x14ac:dyDescent="0.2"/>
    <row r="8532" ht="262.5" customHeight="1" x14ac:dyDescent="0.2"/>
    <row r="8533" ht="262.5" customHeight="1" x14ac:dyDescent="0.2"/>
    <row r="8534" ht="262.5" customHeight="1" x14ac:dyDescent="0.2"/>
    <row r="8535" ht="262.5" customHeight="1" x14ac:dyDescent="0.2"/>
    <row r="8536" ht="262.5" customHeight="1" x14ac:dyDescent="0.2"/>
    <row r="8537" ht="262.5" customHeight="1" x14ac:dyDescent="0.2"/>
    <row r="8538" ht="262.5" customHeight="1" x14ac:dyDescent="0.2"/>
    <row r="8539" ht="262.5" customHeight="1" x14ac:dyDescent="0.2"/>
    <row r="8540" ht="262.5" customHeight="1" x14ac:dyDescent="0.2"/>
    <row r="8541" ht="262.5" customHeight="1" x14ac:dyDescent="0.2"/>
    <row r="8542" ht="262.5" customHeight="1" x14ac:dyDescent="0.2"/>
    <row r="8543" ht="262.5" customHeight="1" x14ac:dyDescent="0.2"/>
    <row r="8544" ht="262.5" customHeight="1" x14ac:dyDescent="0.2"/>
    <row r="8545" ht="262.5" customHeight="1" x14ac:dyDescent="0.2"/>
    <row r="8546" ht="262.5" customHeight="1" x14ac:dyDescent="0.2"/>
    <row r="8547" ht="262.5" customHeight="1" x14ac:dyDescent="0.2"/>
    <row r="8548" ht="262.5" customHeight="1" x14ac:dyDescent="0.2"/>
    <row r="8549" ht="262.5" customHeight="1" x14ac:dyDescent="0.2"/>
    <row r="8550" ht="262.5" customHeight="1" x14ac:dyDescent="0.2"/>
    <row r="8551" ht="262.5" customHeight="1" x14ac:dyDescent="0.2"/>
    <row r="8552" ht="262.5" customHeight="1" x14ac:dyDescent="0.2"/>
    <row r="8553" ht="262.5" customHeight="1" x14ac:dyDescent="0.2"/>
    <row r="8554" ht="262.5" customHeight="1" x14ac:dyDescent="0.2"/>
    <row r="8555" ht="262.5" customHeight="1" x14ac:dyDescent="0.2"/>
    <row r="8556" ht="262.5" customHeight="1" x14ac:dyDescent="0.2"/>
    <row r="8557" ht="262.5" customHeight="1" x14ac:dyDescent="0.2"/>
    <row r="8558" ht="262.5" customHeight="1" x14ac:dyDescent="0.2"/>
    <row r="8559" ht="262.5" customHeight="1" x14ac:dyDescent="0.2"/>
    <row r="8560" ht="262.5" customHeight="1" x14ac:dyDescent="0.2"/>
    <row r="8561" ht="262.5" customHeight="1" x14ac:dyDescent="0.2"/>
    <row r="8562" ht="262.5" customHeight="1" x14ac:dyDescent="0.2"/>
    <row r="8563" ht="262.5" customHeight="1" x14ac:dyDescent="0.2"/>
    <row r="8564" ht="262.5" customHeight="1" x14ac:dyDescent="0.2"/>
    <row r="8565" ht="262.5" customHeight="1" x14ac:dyDescent="0.2"/>
    <row r="8566" ht="262.5" customHeight="1" x14ac:dyDescent="0.2"/>
    <row r="8567" ht="262.5" customHeight="1" x14ac:dyDescent="0.2"/>
    <row r="8568" ht="262.5" customHeight="1" x14ac:dyDescent="0.2"/>
    <row r="8569" ht="262.5" customHeight="1" x14ac:dyDescent="0.2"/>
    <row r="8570" ht="262.5" customHeight="1" x14ac:dyDescent="0.2"/>
    <row r="8571" ht="262.5" customHeight="1" x14ac:dyDescent="0.2"/>
    <row r="8572" ht="262.5" customHeight="1" x14ac:dyDescent="0.2"/>
    <row r="8573" ht="262.5" customHeight="1" x14ac:dyDescent="0.2"/>
    <row r="8574" ht="262.5" customHeight="1" x14ac:dyDescent="0.2"/>
    <row r="8575" ht="262.5" customHeight="1" x14ac:dyDescent="0.2"/>
    <row r="8576" ht="262.5" customHeight="1" x14ac:dyDescent="0.2"/>
    <row r="8577" ht="262.5" customHeight="1" x14ac:dyDescent="0.2"/>
    <row r="8578" ht="262.5" customHeight="1" x14ac:dyDescent="0.2"/>
    <row r="8579" ht="262.5" customHeight="1" x14ac:dyDescent="0.2"/>
    <row r="8580" ht="262.5" customHeight="1" x14ac:dyDescent="0.2"/>
    <row r="8581" ht="262.5" customHeight="1" x14ac:dyDescent="0.2"/>
    <row r="8582" ht="262.5" customHeight="1" x14ac:dyDescent="0.2"/>
    <row r="8583" ht="262.5" customHeight="1" x14ac:dyDescent="0.2"/>
    <row r="8584" ht="262.5" customHeight="1" x14ac:dyDescent="0.2"/>
    <row r="8585" ht="262.5" customHeight="1" x14ac:dyDescent="0.2"/>
    <row r="8586" ht="262.5" customHeight="1" x14ac:dyDescent="0.2"/>
    <row r="8587" ht="262.5" customHeight="1" x14ac:dyDescent="0.2"/>
    <row r="8588" ht="262.5" customHeight="1" x14ac:dyDescent="0.2"/>
    <row r="8589" ht="262.5" customHeight="1" x14ac:dyDescent="0.2"/>
    <row r="8590" ht="262.5" customHeight="1" x14ac:dyDescent="0.2"/>
    <row r="8591" ht="262.5" customHeight="1" x14ac:dyDescent="0.2"/>
    <row r="8592" ht="262.5" customHeight="1" x14ac:dyDescent="0.2"/>
    <row r="8593" ht="262.5" customHeight="1" x14ac:dyDescent="0.2"/>
    <row r="8594" ht="262.5" customHeight="1" x14ac:dyDescent="0.2"/>
    <row r="8595" ht="262.5" customHeight="1" x14ac:dyDescent="0.2"/>
    <row r="8596" ht="262.5" customHeight="1" x14ac:dyDescent="0.2"/>
    <row r="8597" ht="262.5" customHeight="1" x14ac:dyDescent="0.2"/>
    <row r="8598" ht="262.5" customHeight="1" x14ac:dyDescent="0.2"/>
    <row r="8599" ht="262.5" customHeight="1" x14ac:dyDescent="0.2"/>
    <row r="8600" ht="262.5" customHeight="1" x14ac:dyDescent="0.2"/>
    <row r="8601" ht="262.5" customHeight="1" x14ac:dyDescent="0.2"/>
    <row r="8602" ht="262.5" customHeight="1" x14ac:dyDescent="0.2"/>
    <row r="8603" ht="262.5" customHeight="1" x14ac:dyDescent="0.2"/>
    <row r="8604" ht="262.5" customHeight="1" x14ac:dyDescent="0.2"/>
    <row r="8605" ht="262.5" customHeight="1" x14ac:dyDescent="0.2"/>
    <row r="8606" ht="262.5" customHeight="1" x14ac:dyDescent="0.2"/>
    <row r="8607" ht="262.5" customHeight="1" x14ac:dyDescent="0.2"/>
    <row r="8608" ht="262.5" customHeight="1" x14ac:dyDescent="0.2"/>
    <row r="8609" ht="262.5" customHeight="1" x14ac:dyDescent="0.2"/>
    <row r="8610" ht="262.5" customHeight="1" x14ac:dyDescent="0.2"/>
    <row r="8611" ht="262.5" customHeight="1" x14ac:dyDescent="0.2"/>
    <row r="8612" ht="262.5" customHeight="1" x14ac:dyDescent="0.2"/>
    <row r="8613" ht="262.5" customHeight="1" x14ac:dyDescent="0.2"/>
    <row r="8614" ht="262.5" customHeight="1" x14ac:dyDescent="0.2"/>
    <row r="8615" ht="262.5" customHeight="1" x14ac:dyDescent="0.2"/>
    <row r="8616" ht="262.5" customHeight="1" x14ac:dyDescent="0.2"/>
    <row r="8617" ht="262.5" customHeight="1" x14ac:dyDescent="0.2"/>
    <row r="8618" ht="262.5" customHeight="1" x14ac:dyDescent="0.2"/>
    <row r="8619" ht="262.5" customHeight="1" x14ac:dyDescent="0.2"/>
    <row r="8620" ht="262.5" customHeight="1" x14ac:dyDescent="0.2"/>
    <row r="8621" ht="262.5" customHeight="1" x14ac:dyDescent="0.2"/>
    <row r="8622" ht="262.5" customHeight="1" x14ac:dyDescent="0.2"/>
    <row r="8623" ht="262.5" customHeight="1" x14ac:dyDescent="0.2"/>
    <row r="8624" ht="262.5" customHeight="1" x14ac:dyDescent="0.2"/>
    <row r="8625" ht="262.5" customHeight="1" x14ac:dyDescent="0.2"/>
    <row r="8626" ht="262.5" customHeight="1" x14ac:dyDescent="0.2"/>
    <row r="8627" ht="262.5" customHeight="1" x14ac:dyDescent="0.2"/>
    <row r="8628" ht="262.5" customHeight="1" x14ac:dyDescent="0.2"/>
    <row r="8629" ht="262.5" customHeight="1" x14ac:dyDescent="0.2"/>
    <row r="8630" ht="262.5" customHeight="1" x14ac:dyDescent="0.2"/>
    <row r="8631" ht="262.5" customHeight="1" x14ac:dyDescent="0.2"/>
    <row r="8632" ht="262.5" customHeight="1" x14ac:dyDescent="0.2"/>
    <row r="8633" ht="262.5" customHeight="1" x14ac:dyDescent="0.2"/>
    <row r="8634" ht="262.5" customHeight="1" x14ac:dyDescent="0.2"/>
    <row r="8635" ht="262.5" customHeight="1" x14ac:dyDescent="0.2"/>
    <row r="8636" ht="262.5" customHeight="1" x14ac:dyDescent="0.2"/>
    <row r="8637" ht="262.5" customHeight="1" x14ac:dyDescent="0.2"/>
    <row r="8638" ht="262.5" customHeight="1" x14ac:dyDescent="0.2"/>
    <row r="8639" ht="262.5" customHeight="1" x14ac:dyDescent="0.2"/>
    <row r="8640" ht="262.5" customHeight="1" x14ac:dyDescent="0.2"/>
    <row r="8641" ht="262.5" customHeight="1" x14ac:dyDescent="0.2"/>
    <row r="8642" ht="262.5" customHeight="1" x14ac:dyDescent="0.2"/>
    <row r="8643" ht="262.5" customHeight="1" x14ac:dyDescent="0.2"/>
    <row r="8644" ht="262.5" customHeight="1" x14ac:dyDescent="0.2"/>
    <row r="8645" ht="262.5" customHeight="1" x14ac:dyDescent="0.2"/>
    <row r="8646" ht="262.5" customHeight="1" x14ac:dyDescent="0.2"/>
    <row r="8647" ht="262.5" customHeight="1" x14ac:dyDescent="0.2"/>
    <row r="8648" ht="262.5" customHeight="1" x14ac:dyDescent="0.2"/>
    <row r="8649" ht="262.5" customHeight="1" x14ac:dyDescent="0.2"/>
    <row r="8650" ht="262.5" customHeight="1" x14ac:dyDescent="0.2"/>
    <row r="8651" ht="262.5" customHeight="1" x14ac:dyDescent="0.2"/>
    <row r="8652" ht="262.5" customHeight="1" x14ac:dyDescent="0.2"/>
    <row r="8653" ht="262.5" customHeight="1" x14ac:dyDescent="0.2"/>
    <row r="8654" ht="262.5" customHeight="1" x14ac:dyDescent="0.2"/>
    <row r="8655" ht="262.5" customHeight="1" x14ac:dyDescent="0.2"/>
    <row r="8656" ht="262.5" customHeight="1" x14ac:dyDescent="0.2"/>
    <row r="8657" ht="262.5" customHeight="1" x14ac:dyDescent="0.2"/>
    <row r="8658" ht="262.5" customHeight="1" x14ac:dyDescent="0.2"/>
    <row r="8659" ht="262.5" customHeight="1" x14ac:dyDescent="0.2"/>
    <row r="8660" ht="262.5" customHeight="1" x14ac:dyDescent="0.2"/>
    <row r="8661" ht="262.5" customHeight="1" x14ac:dyDescent="0.2"/>
    <row r="8662" ht="262.5" customHeight="1" x14ac:dyDescent="0.2"/>
    <row r="8663" ht="262.5" customHeight="1" x14ac:dyDescent="0.2"/>
    <row r="8664" ht="262.5" customHeight="1" x14ac:dyDescent="0.2"/>
    <row r="8665" ht="262.5" customHeight="1" x14ac:dyDescent="0.2"/>
    <row r="8666" ht="262.5" customHeight="1" x14ac:dyDescent="0.2"/>
    <row r="8667" ht="262.5" customHeight="1" x14ac:dyDescent="0.2"/>
    <row r="8668" ht="262.5" customHeight="1" x14ac:dyDescent="0.2"/>
    <row r="8669" ht="262.5" customHeight="1" x14ac:dyDescent="0.2"/>
    <row r="8670" ht="262.5" customHeight="1" x14ac:dyDescent="0.2"/>
    <row r="8671" ht="262.5" customHeight="1" x14ac:dyDescent="0.2"/>
    <row r="8672" ht="262.5" customHeight="1" x14ac:dyDescent="0.2"/>
    <row r="8673" ht="262.5" customHeight="1" x14ac:dyDescent="0.2"/>
    <row r="8674" ht="262.5" customHeight="1" x14ac:dyDescent="0.2"/>
    <row r="8675" ht="262.5" customHeight="1" x14ac:dyDescent="0.2"/>
    <row r="8676" ht="262.5" customHeight="1" x14ac:dyDescent="0.2"/>
    <row r="8677" ht="262.5" customHeight="1" x14ac:dyDescent="0.2"/>
    <row r="8678" ht="262.5" customHeight="1" x14ac:dyDescent="0.2"/>
    <row r="8679" ht="262.5" customHeight="1" x14ac:dyDescent="0.2"/>
    <row r="8680" ht="262.5" customHeight="1" x14ac:dyDescent="0.2"/>
    <row r="8681" ht="262.5" customHeight="1" x14ac:dyDescent="0.2"/>
    <row r="8682" ht="262.5" customHeight="1" x14ac:dyDescent="0.2"/>
    <row r="8683" ht="262.5" customHeight="1" x14ac:dyDescent="0.2"/>
    <row r="8684" ht="262.5" customHeight="1" x14ac:dyDescent="0.2"/>
    <row r="8685" ht="262.5" customHeight="1" x14ac:dyDescent="0.2"/>
    <row r="8686" ht="262.5" customHeight="1" x14ac:dyDescent="0.2"/>
    <row r="8687" ht="262.5" customHeight="1" x14ac:dyDescent="0.2"/>
    <row r="8688" ht="262.5" customHeight="1" x14ac:dyDescent="0.2"/>
    <row r="8689" ht="262.5" customHeight="1" x14ac:dyDescent="0.2"/>
    <row r="8690" ht="262.5" customHeight="1" x14ac:dyDescent="0.2"/>
    <row r="8691" ht="262.5" customHeight="1" x14ac:dyDescent="0.2"/>
    <row r="8692" ht="262.5" customHeight="1" x14ac:dyDescent="0.2"/>
    <row r="8693" ht="262.5" customHeight="1" x14ac:dyDescent="0.2"/>
    <row r="8694" ht="262.5" customHeight="1" x14ac:dyDescent="0.2"/>
    <row r="8695" ht="262.5" customHeight="1" x14ac:dyDescent="0.2"/>
    <row r="8696" ht="262.5" customHeight="1" x14ac:dyDescent="0.2"/>
    <row r="8697" ht="262.5" customHeight="1" x14ac:dyDescent="0.2"/>
    <row r="8698" ht="262.5" customHeight="1" x14ac:dyDescent="0.2"/>
    <row r="8699" ht="262.5" customHeight="1" x14ac:dyDescent="0.2"/>
    <row r="8700" ht="262.5" customHeight="1" x14ac:dyDescent="0.2"/>
    <row r="8701" ht="262.5" customHeight="1" x14ac:dyDescent="0.2"/>
    <row r="8702" ht="262.5" customHeight="1" x14ac:dyDescent="0.2"/>
    <row r="8703" ht="262.5" customHeight="1" x14ac:dyDescent="0.2"/>
    <row r="8704" ht="262.5" customHeight="1" x14ac:dyDescent="0.2"/>
    <row r="8705" ht="262.5" customHeight="1" x14ac:dyDescent="0.2"/>
    <row r="8706" ht="262.5" customHeight="1" x14ac:dyDescent="0.2"/>
    <row r="8707" ht="262.5" customHeight="1" x14ac:dyDescent="0.2"/>
    <row r="8708" ht="262.5" customHeight="1" x14ac:dyDescent="0.2"/>
    <row r="8709" ht="262.5" customHeight="1" x14ac:dyDescent="0.2"/>
    <row r="8710" ht="262.5" customHeight="1" x14ac:dyDescent="0.2"/>
    <row r="8711" ht="262.5" customHeight="1" x14ac:dyDescent="0.2"/>
    <row r="8712" ht="262.5" customHeight="1" x14ac:dyDescent="0.2"/>
    <row r="8713" ht="262.5" customHeight="1" x14ac:dyDescent="0.2"/>
    <row r="8714" ht="262.5" customHeight="1" x14ac:dyDescent="0.2"/>
    <row r="8715" ht="262.5" customHeight="1" x14ac:dyDescent="0.2"/>
    <row r="8716" ht="262.5" customHeight="1" x14ac:dyDescent="0.2"/>
    <row r="8717" ht="262.5" customHeight="1" x14ac:dyDescent="0.2"/>
    <row r="8718" ht="262.5" customHeight="1" x14ac:dyDescent="0.2"/>
    <row r="8719" ht="262.5" customHeight="1" x14ac:dyDescent="0.2"/>
    <row r="8720" ht="262.5" customHeight="1" x14ac:dyDescent="0.2"/>
    <row r="8721" ht="262.5" customHeight="1" x14ac:dyDescent="0.2"/>
    <row r="8722" ht="262.5" customHeight="1" x14ac:dyDescent="0.2"/>
    <row r="8723" ht="262.5" customHeight="1" x14ac:dyDescent="0.2"/>
    <row r="8724" ht="262.5" customHeight="1" x14ac:dyDescent="0.2"/>
    <row r="8725" ht="262.5" customHeight="1" x14ac:dyDescent="0.2"/>
    <row r="8726" ht="262.5" customHeight="1" x14ac:dyDescent="0.2"/>
    <row r="8727" ht="262.5" customHeight="1" x14ac:dyDescent="0.2"/>
    <row r="8728" ht="262.5" customHeight="1" x14ac:dyDescent="0.2"/>
    <row r="8729" ht="262.5" customHeight="1" x14ac:dyDescent="0.2"/>
    <row r="8730" ht="262.5" customHeight="1" x14ac:dyDescent="0.2"/>
    <row r="8731" ht="262.5" customHeight="1" x14ac:dyDescent="0.2"/>
    <row r="8732" ht="262.5" customHeight="1" x14ac:dyDescent="0.2"/>
    <row r="8733" ht="262.5" customHeight="1" x14ac:dyDescent="0.2"/>
    <row r="8734" ht="262.5" customHeight="1" x14ac:dyDescent="0.2"/>
    <row r="8735" ht="262.5" customHeight="1" x14ac:dyDescent="0.2"/>
    <row r="8736" ht="262.5" customHeight="1" x14ac:dyDescent="0.2"/>
    <row r="8737" ht="262.5" customHeight="1" x14ac:dyDescent="0.2"/>
    <row r="8738" ht="262.5" customHeight="1" x14ac:dyDescent="0.2"/>
    <row r="8739" ht="262.5" customHeight="1" x14ac:dyDescent="0.2"/>
    <row r="8740" ht="262.5" customHeight="1" x14ac:dyDescent="0.2"/>
    <row r="8741" ht="262.5" customHeight="1" x14ac:dyDescent="0.2"/>
    <row r="8742" ht="262.5" customHeight="1" x14ac:dyDescent="0.2"/>
    <row r="8743" ht="262.5" customHeight="1" x14ac:dyDescent="0.2"/>
    <row r="8744" ht="262.5" customHeight="1" x14ac:dyDescent="0.2"/>
    <row r="8745" ht="262.5" customHeight="1" x14ac:dyDescent="0.2"/>
    <row r="8746" ht="262.5" customHeight="1" x14ac:dyDescent="0.2"/>
    <row r="8747" ht="262.5" customHeight="1" x14ac:dyDescent="0.2"/>
    <row r="8748" ht="262.5" customHeight="1" x14ac:dyDescent="0.2"/>
    <row r="8749" ht="262.5" customHeight="1" x14ac:dyDescent="0.2"/>
    <row r="8750" ht="262.5" customHeight="1" x14ac:dyDescent="0.2"/>
    <row r="8751" ht="262.5" customHeight="1" x14ac:dyDescent="0.2"/>
    <row r="8752" ht="262.5" customHeight="1" x14ac:dyDescent="0.2"/>
    <row r="8753" ht="262.5" customHeight="1" x14ac:dyDescent="0.2"/>
    <row r="8754" ht="262.5" customHeight="1" x14ac:dyDescent="0.2"/>
    <row r="8755" ht="262.5" customHeight="1" x14ac:dyDescent="0.2"/>
    <row r="8756" ht="262.5" customHeight="1" x14ac:dyDescent="0.2"/>
    <row r="8757" ht="262.5" customHeight="1" x14ac:dyDescent="0.2"/>
    <row r="8758" ht="262.5" customHeight="1" x14ac:dyDescent="0.2"/>
    <row r="8759" ht="262.5" customHeight="1" x14ac:dyDescent="0.2"/>
    <row r="8760" ht="262.5" customHeight="1" x14ac:dyDescent="0.2"/>
    <row r="8761" ht="262.5" customHeight="1" x14ac:dyDescent="0.2"/>
    <row r="8762" ht="262.5" customHeight="1" x14ac:dyDescent="0.2"/>
    <row r="8763" ht="262.5" customHeight="1" x14ac:dyDescent="0.2"/>
    <row r="8764" ht="262.5" customHeight="1" x14ac:dyDescent="0.2"/>
    <row r="8765" ht="262.5" customHeight="1" x14ac:dyDescent="0.2"/>
    <row r="8766" ht="262.5" customHeight="1" x14ac:dyDescent="0.2"/>
    <row r="8767" ht="262.5" customHeight="1" x14ac:dyDescent="0.2"/>
    <row r="8768" ht="262.5" customHeight="1" x14ac:dyDescent="0.2"/>
    <row r="8769" ht="262.5" customHeight="1" x14ac:dyDescent="0.2"/>
    <row r="8770" ht="262.5" customHeight="1" x14ac:dyDescent="0.2"/>
    <row r="8771" ht="262.5" customHeight="1" x14ac:dyDescent="0.2"/>
    <row r="8772" ht="262.5" customHeight="1" x14ac:dyDescent="0.2"/>
    <row r="8773" ht="262.5" customHeight="1" x14ac:dyDescent="0.2"/>
    <row r="8774" ht="262.5" customHeight="1" x14ac:dyDescent="0.2"/>
    <row r="8775" ht="262.5" customHeight="1" x14ac:dyDescent="0.2"/>
    <row r="8776" ht="262.5" customHeight="1" x14ac:dyDescent="0.2"/>
    <row r="8777" ht="262.5" customHeight="1" x14ac:dyDescent="0.2"/>
    <row r="8778" ht="262.5" customHeight="1" x14ac:dyDescent="0.2"/>
    <row r="8779" ht="262.5" customHeight="1" x14ac:dyDescent="0.2"/>
    <row r="8780" ht="262.5" customHeight="1" x14ac:dyDescent="0.2"/>
    <row r="8781" ht="262.5" customHeight="1" x14ac:dyDescent="0.2"/>
    <row r="8782" ht="262.5" customHeight="1" x14ac:dyDescent="0.2"/>
    <row r="8783" ht="262.5" customHeight="1" x14ac:dyDescent="0.2"/>
    <row r="8784" ht="262.5" customHeight="1" x14ac:dyDescent="0.2"/>
    <row r="8785" ht="262.5" customHeight="1" x14ac:dyDescent="0.2"/>
    <row r="8786" ht="262.5" customHeight="1" x14ac:dyDescent="0.2"/>
    <row r="8787" ht="262.5" customHeight="1" x14ac:dyDescent="0.2"/>
    <row r="8788" ht="262.5" customHeight="1" x14ac:dyDescent="0.2"/>
    <row r="8789" ht="262.5" customHeight="1" x14ac:dyDescent="0.2"/>
    <row r="8790" ht="262.5" customHeight="1" x14ac:dyDescent="0.2"/>
    <row r="8791" ht="262.5" customHeight="1" x14ac:dyDescent="0.2"/>
    <row r="8792" ht="262.5" customHeight="1" x14ac:dyDescent="0.2"/>
    <row r="8793" ht="262.5" customHeight="1" x14ac:dyDescent="0.2"/>
    <row r="8794" ht="262.5" customHeight="1" x14ac:dyDescent="0.2"/>
    <row r="8795" ht="262.5" customHeight="1" x14ac:dyDescent="0.2"/>
    <row r="8796" ht="262.5" customHeight="1" x14ac:dyDescent="0.2"/>
    <row r="8797" ht="262.5" customHeight="1" x14ac:dyDescent="0.2"/>
    <row r="8798" ht="262.5" customHeight="1" x14ac:dyDescent="0.2"/>
    <row r="8799" ht="262.5" customHeight="1" x14ac:dyDescent="0.2"/>
    <row r="8800" ht="262.5" customHeight="1" x14ac:dyDescent="0.2"/>
    <row r="8801" ht="262.5" customHeight="1" x14ac:dyDescent="0.2"/>
    <row r="8802" ht="262.5" customHeight="1" x14ac:dyDescent="0.2"/>
    <row r="8803" ht="262.5" customHeight="1" x14ac:dyDescent="0.2"/>
    <row r="8804" ht="262.5" customHeight="1" x14ac:dyDescent="0.2"/>
    <row r="8805" ht="262.5" customHeight="1" x14ac:dyDescent="0.2"/>
    <row r="8806" ht="262.5" customHeight="1" x14ac:dyDescent="0.2"/>
    <row r="8807" ht="262.5" customHeight="1" x14ac:dyDescent="0.2"/>
    <row r="8808" ht="262.5" customHeight="1" x14ac:dyDescent="0.2"/>
    <row r="8809" ht="262.5" customHeight="1" x14ac:dyDescent="0.2"/>
    <row r="8810" ht="262.5" customHeight="1" x14ac:dyDescent="0.2"/>
    <row r="8811" ht="262.5" customHeight="1" x14ac:dyDescent="0.2"/>
    <row r="8812" ht="262.5" customHeight="1" x14ac:dyDescent="0.2"/>
    <row r="8813" ht="262.5" customHeight="1" x14ac:dyDescent="0.2"/>
    <row r="8814" ht="262.5" customHeight="1" x14ac:dyDescent="0.2"/>
    <row r="8815" ht="262.5" customHeight="1" x14ac:dyDescent="0.2"/>
    <row r="8816" ht="262.5" customHeight="1" x14ac:dyDescent="0.2"/>
    <row r="8817" ht="262.5" customHeight="1" x14ac:dyDescent="0.2"/>
    <row r="8818" ht="262.5" customHeight="1" x14ac:dyDescent="0.2"/>
    <row r="8819" ht="262.5" customHeight="1" x14ac:dyDescent="0.2"/>
    <row r="8820" ht="262.5" customHeight="1" x14ac:dyDescent="0.2"/>
    <row r="8821" ht="262.5" customHeight="1" x14ac:dyDescent="0.2"/>
    <row r="8822" ht="262.5" customHeight="1" x14ac:dyDescent="0.2"/>
    <row r="8823" ht="262.5" customHeight="1" x14ac:dyDescent="0.2"/>
    <row r="8824" ht="262.5" customHeight="1" x14ac:dyDescent="0.2"/>
    <row r="8825" ht="262.5" customHeight="1" x14ac:dyDescent="0.2"/>
    <row r="8826" ht="262.5" customHeight="1" x14ac:dyDescent="0.2"/>
    <row r="8827" ht="262.5" customHeight="1" x14ac:dyDescent="0.2"/>
    <row r="8828" ht="262.5" customHeight="1" x14ac:dyDescent="0.2"/>
    <row r="8829" ht="262.5" customHeight="1" x14ac:dyDescent="0.2"/>
    <row r="8830" ht="262.5" customHeight="1" x14ac:dyDescent="0.2"/>
    <row r="8831" ht="262.5" customHeight="1" x14ac:dyDescent="0.2"/>
    <row r="8832" ht="262.5" customHeight="1" x14ac:dyDescent="0.2"/>
    <row r="8833" ht="262.5" customHeight="1" x14ac:dyDescent="0.2"/>
    <row r="8834" ht="262.5" customHeight="1" x14ac:dyDescent="0.2"/>
    <row r="8835" ht="262.5" customHeight="1" x14ac:dyDescent="0.2"/>
    <row r="8836" ht="262.5" customHeight="1" x14ac:dyDescent="0.2"/>
    <row r="8837" ht="262.5" customHeight="1" x14ac:dyDescent="0.2"/>
    <row r="8838" ht="262.5" customHeight="1" x14ac:dyDescent="0.2"/>
    <row r="8839" ht="262.5" customHeight="1" x14ac:dyDescent="0.2"/>
    <row r="8840" ht="262.5" customHeight="1" x14ac:dyDescent="0.2"/>
    <row r="8841" ht="262.5" customHeight="1" x14ac:dyDescent="0.2"/>
    <row r="8842" ht="262.5" customHeight="1" x14ac:dyDescent="0.2"/>
    <row r="8843" ht="262.5" customHeight="1" x14ac:dyDescent="0.2"/>
    <row r="8844" ht="262.5" customHeight="1" x14ac:dyDescent="0.2"/>
    <row r="8845" ht="262.5" customHeight="1" x14ac:dyDescent="0.2"/>
    <row r="8846" ht="262.5" customHeight="1" x14ac:dyDescent="0.2"/>
    <row r="8847" ht="262.5" customHeight="1" x14ac:dyDescent="0.2"/>
    <row r="8848" ht="262.5" customHeight="1" x14ac:dyDescent="0.2"/>
    <row r="8849" ht="262.5" customHeight="1" x14ac:dyDescent="0.2"/>
    <row r="8850" ht="262.5" customHeight="1" x14ac:dyDescent="0.2"/>
    <row r="8851" ht="262.5" customHeight="1" x14ac:dyDescent="0.2"/>
    <row r="8852" ht="262.5" customHeight="1" x14ac:dyDescent="0.2"/>
    <row r="8853" ht="262.5" customHeight="1" x14ac:dyDescent="0.2"/>
    <row r="8854" ht="262.5" customHeight="1" x14ac:dyDescent="0.2"/>
    <row r="8855" ht="262.5" customHeight="1" x14ac:dyDescent="0.2"/>
    <row r="8856" ht="262.5" customHeight="1" x14ac:dyDescent="0.2"/>
    <row r="8857" ht="262.5" customHeight="1" x14ac:dyDescent="0.2"/>
    <row r="8858" ht="262.5" customHeight="1" x14ac:dyDescent="0.2"/>
    <row r="8859" ht="262.5" customHeight="1" x14ac:dyDescent="0.2"/>
    <row r="8860" ht="262.5" customHeight="1" x14ac:dyDescent="0.2"/>
    <row r="8861" ht="262.5" customHeight="1" x14ac:dyDescent="0.2"/>
    <row r="8862" ht="262.5" customHeight="1" x14ac:dyDescent="0.2"/>
    <row r="8863" ht="262.5" customHeight="1" x14ac:dyDescent="0.2"/>
    <row r="8864" ht="262.5" customHeight="1" x14ac:dyDescent="0.2"/>
    <row r="8865" ht="262.5" customHeight="1" x14ac:dyDescent="0.2"/>
    <row r="8866" ht="262.5" customHeight="1" x14ac:dyDescent="0.2"/>
    <row r="8867" ht="262.5" customHeight="1" x14ac:dyDescent="0.2"/>
    <row r="8868" ht="262.5" customHeight="1" x14ac:dyDescent="0.2"/>
    <row r="8869" ht="262.5" customHeight="1" x14ac:dyDescent="0.2"/>
    <row r="8870" ht="262.5" customHeight="1" x14ac:dyDescent="0.2"/>
    <row r="8871" ht="262.5" customHeight="1" x14ac:dyDescent="0.2"/>
    <row r="8872" ht="262.5" customHeight="1" x14ac:dyDescent="0.2"/>
    <row r="8873" ht="262.5" customHeight="1" x14ac:dyDescent="0.2"/>
    <row r="8874" ht="262.5" customHeight="1" x14ac:dyDescent="0.2"/>
    <row r="8875" ht="262.5" customHeight="1" x14ac:dyDescent="0.2"/>
    <row r="8876" ht="262.5" customHeight="1" x14ac:dyDescent="0.2"/>
    <row r="8877" ht="262.5" customHeight="1" x14ac:dyDescent="0.2"/>
    <row r="8878" ht="262.5" customHeight="1" x14ac:dyDescent="0.2"/>
    <row r="8879" ht="262.5" customHeight="1" x14ac:dyDescent="0.2"/>
    <row r="8880" ht="262.5" customHeight="1" x14ac:dyDescent="0.2"/>
    <row r="8881" ht="262.5" customHeight="1" x14ac:dyDescent="0.2"/>
    <row r="8882" ht="262.5" customHeight="1" x14ac:dyDescent="0.2"/>
    <row r="8883" ht="262.5" customHeight="1" x14ac:dyDescent="0.2"/>
    <row r="8884" ht="262.5" customHeight="1" x14ac:dyDescent="0.2"/>
    <row r="8885" ht="262.5" customHeight="1" x14ac:dyDescent="0.2"/>
    <row r="8886" ht="262.5" customHeight="1" x14ac:dyDescent="0.2"/>
    <row r="8887" ht="262.5" customHeight="1" x14ac:dyDescent="0.2"/>
    <row r="8888" ht="262.5" customHeight="1" x14ac:dyDescent="0.2"/>
    <row r="8889" ht="262.5" customHeight="1" x14ac:dyDescent="0.2"/>
    <row r="8890" ht="262.5" customHeight="1" x14ac:dyDescent="0.2"/>
    <row r="8891" ht="262.5" customHeight="1" x14ac:dyDescent="0.2"/>
    <row r="8892" ht="262.5" customHeight="1" x14ac:dyDescent="0.2"/>
    <row r="8893" ht="262.5" customHeight="1" x14ac:dyDescent="0.2"/>
    <row r="8894" ht="262.5" customHeight="1" x14ac:dyDescent="0.2"/>
    <row r="8895" ht="262.5" customHeight="1" x14ac:dyDescent="0.2"/>
    <row r="8896" ht="262.5" customHeight="1" x14ac:dyDescent="0.2"/>
    <row r="8897" ht="262.5" customHeight="1" x14ac:dyDescent="0.2"/>
    <row r="8898" ht="262.5" customHeight="1" x14ac:dyDescent="0.2"/>
    <row r="8899" ht="262.5" customHeight="1" x14ac:dyDescent="0.2"/>
    <row r="8900" ht="262.5" customHeight="1" x14ac:dyDescent="0.2"/>
    <row r="8901" ht="262.5" customHeight="1" x14ac:dyDescent="0.2"/>
    <row r="8902" ht="262.5" customHeight="1" x14ac:dyDescent="0.2"/>
    <row r="8903" ht="262.5" customHeight="1" x14ac:dyDescent="0.2"/>
    <row r="8904" ht="262.5" customHeight="1" x14ac:dyDescent="0.2"/>
    <row r="8905" ht="262.5" customHeight="1" x14ac:dyDescent="0.2"/>
    <row r="8906" ht="262.5" customHeight="1" x14ac:dyDescent="0.2"/>
    <row r="8907" ht="262.5" customHeight="1" x14ac:dyDescent="0.2"/>
    <row r="8908" ht="262.5" customHeight="1" x14ac:dyDescent="0.2"/>
    <row r="8909" ht="262.5" customHeight="1" x14ac:dyDescent="0.2"/>
    <row r="8910" ht="262.5" customHeight="1" x14ac:dyDescent="0.2"/>
    <row r="8911" ht="262.5" customHeight="1" x14ac:dyDescent="0.2"/>
    <row r="8912" ht="262.5" customHeight="1" x14ac:dyDescent="0.2"/>
    <row r="8913" ht="262.5" customHeight="1" x14ac:dyDescent="0.2"/>
    <row r="8914" ht="262.5" customHeight="1" x14ac:dyDescent="0.2"/>
    <row r="8915" ht="262.5" customHeight="1" x14ac:dyDescent="0.2"/>
    <row r="8916" ht="262.5" customHeight="1" x14ac:dyDescent="0.2"/>
    <row r="8917" ht="262.5" customHeight="1" x14ac:dyDescent="0.2"/>
    <row r="8918" ht="262.5" customHeight="1" x14ac:dyDescent="0.2"/>
    <row r="8919" ht="262.5" customHeight="1" x14ac:dyDescent="0.2"/>
    <row r="8920" ht="262.5" customHeight="1" x14ac:dyDescent="0.2"/>
    <row r="8921" ht="262.5" customHeight="1" x14ac:dyDescent="0.2"/>
    <row r="8922" ht="262.5" customHeight="1" x14ac:dyDescent="0.2"/>
    <row r="8923" ht="262.5" customHeight="1" x14ac:dyDescent="0.2"/>
    <row r="8924" ht="262.5" customHeight="1" x14ac:dyDescent="0.2"/>
    <row r="8925" ht="262.5" customHeight="1" x14ac:dyDescent="0.2"/>
    <row r="8926" ht="262.5" customHeight="1" x14ac:dyDescent="0.2"/>
    <row r="8927" ht="262.5" customHeight="1" x14ac:dyDescent="0.2"/>
    <row r="8928" ht="262.5" customHeight="1" x14ac:dyDescent="0.2"/>
    <row r="8929" ht="262.5" customHeight="1" x14ac:dyDescent="0.2"/>
    <row r="8930" ht="262.5" customHeight="1" x14ac:dyDescent="0.2"/>
    <row r="8931" ht="262.5" customHeight="1" x14ac:dyDescent="0.2"/>
    <row r="8932" ht="262.5" customHeight="1" x14ac:dyDescent="0.2"/>
    <row r="8933" ht="262.5" customHeight="1" x14ac:dyDescent="0.2"/>
    <row r="8934" ht="262.5" customHeight="1" x14ac:dyDescent="0.2"/>
    <row r="8935" ht="262.5" customHeight="1" x14ac:dyDescent="0.2"/>
    <row r="8936" ht="262.5" customHeight="1" x14ac:dyDescent="0.2"/>
    <row r="8937" ht="262.5" customHeight="1" x14ac:dyDescent="0.2"/>
    <row r="8938" ht="262.5" customHeight="1" x14ac:dyDescent="0.2"/>
    <row r="8939" ht="262.5" customHeight="1" x14ac:dyDescent="0.2"/>
    <row r="8940" ht="262.5" customHeight="1" x14ac:dyDescent="0.2"/>
    <row r="8941" ht="262.5" customHeight="1" x14ac:dyDescent="0.2"/>
    <row r="8942" ht="262.5" customHeight="1" x14ac:dyDescent="0.2"/>
    <row r="8943" ht="262.5" customHeight="1" x14ac:dyDescent="0.2"/>
    <row r="8944" ht="262.5" customHeight="1" x14ac:dyDescent="0.2"/>
    <row r="8945" ht="262.5" customHeight="1" x14ac:dyDescent="0.2"/>
    <row r="8946" ht="262.5" customHeight="1" x14ac:dyDescent="0.2"/>
    <row r="8947" ht="262.5" customHeight="1" x14ac:dyDescent="0.2"/>
    <row r="8948" ht="262.5" customHeight="1" x14ac:dyDescent="0.2"/>
    <row r="8949" ht="262.5" customHeight="1" x14ac:dyDescent="0.2"/>
    <row r="8950" ht="262.5" customHeight="1" x14ac:dyDescent="0.2"/>
    <row r="8951" ht="262.5" customHeight="1" x14ac:dyDescent="0.2"/>
    <row r="8952" ht="262.5" customHeight="1" x14ac:dyDescent="0.2"/>
    <row r="8953" ht="262.5" customHeight="1" x14ac:dyDescent="0.2"/>
    <row r="8954" ht="262.5" customHeight="1" x14ac:dyDescent="0.2"/>
    <row r="8955" ht="262.5" customHeight="1" x14ac:dyDescent="0.2"/>
    <row r="8956" ht="262.5" customHeight="1" x14ac:dyDescent="0.2"/>
    <row r="8957" ht="262.5" customHeight="1" x14ac:dyDescent="0.2"/>
    <row r="8958" ht="262.5" customHeight="1" x14ac:dyDescent="0.2"/>
    <row r="8959" ht="262.5" customHeight="1" x14ac:dyDescent="0.2"/>
    <row r="8960" ht="262.5" customHeight="1" x14ac:dyDescent="0.2"/>
    <row r="8961" ht="262.5" customHeight="1" x14ac:dyDescent="0.2"/>
    <row r="8962" ht="262.5" customHeight="1" x14ac:dyDescent="0.2"/>
    <row r="8963" ht="262.5" customHeight="1" x14ac:dyDescent="0.2"/>
    <row r="8964" ht="262.5" customHeight="1" x14ac:dyDescent="0.2"/>
    <row r="8965" ht="262.5" customHeight="1" x14ac:dyDescent="0.2"/>
    <row r="8966" ht="262.5" customHeight="1" x14ac:dyDescent="0.2"/>
    <row r="8967" ht="262.5" customHeight="1" x14ac:dyDescent="0.2"/>
    <row r="8968" ht="262.5" customHeight="1" x14ac:dyDescent="0.2"/>
    <row r="8969" ht="262.5" customHeight="1" x14ac:dyDescent="0.2"/>
    <row r="8970" ht="262.5" customHeight="1" x14ac:dyDescent="0.2"/>
    <row r="8971" ht="262.5" customHeight="1" x14ac:dyDescent="0.2"/>
    <row r="8972" ht="262.5" customHeight="1" x14ac:dyDescent="0.2"/>
    <row r="8973" ht="262.5" customHeight="1" x14ac:dyDescent="0.2"/>
    <row r="8974" ht="262.5" customHeight="1" x14ac:dyDescent="0.2"/>
    <row r="8975" ht="262.5" customHeight="1" x14ac:dyDescent="0.2"/>
    <row r="8976" ht="262.5" customHeight="1" x14ac:dyDescent="0.2"/>
    <row r="8977" ht="262.5" customHeight="1" x14ac:dyDescent="0.2"/>
    <row r="8978" ht="262.5" customHeight="1" x14ac:dyDescent="0.2"/>
    <row r="8979" ht="262.5" customHeight="1" x14ac:dyDescent="0.2"/>
    <row r="8980" ht="262.5" customHeight="1" x14ac:dyDescent="0.2"/>
    <row r="8981" ht="262.5" customHeight="1" x14ac:dyDescent="0.2"/>
    <row r="8982" ht="262.5" customHeight="1" x14ac:dyDescent="0.2"/>
    <row r="8983" ht="262.5" customHeight="1" x14ac:dyDescent="0.2"/>
    <row r="8984" ht="262.5" customHeight="1" x14ac:dyDescent="0.2"/>
    <row r="8985" ht="262.5" customHeight="1" x14ac:dyDescent="0.2"/>
    <row r="8986" ht="262.5" customHeight="1" x14ac:dyDescent="0.2"/>
    <row r="8987" ht="262.5" customHeight="1" x14ac:dyDescent="0.2"/>
    <row r="8988" ht="262.5" customHeight="1" x14ac:dyDescent="0.2"/>
    <row r="8989" ht="262.5" customHeight="1" x14ac:dyDescent="0.2"/>
    <row r="8990" ht="262.5" customHeight="1" x14ac:dyDescent="0.2"/>
    <row r="8991" ht="262.5" customHeight="1" x14ac:dyDescent="0.2"/>
    <row r="8992" ht="262.5" customHeight="1" x14ac:dyDescent="0.2"/>
    <row r="8993" ht="262.5" customHeight="1" x14ac:dyDescent="0.2"/>
    <row r="8994" ht="262.5" customHeight="1" x14ac:dyDescent="0.2"/>
    <row r="8995" ht="262.5" customHeight="1" x14ac:dyDescent="0.2"/>
    <row r="8996" ht="262.5" customHeight="1" x14ac:dyDescent="0.2"/>
    <row r="8997" ht="262.5" customHeight="1" x14ac:dyDescent="0.2"/>
    <row r="8998" ht="262.5" customHeight="1" x14ac:dyDescent="0.2"/>
    <row r="8999" ht="262.5" customHeight="1" x14ac:dyDescent="0.2"/>
    <row r="9000" ht="262.5" customHeight="1" x14ac:dyDescent="0.2"/>
    <row r="9001" ht="262.5" customHeight="1" x14ac:dyDescent="0.2"/>
    <row r="9002" ht="262.5" customHeight="1" x14ac:dyDescent="0.2"/>
    <row r="9003" ht="262.5" customHeight="1" x14ac:dyDescent="0.2"/>
    <row r="9004" ht="262.5" customHeight="1" x14ac:dyDescent="0.2"/>
    <row r="9005" ht="262.5" customHeight="1" x14ac:dyDescent="0.2"/>
    <row r="9006" ht="262.5" customHeight="1" x14ac:dyDescent="0.2"/>
    <row r="9007" ht="262.5" customHeight="1" x14ac:dyDescent="0.2"/>
    <row r="9008" ht="262.5" customHeight="1" x14ac:dyDescent="0.2"/>
    <row r="9009" ht="262.5" customHeight="1" x14ac:dyDescent="0.2"/>
    <row r="9010" ht="262.5" customHeight="1" x14ac:dyDescent="0.2"/>
    <row r="9011" ht="262.5" customHeight="1" x14ac:dyDescent="0.2"/>
    <row r="9012" ht="262.5" customHeight="1" x14ac:dyDescent="0.2"/>
    <row r="9013" ht="262.5" customHeight="1" x14ac:dyDescent="0.2"/>
    <row r="9014" ht="262.5" customHeight="1" x14ac:dyDescent="0.2"/>
    <row r="9015" ht="262.5" customHeight="1" x14ac:dyDescent="0.2"/>
    <row r="9016" ht="262.5" customHeight="1" x14ac:dyDescent="0.2"/>
    <row r="9017" ht="262.5" customHeight="1" x14ac:dyDescent="0.2"/>
    <row r="9018" ht="262.5" customHeight="1" x14ac:dyDescent="0.2"/>
    <row r="9019" ht="262.5" customHeight="1" x14ac:dyDescent="0.2"/>
    <row r="9020" ht="262.5" customHeight="1" x14ac:dyDescent="0.2"/>
    <row r="9021" ht="262.5" customHeight="1" x14ac:dyDescent="0.2"/>
    <row r="9022" ht="262.5" customHeight="1" x14ac:dyDescent="0.2"/>
    <row r="9023" ht="262.5" customHeight="1" x14ac:dyDescent="0.2"/>
    <row r="9024" ht="262.5" customHeight="1" x14ac:dyDescent="0.2"/>
    <row r="9025" ht="262.5" customHeight="1" x14ac:dyDescent="0.2"/>
    <row r="9026" ht="262.5" customHeight="1" x14ac:dyDescent="0.2"/>
    <row r="9027" ht="262.5" customHeight="1" x14ac:dyDescent="0.2"/>
    <row r="9028" ht="262.5" customHeight="1" x14ac:dyDescent="0.2"/>
    <row r="9029" ht="262.5" customHeight="1" x14ac:dyDescent="0.2"/>
    <row r="9030" ht="262.5" customHeight="1" x14ac:dyDescent="0.2"/>
    <row r="9031" ht="262.5" customHeight="1" x14ac:dyDescent="0.2"/>
    <row r="9032" ht="262.5" customHeight="1" x14ac:dyDescent="0.2"/>
    <row r="9033" ht="262.5" customHeight="1" x14ac:dyDescent="0.2"/>
    <row r="9034" ht="262.5" customHeight="1" x14ac:dyDescent="0.2"/>
    <row r="9035" ht="262.5" customHeight="1" x14ac:dyDescent="0.2"/>
    <row r="9036" ht="262.5" customHeight="1" x14ac:dyDescent="0.2"/>
    <row r="9037" ht="262.5" customHeight="1" x14ac:dyDescent="0.2"/>
    <row r="9038" ht="262.5" customHeight="1" x14ac:dyDescent="0.2"/>
    <row r="9039" ht="262.5" customHeight="1" x14ac:dyDescent="0.2"/>
    <row r="9040" ht="262.5" customHeight="1" x14ac:dyDescent="0.2"/>
    <row r="9041" ht="262.5" customHeight="1" x14ac:dyDescent="0.2"/>
    <row r="9042" ht="262.5" customHeight="1" x14ac:dyDescent="0.2"/>
    <row r="9043" ht="262.5" customHeight="1" x14ac:dyDescent="0.2"/>
    <row r="9044" ht="262.5" customHeight="1" x14ac:dyDescent="0.2"/>
    <row r="9045" ht="262.5" customHeight="1" x14ac:dyDescent="0.2"/>
    <row r="9046" ht="262.5" customHeight="1" x14ac:dyDescent="0.2"/>
    <row r="9047" ht="262.5" customHeight="1" x14ac:dyDescent="0.2"/>
    <row r="9048" ht="262.5" customHeight="1" x14ac:dyDescent="0.2"/>
    <row r="9049" ht="262.5" customHeight="1" x14ac:dyDescent="0.2"/>
    <row r="9050" ht="262.5" customHeight="1" x14ac:dyDescent="0.2"/>
    <row r="9051" ht="262.5" customHeight="1" x14ac:dyDescent="0.2"/>
    <row r="9052" ht="262.5" customHeight="1" x14ac:dyDescent="0.2"/>
    <row r="9053" ht="262.5" customHeight="1" x14ac:dyDescent="0.2"/>
    <row r="9054" ht="262.5" customHeight="1" x14ac:dyDescent="0.2"/>
    <row r="9055" ht="262.5" customHeight="1" x14ac:dyDescent="0.2"/>
    <row r="9056" ht="262.5" customHeight="1" x14ac:dyDescent="0.2"/>
    <row r="9057" ht="262.5" customHeight="1" x14ac:dyDescent="0.2"/>
    <row r="9058" ht="262.5" customHeight="1" x14ac:dyDescent="0.2"/>
    <row r="9059" ht="262.5" customHeight="1" x14ac:dyDescent="0.2"/>
    <row r="9060" ht="262.5" customHeight="1" x14ac:dyDescent="0.2"/>
    <row r="9061" ht="262.5" customHeight="1" x14ac:dyDescent="0.2"/>
    <row r="9062" ht="262.5" customHeight="1" x14ac:dyDescent="0.2"/>
    <row r="9063" ht="262.5" customHeight="1" x14ac:dyDescent="0.2"/>
    <row r="9064" ht="262.5" customHeight="1" x14ac:dyDescent="0.2"/>
    <row r="9065" ht="262.5" customHeight="1" x14ac:dyDescent="0.2"/>
    <row r="9066" ht="262.5" customHeight="1" x14ac:dyDescent="0.2"/>
    <row r="9067" ht="262.5" customHeight="1" x14ac:dyDescent="0.2"/>
    <row r="9068" ht="262.5" customHeight="1" x14ac:dyDescent="0.2"/>
    <row r="9069" ht="262.5" customHeight="1" x14ac:dyDescent="0.2"/>
    <row r="9070" ht="262.5" customHeight="1" x14ac:dyDescent="0.2"/>
    <row r="9071" ht="262.5" customHeight="1" x14ac:dyDescent="0.2"/>
    <row r="9072" ht="262.5" customHeight="1" x14ac:dyDescent="0.2"/>
    <row r="9073" ht="262.5" customHeight="1" x14ac:dyDescent="0.2"/>
    <row r="9074" ht="262.5" customHeight="1" x14ac:dyDescent="0.2"/>
    <row r="9075" ht="262.5" customHeight="1" x14ac:dyDescent="0.2"/>
    <row r="9076" ht="262.5" customHeight="1" x14ac:dyDescent="0.2"/>
    <row r="9077" ht="262.5" customHeight="1" x14ac:dyDescent="0.2"/>
    <row r="9078" ht="262.5" customHeight="1" x14ac:dyDescent="0.2"/>
    <row r="9079" ht="262.5" customHeight="1" x14ac:dyDescent="0.2"/>
    <row r="9080" ht="262.5" customHeight="1" x14ac:dyDescent="0.2"/>
    <row r="9081" ht="262.5" customHeight="1" x14ac:dyDescent="0.2"/>
    <row r="9082" ht="262.5" customHeight="1" x14ac:dyDescent="0.2"/>
    <row r="9083" ht="262.5" customHeight="1" x14ac:dyDescent="0.2"/>
    <row r="9084" ht="262.5" customHeight="1" x14ac:dyDescent="0.2"/>
    <row r="9085" ht="262.5" customHeight="1" x14ac:dyDescent="0.2"/>
    <row r="9086" ht="262.5" customHeight="1" x14ac:dyDescent="0.2"/>
    <row r="9087" ht="262.5" customHeight="1" x14ac:dyDescent="0.2"/>
    <row r="9088" ht="262.5" customHeight="1" x14ac:dyDescent="0.2"/>
    <row r="9089" ht="262.5" customHeight="1" x14ac:dyDescent="0.2"/>
    <row r="9090" ht="262.5" customHeight="1" x14ac:dyDescent="0.2"/>
    <row r="9091" ht="262.5" customHeight="1" x14ac:dyDescent="0.2"/>
    <row r="9092" ht="262.5" customHeight="1" x14ac:dyDescent="0.2"/>
    <row r="9093" ht="262.5" customHeight="1" x14ac:dyDescent="0.2"/>
    <row r="9094" ht="262.5" customHeight="1" x14ac:dyDescent="0.2"/>
    <row r="9095" ht="262.5" customHeight="1" x14ac:dyDescent="0.2"/>
    <row r="9096" ht="262.5" customHeight="1" x14ac:dyDescent="0.2"/>
    <row r="9097" ht="262.5" customHeight="1" x14ac:dyDescent="0.2"/>
    <row r="9098" ht="262.5" customHeight="1" x14ac:dyDescent="0.2"/>
    <row r="9099" ht="262.5" customHeight="1" x14ac:dyDescent="0.2"/>
    <row r="9100" ht="262.5" customHeight="1" x14ac:dyDescent="0.2"/>
    <row r="9101" ht="262.5" customHeight="1" x14ac:dyDescent="0.2"/>
    <row r="9102" ht="262.5" customHeight="1" x14ac:dyDescent="0.2"/>
    <row r="9103" ht="262.5" customHeight="1" x14ac:dyDescent="0.2"/>
    <row r="9104" ht="262.5" customHeight="1" x14ac:dyDescent="0.2"/>
    <row r="9105" ht="262.5" customHeight="1" x14ac:dyDescent="0.2"/>
    <row r="9106" ht="262.5" customHeight="1" x14ac:dyDescent="0.2"/>
    <row r="9107" ht="262.5" customHeight="1" x14ac:dyDescent="0.2"/>
    <row r="9108" ht="262.5" customHeight="1" x14ac:dyDescent="0.2"/>
    <row r="9109" ht="262.5" customHeight="1" x14ac:dyDescent="0.2"/>
    <row r="9110" ht="262.5" customHeight="1" x14ac:dyDescent="0.2"/>
    <row r="9111" ht="262.5" customHeight="1" x14ac:dyDescent="0.2"/>
    <row r="9112" ht="262.5" customHeight="1" x14ac:dyDescent="0.2"/>
    <row r="9113" ht="262.5" customHeight="1" x14ac:dyDescent="0.2"/>
    <row r="9114" ht="262.5" customHeight="1" x14ac:dyDescent="0.2"/>
    <row r="9115" ht="262.5" customHeight="1" x14ac:dyDescent="0.2"/>
    <row r="9116" ht="262.5" customHeight="1" x14ac:dyDescent="0.2"/>
    <row r="9117" ht="262.5" customHeight="1" x14ac:dyDescent="0.2"/>
    <row r="9118" ht="262.5" customHeight="1" x14ac:dyDescent="0.2"/>
    <row r="9119" ht="262.5" customHeight="1" x14ac:dyDescent="0.2"/>
    <row r="9120" ht="262.5" customHeight="1" x14ac:dyDescent="0.2"/>
    <row r="9121" ht="262.5" customHeight="1" x14ac:dyDescent="0.2"/>
    <row r="9122" ht="262.5" customHeight="1" x14ac:dyDescent="0.2"/>
    <row r="9123" ht="262.5" customHeight="1" x14ac:dyDescent="0.2"/>
    <row r="9124" ht="262.5" customHeight="1" x14ac:dyDescent="0.2"/>
    <row r="9125" ht="262.5" customHeight="1" x14ac:dyDescent="0.2"/>
    <row r="9126" ht="262.5" customHeight="1" x14ac:dyDescent="0.2"/>
    <row r="9127" ht="262.5" customHeight="1" x14ac:dyDescent="0.2"/>
    <row r="9128" ht="262.5" customHeight="1" x14ac:dyDescent="0.2"/>
    <row r="9129" ht="262.5" customHeight="1" x14ac:dyDescent="0.2"/>
    <row r="9130" ht="262.5" customHeight="1" x14ac:dyDescent="0.2"/>
    <row r="9131" ht="262.5" customHeight="1" x14ac:dyDescent="0.2"/>
    <row r="9132" ht="262.5" customHeight="1" x14ac:dyDescent="0.2"/>
    <row r="9133" ht="262.5" customHeight="1" x14ac:dyDescent="0.2"/>
    <row r="9134" ht="262.5" customHeight="1" x14ac:dyDescent="0.2"/>
    <row r="9135" ht="262.5" customHeight="1" x14ac:dyDescent="0.2"/>
    <row r="9136" ht="262.5" customHeight="1" x14ac:dyDescent="0.2"/>
    <row r="9137" ht="262.5" customHeight="1" x14ac:dyDescent="0.2"/>
    <row r="9138" ht="262.5" customHeight="1" x14ac:dyDescent="0.2"/>
    <row r="9139" ht="262.5" customHeight="1" x14ac:dyDescent="0.2"/>
    <row r="9140" ht="262.5" customHeight="1" x14ac:dyDescent="0.2"/>
    <row r="9141" ht="262.5" customHeight="1" x14ac:dyDescent="0.2"/>
    <row r="9142" ht="262.5" customHeight="1" x14ac:dyDescent="0.2"/>
    <row r="9143" ht="262.5" customHeight="1" x14ac:dyDescent="0.2"/>
    <row r="9144" ht="262.5" customHeight="1" x14ac:dyDescent="0.2"/>
    <row r="9145" ht="262.5" customHeight="1" x14ac:dyDescent="0.2"/>
    <row r="9146" ht="262.5" customHeight="1" x14ac:dyDescent="0.2"/>
    <row r="9147" ht="262.5" customHeight="1" x14ac:dyDescent="0.2"/>
    <row r="9148" ht="262.5" customHeight="1" x14ac:dyDescent="0.2"/>
    <row r="9149" ht="262.5" customHeight="1" x14ac:dyDescent="0.2"/>
    <row r="9150" ht="262.5" customHeight="1" x14ac:dyDescent="0.2"/>
    <row r="9151" ht="262.5" customHeight="1" x14ac:dyDescent="0.2"/>
    <row r="9152" ht="262.5" customHeight="1" x14ac:dyDescent="0.2"/>
    <row r="9153" ht="262.5" customHeight="1" x14ac:dyDescent="0.2"/>
    <row r="9154" ht="262.5" customHeight="1" x14ac:dyDescent="0.2"/>
    <row r="9155" ht="262.5" customHeight="1" x14ac:dyDescent="0.2"/>
    <row r="9156" ht="262.5" customHeight="1" x14ac:dyDescent="0.2"/>
    <row r="9157" ht="262.5" customHeight="1" x14ac:dyDescent="0.2"/>
    <row r="9158" ht="262.5" customHeight="1" x14ac:dyDescent="0.2"/>
    <row r="9159" ht="262.5" customHeight="1" x14ac:dyDescent="0.2"/>
    <row r="9160" ht="262.5" customHeight="1" x14ac:dyDescent="0.2"/>
    <row r="9161" ht="262.5" customHeight="1" x14ac:dyDescent="0.2"/>
    <row r="9162" ht="262.5" customHeight="1" x14ac:dyDescent="0.2"/>
    <row r="9163" ht="262.5" customHeight="1" x14ac:dyDescent="0.2"/>
    <row r="9164" ht="262.5" customHeight="1" x14ac:dyDescent="0.2"/>
    <row r="9165" ht="262.5" customHeight="1" x14ac:dyDescent="0.2"/>
    <row r="9166" ht="262.5" customHeight="1" x14ac:dyDescent="0.2"/>
    <row r="9167" ht="262.5" customHeight="1" x14ac:dyDescent="0.2"/>
    <row r="9168" ht="262.5" customHeight="1" x14ac:dyDescent="0.2"/>
    <row r="9169" ht="262.5" customHeight="1" x14ac:dyDescent="0.2"/>
    <row r="9170" ht="262.5" customHeight="1" x14ac:dyDescent="0.2"/>
    <row r="9171" ht="262.5" customHeight="1" x14ac:dyDescent="0.2"/>
    <row r="9172" ht="262.5" customHeight="1" x14ac:dyDescent="0.2"/>
    <row r="9173" ht="262.5" customHeight="1" x14ac:dyDescent="0.2"/>
    <row r="9174" ht="262.5" customHeight="1" x14ac:dyDescent="0.2"/>
    <row r="9175" ht="262.5" customHeight="1" x14ac:dyDescent="0.2"/>
    <row r="9176" ht="262.5" customHeight="1" x14ac:dyDescent="0.2"/>
    <row r="9177" ht="262.5" customHeight="1" x14ac:dyDescent="0.2"/>
    <row r="9178" ht="262.5" customHeight="1" x14ac:dyDescent="0.2"/>
    <row r="9179" ht="262.5" customHeight="1" x14ac:dyDescent="0.2"/>
    <row r="9180" ht="262.5" customHeight="1" x14ac:dyDescent="0.2"/>
    <row r="9181" ht="262.5" customHeight="1" x14ac:dyDescent="0.2"/>
    <row r="9182" ht="262.5" customHeight="1" x14ac:dyDescent="0.2"/>
    <row r="9183" ht="262.5" customHeight="1" x14ac:dyDescent="0.2"/>
    <row r="9184" ht="262.5" customHeight="1" x14ac:dyDescent="0.2"/>
    <row r="9185" ht="262.5" customHeight="1" x14ac:dyDescent="0.2"/>
    <row r="9186" ht="262.5" customHeight="1" x14ac:dyDescent="0.2"/>
    <row r="9187" ht="262.5" customHeight="1" x14ac:dyDescent="0.2"/>
    <row r="9188" ht="262.5" customHeight="1" x14ac:dyDescent="0.2"/>
    <row r="9189" ht="262.5" customHeight="1" x14ac:dyDescent="0.2"/>
    <row r="9190" ht="262.5" customHeight="1" x14ac:dyDescent="0.2"/>
    <row r="9191" ht="262.5" customHeight="1" x14ac:dyDescent="0.2"/>
    <row r="9192" ht="262.5" customHeight="1" x14ac:dyDescent="0.2"/>
    <row r="9193" ht="262.5" customHeight="1" x14ac:dyDescent="0.2"/>
    <row r="9194" ht="262.5" customHeight="1" x14ac:dyDescent="0.2"/>
    <row r="9195" ht="262.5" customHeight="1" x14ac:dyDescent="0.2"/>
    <row r="9196" ht="262.5" customHeight="1" x14ac:dyDescent="0.2"/>
    <row r="9197" ht="262.5" customHeight="1" x14ac:dyDescent="0.2"/>
    <row r="9198" ht="262.5" customHeight="1" x14ac:dyDescent="0.2"/>
    <row r="9199" ht="262.5" customHeight="1" x14ac:dyDescent="0.2"/>
    <row r="9200" ht="262.5" customHeight="1" x14ac:dyDescent="0.2"/>
    <row r="9201" ht="262.5" customHeight="1" x14ac:dyDescent="0.2"/>
    <row r="9202" ht="262.5" customHeight="1" x14ac:dyDescent="0.2"/>
    <row r="9203" ht="262.5" customHeight="1" x14ac:dyDescent="0.2"/>
    <row r="9204" ht="262.5" customHeight="1" x14ac:dyDescent="0.2"/>
    <row r="9205" ht="262.5" customHeight="1" x14ac:dyDescent="0.2"/>
    <row r="9206" ht="262.5" customHeight="1" x14ac:dyDescent="0.2"/>
    <row r="9207" ht="262.5" customHeight="1" x14ac:dyDescent="0.2"/>
    <row r="9208" ht="262.5" customHeight="1" x14ac:dyDescent="0.2"/>
    <row r="9209" ht="262.5" customHeight="1" x14ac:dyDescent="0.2"/>
    <row r="9210" ht="262.5" customHeight="1" x14ac:dyDescent="0.2"/>
    <row r="9211" ht="262.5" customHeight="1" x14ac:dyDescent="0.2"/>
    <row r="9212" ht="262.5" customHeight="1" x14ac:dyDescent="0.2"/>
    <row r="9213" ht="262.5" customHeight="1" x14ac:dyDescent="0.2"/>
    <row r="9214" ht="262.5" customHeight="1" x14ac:dyDescent="0.2"/>
    <row r="9215" ht="262.5" customHeight="1" x14ac:dyDescent="0.2"/>
    <row r="9216" ht="262.5" customHeight="1" x14ac:dyDescent="0.2"/>
    <row r="9217" ht="262.5" customHeight="1" x14ac:dyDescent="0.2"/>
    <row r="9218" ht="262.5" customHeight="1" x14ac:dyDescent="0.2"/>
    <row r="9219" ht="262.5" customHeight="1" x14ac:dyDescent="0.2"/>
    <row r="9220" ht="262.5" customHeight="1" x14ac:dyDescent="0.2"/>
    <row r="9221" ht="262.5" customHeight="1" x14ac:dyDescent="0.2"/>
    <row r="9222" ht="262.5" customHeight="1" x14ac:dyDescent="0.2"/>
    <row r="9223" ht="262.5" customHeight="1" x14ac:dyDescent="0.2"/>
    <row r="9224" ht="262.5" customHeight="1" x14ac:dyDescent="0.2"/>
    <row r="9225" ht="262.5" customHeight="1" x14ac:dyDescent="0.2"/>
    <row r="9226" ht="262.5" customHeight="1" x14ac:dyDescent="0.2"/>
    <row r="9227" ht="262.5" customHeight="1" x14ac:dyDescent="0.2"/>
    <row r="9228" ht="262.5" customHeight="1" x14ac:dyDescent="0.2"/>
    <row r="9229" ht="262.5" customHeight="1" x14ac:dyDescent="0.2"/>
    <row r="9230" ht="262.5" customHeight="1" x14ac:dyDescent="0.2"/>
    <row r="9231" ht="262.5" customHeight="1" x14ac:dyDescent="0.2"/>
    <row r="9232" ht="262.5" customHeight="1" x14ac:dyDescent="0.2"/>
    <row r="9233" ht="262.5" customHeight="1" x14ac:dyDescent="0.2"/>
    <row r="9234" ht="262.5" customHeight="1" x14ac:dyDescent="0.2"/>
    <row r="9235" ht="262.5" customHeight="1" x14ac:dyDescent="0.2"/>
    <row r="9236" ht="262.5" customHeight="1" x14ac:dyDescent="0.2"/>
    <row r="9237" ht="262.5" customHeight="1" x14ac:dyDescent="0.2"/>
    <row r="9238" ht="262.5" customHeight="1" x14ac:dyDescent="0.2"/>
    <row r="9239" ht="262.5" customHeight="1" x14ac:dyDescent="0.2"/>
    <row r="9240" ht="262.5" customHeight="1" x14ac:dyDescent="0.2"/>
    <row r="9241" ht="262.5" customHeight="1" x14ac:dyDescent="0.2"/>
    <row r="9242" ht="262.5" customHeight="1" x14ac:dyDescent="0.2"/>
    <row r="9243" ht="262.5" customHeight="1" x14ac:dyDescent="0.2"/>
    <row r="9244" ht="262.5" customHeight="1" x14ac:dyDescent="0.2"/>
    <row r="9245" ht="262.5" customHeight="1" x14ac:dyDescent="0.2"/>
    <row r="9246" ht="262.5" customHeight="1" x14ac:dyDescent="0.2"/>
    <row r="9247" ht="262.5" customHeight="1" x14ac:dyDescent="0.2"/>
    <row r="9248" ht="262.5" customHeight="1" x14ac:dyDescent="0.2"/>
    <row r="9249" ht="262.5" customHeight="1" x14ac:dyDescent="0.2"/>
    <row r="9250" ht="262.5" customHeight="1" x14ac:dyDescent="0.2"/>
    <row r="9251" ht="262.5" customHeight="1" x14ac:dyDescent="0.2"/>
    <row r="9252" ht="262.5" customHeight="1" x14ac:dyDescent="0.2"/>
    <row r="9253" ht="262.5" customHeight="1" x14ac:dyDescent="0.2"/>
    <row r="9254" ht="262.5" customHeight="1" x14ac:dyDescent="0.2"/>
    <row r="9255" ht="262.5" customHeight="1" x14ac:dyDescent="0.2"/>
    <row r="9256" ht="262.5" customHeight="1" x14ac:dyDescent="0.2"/>
    <row r="9257" ht="262.5" customHeight="1" x14ac:dyDescent="0.2"/>
    <row r="9258" ht="262.5" customHeight="1" x14ac:dyDescent="0.2"/>
    <row r="9259" ht="262.5" customHeight="1" x14ac:dyDescent="0.2"/>
    <row r="9260" ht="262.5" customHeight="1" x14ac:dyDescent="0.2"/>
    <row r="9261" ht="262.5" customHeight="1" x14ac:dyDescent="0.2"/>
    <row r="9262" ht="262.5" customHeight="1" x14ac:dyDescent="0.2"/>
    <row r="9263" ht="262.5" customHeight="1" x14ac:dyDescent="0.2"/>
    <row r="9264" ht="262.5" customHeight="1" x14ac:dyDescent="0.2"/>
    <row r="9265" ht="262.5" customHeight="1" x14ac:dyDescent="0.2"/>
    <row r="9266" ht="262.5" customHeight="1" x14ac:dyDescent="0.2"/>
    <row r="9267" ht="262.5" customHeight="1" x14ac:dyDescent="0.2"/>
    <row r="9268" ht="262.5" customHeight="1" x14ac:dyDescent="0.2"/>
    <row r="9269" ht="262.5" customHeight="1" x14ac:dyDescent="0.2"/>
    <row r="9270" ht="262.5" customHeight="1" x14ac:dyDescent="0.2"/>
    <row r="9271" ht="262.5" customHeight="1" x14ac:dyDescent="0.2"/>
    <row r="9272" ht="262.5" customHeight="1" x14ac:dyDescent="0.2"/>
    <row r="9273" ht="262.5" customHeight="1" x14ac:dyDescent="0.2"/>
    <row r="9274" ht="262.5" customHeight="1" x14ac:dyDescent="0.2"/>
    <row r="9275" ht="262.5" customHeight="1" x14ac:dyDescent="0.2"/>
    <row r="9276" ht="262.5" customHeight="1" x14ac:dyDescent="0.2"/>
    <row r="9277" ht="262.5" customHeight="1" x14ac:dyDescent="0.2"/>
    <row r="9278" ht="262.5" customHeight="1" x14ac:dyDescent="0.2"/>
    <row r="9279" ht="262.5" customHeight="1" x14ac:dyDescent="0.2"/>
    <row r="9280" ht="262.5" customHeight="1" x14ac:dyDescent="0.2"/>
    <row r="9281" ht="262.5" customHeight="1" x14ac:dyDescent="0.2"/>
    <row r="9282" ht="262.5" customHeight="1" x14ac:dyDescent="0.2"/>
    <row r="9283" ht="262.5" customHeight="1" x14ac:dyDescent="0.2"/>
    <row r="9284" ht="262.5" customHeight="1" x14ac:dyDescent="0.2"/>
    <row r="9285" ht="262.5" customHeight="1" x14ac:dyDescent="0.2"/>
    <row r="9286" ht="262.5" customHeight="1" x14ac:dyDescent="0.2"/>
    <row r="9287" ht="262.5" customHeight="1" x14ac:dyDescent="0.2"/>
    <row r="9288" ht="262.5" customHeight="1" x14ac:dyDescent="0.2"/>
    <row r="9289" ht="262.5" customHeight="1" x14ac:dyDescent="0.2"/>
    <row r="9290" ht="262.5" customHeight="1" x14ac:dyDescent="0.2"/>
    <row r="9291" ht="262.5" customHeight="1" x14ac:dyDescent="0.2"/>
    <row r="9292" ht="262.5" customHeight="1" x14ac:dyDescent="0.2"/>
    <row r="9293" ht="262.5" customHeight="1" x14ac:dyDescent="0.2"/>
    <row r="9294" ht="262.5" customHeight="1" x14ac:dyDescent="0.2"/>
    <row r="9295" ht="262.5" customHeight="1" x14ac:dyDescent="0.2"/>
    <row r="9296" ht="262.5" customHeight="1" x14ac:dyDescent="0.2"/>
    <row r="9297" ht="262.5" customHeight="1" x14ac:dyDescent="0.2"/>
    <row r="9298" ht="262.5" customHeight="1" x14ac:dyDescent="0.2"/>
    <row r="9299" ht="262.5" customHeight="1" x14ac:dyDescent="0.2"/>
    <row r="9300" ht="262.5" customHeight="1" x14ac:dyDescent="0.2"/>
    <row r="9301" ht="262.5" customHeight="1" x14ac:dyDescent="0.2"/>
    <row r="9302" ht="262.5" customHeight="1" x14ac:dyDescent="0.2"/>
    <row r="9303" ht="262.5" customHeight="1" x14ac:dyDescent="0.2"/>
    <row r="9304" ht="262.5" customHeight="1" x14ac:dyDescent="0.2"/>
    <row r="9305" ht="262.5" customHeight="1" x14ac:dyDescent="0.2"/>
    <row r="9306" ht="262.5" customHeight="1" x14ac:dyDescent="0.2"/>
    <row r="9307" ht="262.5" customHeight="1" x14ac:dyDescent="0.2"/>
    <row r="9308" ht="262.5" customHeight="1" x14ac:dyDescent="0.2"/>
    <row r="9309" ht="262.5" customHeight="1" x14ac:dyDescent="0.2"/>
    <row r="9310" ht="262.5" customHeight="1" x14ac:dyDescent="0.2"/>
    <row r="9311" ht="262.5" customHeight="1" x14ac:dyDescent="0.2"/>
    <row r="9312" ht="262.5" customHeight="1" x14ac:dyDescent="0.2"/>
    <row r="9313" ht="262.5" customHeight="1" x14ac:dyDescent="0.2"/>
    <row r="9314" ht="262.5" customHeight="1" x14ac:dyDescent="0.2"/>
    <row r="9315" ht="262.5" customHeight="1" x14ac:dyDescent="0.2"/>
    <row r="9316" ht="262.5" customHeight="1" x14ac:dyDescent="0.2"/>
    <row r="9317" ht="262.5" customHeight="1" x14ac:dyDescent="0.2"/>
    <row r="9318" ht="262.5" customHeight="1" x14ac:dyDescent="0.2"/>
    <row r="9319" ht="262.5" customHeight="1" x14ac:dyDescent="0.2"/>
    <row r="9320" ht="262.5" customHeight="1" x14ac:dyDescent="0.2"/>
    <row r="9321" ht="262.5" customHeight="1" x14ac:dyDescent="0.2"/>
    <row r="9322" ht="262.5" customHeight="1" x14ac:dyDescent="0.2"/>
    <row r="9323" ht="262.5" customHeight="1" x14ac:dyDescent="0.2"/>
    <row r="9324" ht="262.5" customHeight="1" x14ac:dyDescent="0.2"/>
    <row r="9325" ht="262.5" customHeight="1" x14ac:dyDescent="0.2"/>
    <row r="9326" ht="262.5" customHeight="1" x14ac:dyDescent="0.2"/>
    <row r="9327" ht="262.5" customHeight="1" x14ac:dyDescent="0.2"/>
    <row r="9328" ht="262.5" customHeight="1" x14ac:dyDescent="0.2"/>
    <row r="9329" ht="262.5" customHeight="1" x14ac:dyDescent="0.2"/>
    <row r="9330" ht="262.5" customHeight="1" x14ac:dyDescent="0.2"/>
    <row r="9331" ht="262.5" customHeight="1" x14ac:dyDescent="0.2"/>
    <row r="9332" ht="262.5" customHeight="1" x14ac:dyDescent="0.2"/>
    <row r="9333" ht="262.5" customHeight="1" x14ac:dyDescent="0.2"/>
    <row r="9334" ht="262.5" customHeight="1" x14ac:dyDescent="0.2"/>
    <row r="9335" ht="262.5" customHeight="1" x14ac:dyDescent="0.2"/>
    <row r="9336" ht="262.5" customHeight="1" x14ac:dyDescent="0.2"/>
    <row r="9337" ht="262.5" customHeight="1" x14ac:dyDescent="0.2"/>
    <row r="9338" ht="262.5" customHeight="1" x14ac:dyDescent="0.2"/>
    <row r="9339" ht="262.5" customHeight="1" x14ac:dyDescent="0.2"/>
    <row r="9340" ht="262.5" customHeight="1" x14ac:dyDescent="0.2"/>
    <row r="9341" ht="262.5" customHeight="1" x14ac:dyDescent="0.2"/>
    <row r="9342" ht="262.5" customHeight="1" x14ac:dyDescent="0.2"/>
    <row r="9343" ht="262.5" customHeight="1" x14ac:dyDescent="0.2"/>
    <row r="9344" ht="262.5" customHeight="1" x14ac:dyDescent="0.2"/>
    <row r="9345" ht="262.5" customHeight="1" x14ac:dyDescent="0.2"/>
    <row r="9346" ht="262.5" customHeight="1" x14ac:dyDescent="0.2"/>
    <row r="9347" ht="262.5" customHeight="1" x14ac:dyDescent="0.2"/>
    <row r="9348" ht="262.5" customHeight="1" x14ac:dyDescent="0.2"/>
    <row r="9349" ht="262.5" customHeight="1" x14ac:dyDescent="0.2"/>
    <row r="9350" ht="262.5" customHeight="1" x14ac:dyDescent="0.2"/>
    <row r="9351" ht="262.5" customHeight="1" x14ac:dyDescent="0.2"/>
    <row r="9352" ht="262.5" customHeight="1" x14ac:dyDescent="0.2"/>
    <row r="9353" ht="262.5" customHeight="1" x14ac:dyDescent="0.2"/>
    <row r="9354" ht="262.5" customHeight="1" x14ac:dyDescent="0.2"/>
    <row r="9355" ht="262.5" customHeight="1" x14ac:dyDescent="0.2"/>
    <row r="9356" ht="262.5" customHeight="1" x14ac:dyDescent="0.2"/>
    <row r="9357" ht="262.5" customHeight="1" x14ac:dyDescent="0.2"/>
    <row r="9358" ht="262.5" customHeight="1" x14ac:dyDescent="0.2"/>
    <row r="9359" ht="262.5" customHeight="1" x14ac:dyDescent="0.2"/>
    <row r="9360" ht="262.5" customHeight="1" x14ac:dyDescent="0.2"/>
    <row r="9361" ht="262.5" customHeight="1" x14ac:dyDescent="0.2"/>
    <row r="9362" ht="262.5" customHeight="1" x14ac:dyDescent="0.2"/>
    <row r="9363" ht="262.5" customHeight="1" x14ac:dyDescent="0.2"/>
    <row r="9364" ht="262.5" customHeight="1" x14ac:dyDescent="0.2"/>
    <row r="9365" ht="262.5" customHeight="1" x14ac:dyDescent="0.2"/>
    <row r="9366" ht="262.5" customHeight="1" x14ac:dyDescent="0.2"/>
    <row r="9367" ht="262.5" customHeight="1" x14ac:dyDescent="0.2"/>
    <row r="9368" ht="262.5" customHeight="1" x14ac:dyDescent="0.2"/>
    <row r="9369" ht="262.5" customHeight="1" x14ac:dyDescent="0.2"/>
    <row r="9370" ht="262.5" customHeight="1" x14ac:dyDescent="0.2"/>
    <row r="9371" ht="262.5" customHeight="1" x14ac:dyDescent="0.2"/>
    <row r="9372" ht="262.5" customHeight="1" x14ac:dyDescent="0.2"/>
    <row r="9373" ht="262.5" customHeight="1" x14ac:dyDescent="0.2"/>
    <row r="9374" ht="262.5" customHeight="1" x14ac:dyDescent="0.2"/>
    <row r="9375" ht="262.5" customHeight="1" x14ac:dyDescent="0.2"/>
    <row r="9376" ht="262.5" customHeight="1" x14ac:dyDescent="0.2"/>
    <row r="9377" ht="262.5" customHeight="1" x14ac:dyDescent="0.2"/>
    <row r="9378" ht="262.5" customHeight="1" x14ac:dyDescent="0.2"/>
    <row r="9379" ht="262.5" customHeight="1" x14ac:dyDescent="0.2"/>
    <row r="9380" ht="262.5" customHeight="1" x14ac:dyDescent="0.2"/>
    <row r="9381" ht="262.5" customHeight="1" x14ac:dyDescent="0.2"/>
    <row r="9382" ht="262.5" customHeight="1" x14ac:dyDescent="0.2"/>
    <row r="9383" ht="262.5" customHeight="1" x14ac:dyDescent="0.2"/>
    <row r="9384" ht="262.5" customHeight="1" x14ac:dyDescent="0.2"/>
    <row r="9385" ht="262.5" customHeight="1" x14ac:dyDescent="0.2"/>
    <row r="9386" ht="262.5" customHeight="1" x14ac:dyDescent="0.2"/>
    <row r="9387" ht="262.5" customHeight="1" x14ac:dyDescent="0.2"/>
    <row r="9388" ht="262.5" customHeight="1" x14ac:dyDescent="0.2"/>
    <row r="9389" ht="262.5" customHeight="1" x14ac:dyDescent="0.2"/>
    <row r="9390" ht="262.5" customHeight="1" x14ac:dyDescent="0.2"/>
    <row r="9391" ht="262.5" customHeight="1" x14ac:dyDescent="0.2"/>
    <row r="9392" ht="262.5" customHeight="1" x14ac:dyDescent="0.2"/>
    <row r="9393" ht="262.5" customHeight="1" x14ac:dyDescent="0.2"/>
    <row r="9394" ht="262.5" customHeight="1" x14ac:dyDescent="0.2"/>
    <row r="9395" ht="262.5" customHeight="1" x14ac:dyDescent="0.2"/>
    <row r="9396" ht="262.5" customHeight="1" x14ac:dyDescent="0.2"/>
    <row r="9397" ht="262.5" customHeight="1" x14ac:dyDescent="0.2"/>
    <row r="9398" ht="262.5" customHeight="1" x14ac:dyDescent="0.2"/>
    <row r="9399" ht="262.5" customHeight="1" x14ac:dyDescent="0.2"/>
    <row r="9400" ht="262.5" customHeight="1" x14ac:dyDescent="0.2"/>
    <row r="9401" ht="262.5" customHeight="1" x14ac:dyDescent="0.2"/>
    <row r="9402" ht="262.5" customHeight="1" x14ac:dyDescent="0.2"/>
    <row r="9403" ht="262.5" customHeight="1" x14ac:dyDescent="0.2"/>
    <row r="9404" ht="262.5" customHeight="1" x14ac:dyDescent="0.2"/>
    <row r="9405" ht="262.5" customHeight="1" x14ac:dyDescent="0.2"/>
    <row r="9406" ht="262.5" customHeight="1" x14ac:dyDescent="0.2"/>
    <row r="9407" ht="262.5" customHeight="1" x14ac:dyDescent="0.2"/>
    <row r="9408" ht="262.5" customHeight="1" x14ac:dyDescent="0.2"/>
    <row r="9409" ht="262.5" customHeight="1" x14ac:dyDescent="0.2"/>
    <row r="9410" ht="262.5" customHeight="1" x14ac:dyDescent="0.2"/>
    <row r="9411" ht="262.5" customHeight="1" x14ac:dyDescent="0.2"/>
    <row r="9412" ht="262.5" customHeight="1" x14ac:dyDescent="0.2"/>
    <row r="9413" ht="262.5" customHeight="1" x14ac:dyDescent="0.2"/>
    <row r="9414" ht="262.5" customHeight="1" x14ac:dyDescent="0.2"/>
    <row r="9415" ht="262.5" customHeight="1" x14ac:dyDescent="0.2"/>
    <row r="9416" ht="262.5" customHeight="1" x14ac:dyDescent="0.2"/>
    <row r="9417" ht="262.5" customHeight="1" x14ac:dyDescent="0.2"/>
    <row r="9418" ht="262.5" customHeight="1" x14ac:dyDescent="0.2"/>
    <row r="9419" ht="262.5" customHeight="1" x14ac:dyDescent="0.2"/>
    <row r="9420" ht="262.5" customHeight="1" x14ac:dyDescent="0.2"/>
    <row r="9421" ht="262.5" customHeight="1" x14ac:dyDescent="0.2"/>
    <row r="9422" ht="262.5" customHeight="1" x14ac:dyDescent="0.2"/>
    <row r="9423" ht="262.5" customHeight="1" x14ac:dyDescent="0.2"/>
    <row r="9424" ht="262.5" customHeight="1" x14ac:dyDescent="0.2"/>
    <row r="9425" ht="262.5" customHeight="1" x14ac:dyDescent="0.2"/>
    <row r="9426" ht="262.5" customHeight="1" x14ac:dyDescent="0.2"/>
    <row r="9427" ht="262.5" customHeight="1" x14ac:dyDescent="0.2"/>
    <row r="9428" ht="262.5" customHeight="1" x14ac:dyDescent="0.2"/>
    <row r="9429" ht="262.5" customHeight="1" x14ac:dyDescent="0.2"/>
    <row r="9430" ht="262.5" customHeight="1" x14ac:dyDescent="0.2"/>
    <row r="9431" ht="262.5" customHeight="1" x14ac:dyDescent="0.2"/>
    <row r="9432" ht="262.5" customHeight="1" x14ac:dyDescent="0.2"/>
    <row r="9433" ht="262.5" customHeight="1" x14ac:dyDescent="0.2"/>
    <row r="9434" ht="262.5" customHeight="1" x14ac:dyDescent="0.2"/>
    <row r="9435" ht="262.5" customHeight="1" x14ac:dyDescent="0.2"/>
    <row r="9436" ht="262.5" customHeight="1" x14ac:dyDescent="0.2"/>
    <row r="9437" ht="262.5" customHeight="1" x14ac:dyDescent="0.2"/>
    <row r="9438" ht="262.5" customHeight="1" x14ac:dyDescent="0.2"/>
    <row r="9439" ht="262.5" customHeight="1" x14ac:dyDescent="0.2"/>
    <row r="9440" ht="262.5" customHeight="1" x14ac:dyDescent="0.2"/>
    <row r="9441" ht="262.5" customHeight="1" x14ac:dyDescent="0.2"/>
    <row r="9442" ht="262.5" customHeight="1" x14ac:dyDescent="0.2"/>
    <row r="9443" ht="262.5" customHeight="1" x14ac:dyDescent="0.2"/>
    <row r="9444" ht="262.5" customHeight="1" x14ac:dyDescent="0.2"/>
    <row r="9445" ht="262.5" customHeight="1" x14ac:dyDescent="0.2"/>
    <row r="9446" ht="262.5" customHeight="1" x14ac:dyDescent="0.2"/>
    <row r="9447" ht="262.5" customHeight="1" x14ac:dyDescent="0.2"/>
    <row r="9448" ht="262.5" customHeight="1" x14ac:dyDescent="0.2"/>
    <row r="9449" ht="262.5" customHeight="1" x14ac:dyDescent="0.2"/>
    <row r="9450" ht="262.5" customHeight="1" x14ac:dyDescent="0.2"/>
    <row r="9451" ht="262.5" customHeight="1" x14ac:dyDescent="0.2"/>
    <row r="9452" ht="262.5" customHeight="1" x14ac:dyDescent="0.2"/>
    <row r="9453" ht="262.5" customHeight="1" x14ac:dyDescent="0.2"/>
    <row r="9454" ht="262.5" customHeight="1" x14ac:dyDescent="0.2"/>
    <row r="9455" ht="262.5" customHeight="1" x14ac:dyDescent="0.2"/>
    <row r="9456" ht="262.5" customHeight="1" x14ac:dyDescent="0.2"/>
    <row r="9457" ht="262.5" customHeight="1" x14ac:dyDescent="0.2"/>
    <row r="9458" ht="262.5" customHeight="1" x14ac:dyDescent="0.2"/>
    <row r="9459" ht="262.5" customHeight="1" x14ac:dyDescent="0.2"/>
    <row r="9460" ht="262.5" customHeight="1" x14ac:dyDescent="0.2"/>
    <row r="9461" ht="262.5" customHeight="1" x14ac:dyDescent="0.2"/>
    <row r="9462" ht="262.5" customHeight="1" x14ac:dyDescent="0.2"/>
    <row r="9463" ht="262.5" customHeight="1" x14ac:dyDescent="0.2"/>
    <row r="9464" ht="262.5" customHeight="1" x14ac:dyDescent="0.2"/>
    <row r="9465" ht="262.5" customHeight="1" x14ac:dyDescent="0.2"/>
    <row r="9466" ht="262.5" customHeight="1" x14ac:dyDescent="0.2"/>
    <row r="9467" ht="262.5" customHeight="1" x14ac:dyDescent="0.2"/>
    <row r="9468" ht="262.5" customHeight="1" x14ac:dyDescent="0.2"/>
    <row r="9469" ht="262.5" customHeight="1" x14ac:dyDescent="0.2"/>
    <row r="9470" ht="262.5" customHeight="1" x14ac:dyDescent="0.2"/>
    <row r="9471" ht="262.5" customHeight="1" x14ac:dyDescent="0.2"/>
    <row r="9472" ht="262.5" customHeight="1" x14ac:dyDescent="0.2"/>
    <row r="9473" ht="262.5" customHeight="1" x14ac:dyDescent="0.2"/>
    <row r="9474" ht="262.5" customHeight="1" x14ac:dyDescent="0.2"/>
    <row r="9475" ht="262.5" customHeight="1" x14ac:dyDescent="0.2"/>
    <row r="9476" ht="262.5" customHeight="1" x14ac:dyDescent="0.2"/>
    <row r="9477" ht="262.5" customHeight="1" x14ac:dyDescent="0.2"/>
    <row r="9478" ht="262.5" customHeight="1" x14ac:dyDescent="0.2"/>
    <row r="9479" ht="262.5" customHeight="1" x14ac:dyDescent="0.2"/>
    <row r="9480" ht="262.5" customHeight="1" x14ac:dyDescent="0.2"/>
    <row r="9481" ht="262.5" customHeight="1" x14ac:dyDescent="0.2"/>
    <row r="9482" ht="262.5" customHeight="1" x14ac:dyDescent="0.2"/>
    <row r="9483" ht="262.5" customHeight="1" x14ac:dyDescent="0.2"/>
    <row r="9484" ht="262.5" customHeight="1" x14ac:dyDescent="0.2"/>
    <row r="9485" ht="262.5" customHeight="1" x14ac:dyDescent="0.2"/>
    <row r="9486" ht="262.5" customHeight="1" x14ac:dyDescent="0.2"/>
    <row r="9487" ht="262.5" customHeight="1" x14ac:dyDescent="0.2"/>
    <row r="9488" ht="262.5" customHeight="1" x14ac:dyDescent="0.2"/>
    <row r="9489" ht="262.5" customHeight="1" x14ac:dyDescent="0.2"/>
    <row r="9490" ht="262.5" customHeight="1" x14ac:dyDescent="0.2"/>
    <row r="9491" ht="262.5" customHeight="1" x14ac:dyDescent="0.2"/>
    <row r="9492" ht="262.5" customHeight="1" x14ac:dyDescent="0.2"/>
    <row r="9493" ht="262.5" customHeight="1" x14ac:dyDescent="0.2"/>
    <row r="9494" ht="262.5" customHeight="1" x14ac:dyDescent="0.2"/>
    <row r="9495" ht="262.5" customHeight="1" x14ac:dyDescent="0.2"/>
    <row r="9496" ht="262.5" customHeight="1" x14ac:dyDescent="0.2"/>
    <row r="9497" ht="262.5" customHeight="1" x14ac:dyDescent="0.2"/>
    <row r="9498" ht="262.5" customHeight="1" x14ac:dyDescent="0.2"/>
    <row r="9499" ht="262.5" customHeight="1" x14ac:dyDescent="0.2"/>
    <row r="9500" ht="262.5" customHeight="1" x14ac:dyDescent="0.2"/>
    <row r="9501" ht="262.5" customHeight="1" x14ac:dyDescent="0.2"/>
    <row r="9502" ht="262.5" customHeight="1" x14ac:dyDescent="0.2"/>
    <row r="9503" ht="262.5" customHeight="1" x14ac:dyDescent="0.2"/>
    <row r="9504" ht="262.5" customHeight="1" x14ac:dyDescent="0.2"/>
    <row r="9505" ht="262.5" customHeight="1" x14ac:dyDescent="0.2"/>
    <row r="9506" ht="262.5" customHeight="1" x14ac:dyDescent="0.2"/>
    <row r="9507" ht="262.5" customHeight="1" x14ac:dyDescent="0.2"/>
    <row r="9508" ht="262.5" customHeight="1" x14ac:dyDescent="0.2"/>
    <row r="9509" ht="262.5" customHeight="1" x14ac:dyDescent="0.2"/>
    <row r="9510" ht="262.5" customHeight="1" x14ac:dyDescent="0.2"/>
    <row r="9511" ht="262.5" customHeight="1" x14ac:dyDescent="0.2"/>
    <row r="9512" ht="262.5" customHeight="1" x14ac:dyDescent="0.2"/>
    <row r="9513" ht="262.5" customHeight="1" x14ac:dyDescent="0.2"/>
    <row r="9514" ht="262.5" customHeight="1" x14ac:dyDescent="0.2"/>
    <row r="9515" ht="262.5" customHeight="1" x14ac:dyDescent="0.2"/>
    <row r="9516" ht="262.5" customHeight="1" x14ac:dyDescent="0.2"/>
    <row r="9517" ht="262.5" customHeight="1" x14ac:dyDescent="0.2"/>
    <row r="9518" ht="262.5" customHeight="1" x14ac:dyDescent="0.2"/>
    <row r="9519" ht="262.5" customHeight="1" x14ac:dyDescent="0.2"/>
    <row r="9520" ht="262.5" customHeight="1" x14ac:dyDescent="0.2"/>
    <row r="9521" ht="262.5" customHeight="1" x14ac:dyDescent="0.2"/>
    <row r="9522" ht="262.5" customHeight="1" x14ac:dyDescent="0.2"/>
    <row r="9523" ht="262.5" customHeight="1" x14ac:dyDescent="0.2"/>
    <row r="9524" ht="262.5" customHeight="1" x14ac:dyDescent="0.2"/>
    <row r="9525" ht="262.5" customHeight="1" x14ac:dyDescent="0.2"/>
    <row r="9526" ht="262.5" customHeight="1" x14ac:dyDescent="0.2"/>
    <row r="9527" ht="262.5" customHeight="1" x14ac:dyDescent="0.2"/>
    <row r="9528" ht="262.5" customHeight="1" x14ac:dyDescent="0.2"/>
    <row r="9529" ht="262.5" customHeight="1" x14ac:dyDescent="0.2"/>
    <row r="9530" ht="262.5" customHeight="1" x14ac:dyDescent="0.2"/>
    <row r="9531" ht="262.5" customHeight="1" x14ac:dyDescent="0.2"/>
    <row r="9532" ht="262.5" customHeight="1" x14ac:dyDescent="0.2"/>
    <row r="9533" ht="262.5" customHeight="1" x14ac:dyDescent="0.2"/>
    <row r="9534" ht="262.5" customHeight="1" x14ac:dyDescent="0.2"/>
    <row r="9535" ht="262.5" customHeight="1" x14ac:dyDescent="0.2"/>
    <row r="9536" ht="262.5" customHeight="1" x14ac:dyDescent="0.2"/>
    <row r="9537" ht="262.5" customHeight="1" x14ac:dyDescent="0.2"/>
    <row r="9538" ht="262.5" customHeight="1" x14ac:dyDescent="0.2"/>
    <row r="9539" ht="262.5" customHeight="1" x14ac:dyDescent="0.2"/>
    <row r="9540" ht="262.5" customHeight="1" x14ac:dyDescent="0.2"/>
    <row r="9541" ht="262.5" customHeight="1" x14ac:dyDescent="0.2"/>
    <row r="9542" ht="262.5" customHeight="1" x14ac:dyDescent="0.2"/>
    <row r="9543" ht="262.5" customHeight="1" x14ac:dyDescent="0.2"/>
    <row r="9544" ht="262.5" customHeight="1" x14ac:dyDescent="0.2"/>
    <row r="9545" ht="262.5" customHeight="1" x14ac:dyDescent="0.2"/>
    <row r="9546" ht="262.5" customHeight="1" x14ac:dyDescent="0.2"/>
    <row r="9547" ht="262.5" customHeight="1" x14ac:dyDescent="0.2"/>
    <row r="9548" ht="262.5" customHeight="1" x14ac:dyDescent="0.2"/>
    <row r="9549" ht="262.5" customHeight="1" x14ac:dyDescent="0.2"/>
    <row r="9550" ht="262.5" customHeight="1" x14ac:dyDescent="0.2"/>
    <row r="9551" ht="262.5" customHeight="1" x14ac:dyDescent="0.2"/>
    <row r="9552" ht="262.5" customHeight="1" x14ac:dyDescent="0.2"/>
    <row r="9553" ht="262.5" customHeight="1" x14ac:dyDescent="0.2"/>
    <row r="9554" ht="262.5" customHeight="1" x14ac:dyDescent="0.2"/>
    <row r="9555" ht="262.5" customHeight="1" x14ac:dyDescent="0.2"/>
    <row r="9556" ht="262.5" customHeight="1" x14ac:dyDescent="0.2"/>
    <row r="9557" ht="262.5" customHeight="1" x14ac:dyDescent="0.2"/>
    <row r="9558" ht="262.5" customHeight="1" x14ac:dyDescent="0.2"/>
    <row r="9559" ht="262.5" customHeight="1" x14ac:dyDescent="0.2"/>
    <row r="9560" ht="262.5" customHeight="1" x14ac:dyDescent="0.2"/>
    <row r="9561" ht="262.5" customHeight="1" x14ac:dyDescent="0.2"/>
    <row r="9562" ht="262.5" customHeight="1" x14ac:dyDescent="0.2"/>
    <row r="9563" ht="262.5" customHeight="1" x14ac:dyDescent="0.2"/>
    <row r="9564" ht="262.5" customHeight="1" x14ac:dyDescent="0.2"/>
    <row r="9565" ht="262.5" customHeight="1" x14ac:dyDescent="0.2"/>
    <row r="9566" ht="262.5" customHeight="1" x14ac:dyDescent="0.2"/>
    <row r="9567" ht="262.5" customHeight="1" x14ac:dyDescent="0.2"/>
    <row r="9568" ht="262.5" customHeight="1" x14ac:dyDescent="0.2"/>
    <row r="9569" ht="262.5" customHeight="1" x14ac:dyDescent="0.2"/>
    <row r="9570" ht="262.5" customHeight="1" x14ac:dyDescent="0.2"/>
    <row r="9571" ht="262.5" customHeight="1" x14ac:dyDescent="0.2"/>
    <row r="9572" ht="262.5" customHeight="1" x14ac:dyDescent="0.2"/>
    <row r="9573" ht="262.5" customHeight="1" x14ac:dyDescent="0.2"/>
    <row r="9574" ht="262.5" customHeight="1" x14ac:dyDescent="0.2"/>
    <row r="9575" ht="262.5" customHeight="1" x14ac:dyDescent="0.2"/>
    <row r="9576" ht="262.5" customHeight="1" x14ac:dyDescent="0.2"/>
    <row r="9577" ht="262.5" customHeight="1" x14ac:dyDescent="0.2"/>
    <row r="9578" ht="262.5" customHeight="1" x14ac:dyDescent="0.2"/>
    <row r="9579" ht="262.5" customHeight="1" x14ac:dyDescent="0.2"/>
    <row r="9580" ht="262.5" customHeight="1" x14ac:dyDescent="0.2"/>
    <row r="9581" ht="262.5" customHeight="1" x14ac:dyDescent="0.2"/>
    <row r="9582" ht="262.5" customHeight="1" x14ac:dyDescent="0.2"/>
    <row r="9583" ht="262.5" customHeight="1" x14ac:dyDescent="0.2"/>
    <row r="9584" ht="262.5" customHeight="1" x14ac:dyDescent="0.2"/>
    <row r="9585" ht="262.5" customHeight="1" x14ac:dyDescent="0.2"/>
    <row r="9586" ht="262.5" customHeight="1" x14ac:dyDescent="0.2"/>
    <row r="9587" ht="262.5" customHeight="1" x14ac:dyDescent="0.2"/>
    <row r="9588" ht="262.5" customHeight="1" x14ac:dyDescent="0.2"/>
    <row r="9589" ht="262.5" customHeight="1" x14ac:dyDescent="0.2"/>
    <row r="9590" ht="262.5" customHeight="1" x14ac:dyDescent="0.2"/>
    <row r="9591" ht="262.5" customHeight="1" x14ac:dyDescent="0.2"/>
    <row r="9592" ht="262.5" customHeight="1" x14ac:dyDescent="0.2"/>
    <row r="9593" ht="262.5" customHeight="1" x14ac:dyDescent="0.2"/>
    <row r="9594" ht="262.5" customHeight="1" x14ac:dyDescent="0.2"/>
    <row r="9595" ht="262.5" customHeight="1" x14ac:dyDescent="0.2"/>
    <row r="9596" ht="262.5" customHeight="1" x14ac:dyDescent="0.2"/>
    <row r="9597" ht="262.5" customHeight="1" x14ac:dyDescent="0.2"/>
    <row r="9598" ht="262.5" customHeight="1" x14ac:dyDescent="0.2"/>
    <row r="9599" ht="262.5" customHeight="1" x14ac:dyDescent="0.2"/>
    <row r="9600" ht="262.5" customHeight="1" x14ac:dyDescent="0.2"/>
    <row r="9601" ht="262.5" customHeight="1" x14ac:dyDescent="0.2"/>
    <row r="9602" ht="262.5" customHeight="1" x14ac:dyDescent="0.2"/>
    <row r="9603" ht="262.5" customHeight="1" x14ac:dyDescent="0.2"/>
    <row r="9604" ht="262.5" customHeight="1" x14ac:dyDescent="0.2"/>
    <row r="9605" ht="262.5" customHeight="1" x14ac:dyDescent="0.2"/>
    <row r="9606" ht="262.5" customHeight="1" x14ac:dyDescent="0.2"/>
    <row r="9607" ht="262.5" customHeight="1" x14ac:dyDescent="0.2"/>
    <row r="9608" ht="262.5" customHeight="1" x14ac:dyDescent="0.2"/>
    <row r="9609" ht="262.5" customHeight="1" x14ac:dyDescent="0.2"/>
    <row r="9610" ht="262.5" customHeight="1" x14ac:dyDescent="0.2"/>
    <row r="9611" ht="262.5" customHeight="1" x14ac:dyDescent="0.2"/>
    <row r="9612" ht="262.5" customHeight="1" x14ac:dyDescent="0.2"/>
    <row r="9613" ht="262.5" customHeight="1" x14ac:dyDescent="0.2"/>
    <row r="9614" ht="262.5" customHeight="1" x14ac:dyDescent="0.2"/>
    <row r="9615" ht="262.5" customHeight="1" x14ac:dyDescent="0.2"/>
    <row r="9616" ht="262.5" customHeight="1" x14ac:dyDescent="0.2"/>
    <row r="9617" ht="262.5" customHeight="1" x14ac:dyDescent="0.2"/>
    <row r="9618" ht="262.5" customHeight="1" x14ac:dyDescent="0.2"/>
    <row r="9619" ht="262.5" customHeight="1" x14ac:dyDescent="0.2"/>
    <row r="9620" ht="262.5" customHeight="1" x14ac:dyDescent="0.2"/>
    <row r="9621" ht="262.5" customHeight="1" x14ac:dyDescent="0.2"/>
    <row r="9622" ht="262.5" customHeight="1" x14ac:dyDescent="0.2"/>
    <row r="9623" ht="262.5" customHeight="1" x14ac:dyDescent="0.2"/>
    <row r="9624" ht="262.5" customHeight="1" x14ac:dyDescent="0.2"/>
    <row r="9625" ht="262.5" customHeight="1" x14ac:dyDescent="0.2"/>
    <row r="9626" ht="262.5" customHeight="1" x14ac:dyDescent="0.2"/>
    <row r="9627" ht="262.5" customHeight="1" x14ac:dyDescent="0.2"/>
    <row r="9628" ht="262.5" customHeight="1" x14ac:dyDescent="0.2"/>
    <row r="9629" ht="262.5" customHeight="1" x14ac:dyDescent="0.2"/>
    <row r="9630" ht="262.5" customHeight="1" x14ac:dyDescent="0.2"/>
    <row r="9631" ht="262.5" customHeight="1" x14ac:dyDescent="0.2"/>
    <row r="9632" ht="262.5" customHeight="1" x14ac:dyDescent="0.2"/>
    <row r="9633" ht="262.5" customHeight="1" x14ac:dyDescent="0.2"/>
    <row r="9634" ht="262.5" customHeight="1" x14ac:dyDescent="0.2"/>
    <row r="9635" ht="262.5" customHeight="1" x14ac:dyDescent="0.2"/>
    <row r="9636" ht="262.5" customHeight="1" x14ac:dyDescent="0.2"/>
    <row r="9637" ht="262.5" customHeight="1" x14ac:dyDescent="0.2"/>
    <row r="9638" ht="262.5" customHeight="1" x14ac:dyDescent="0.2"/>
    <row r="9639" ht="262.5" customHeight="1" x14ac:dyDescent="0.2"/>
    <row r="9640" ht="262.5" customHeight="1" x14ac:dyDescent="0.2"/>
    <row r="9641" ht="262.5" customHeight="1" x14ac:dyDescent="0.2"/>
    <row r="9642" ht="262.5" customHeight="1" x14ac:dyDescent="0.2"/>
    <row r="9643" ht="262.5" customHeight="1" x14ac:dyDescent="0.2"/>
    <row r="9644" ht="262.5" customHeight="1" x14ac:dyDescent="0.2"/>
    <row r="9645" ht="262.5" customHeight="1" x14ac:dyDescent="0.2"/>
    <row r="9646" ht="262.5" customHeight="1" x14ac:dyDescent="0.2"/>
    <row r="9647" ht="262.5" customHeight="1" x14ac:dyDescent="0.2"/>
    <row r="9648" ht="262.5" customHeight="1" x14ac:dyDescent="0.2"/>
    <row r="9649" ht="262.5" customHeight="1" x14ac:dyDescent="0.2"/>
    <row r="9650" ht="262.5" customHeight="1" x14ac:dyDescent="0.2"/>
    <row r="9651" ht="262.5" customHeight="1" x14ac:dyDescent="0.2"/>
    <row r="9652" ht="262.5" customHeight="1" x14ac:dyDescent="0.2"/>
    <row r="9653" ht="262.5" customHeight="1" x14ac:dyDescent="0.2"/>
    <row r="9654" ht="262.5" customHeight="1" x14ac:dyDescent="0.2"/>
    <row r="9655" ht="262.5" customHeight="1" x14ac:dyDescent="0.2"/>
    <row r="9656" ht="262.5" customHeight="1" x14ac:dyDescent="0.2"/>
    <row r="9657" ht="262.5" customHeight="1" x14ac:dyDescent="0.2"/>
    <row r="9658" ht="262.5" customHeight="1" x14ac:dyDescent="0.2"/>
    <row r="9659" ht="262.5" customHeight="1" x14ac:dyDescent="0.2"/>
    <row r="9660" ht="262.5" customHeight="1" x14ac:dyDescent="0.2"/>
    <row r="9661" ht="262.5" customHeight="1" x14ac:dyDescent="0.2"/>
    <row r="9662" ht="262.5" customHeight="1" x14ac:dyDescent="0.2"/>
    <row r="9663" ht="262.5" customHeight="1" x14ac:dyDescent="0.2"/>
    <row r="9664" ht="262.5" customHeight="1" x14ac:dyDescent="0.2"/>
    <row r="9665" ht="262.5" customHeight="1" x14ac:dyDescent="0.2"/>
    <row r="9666" ht="262.5" customHeight="1" x14ac:dyDescent="0.2"/>
    <row r="9667" ht="262.5" customHeight="1" x14ac:dyDescent="0.2"/>
    <row r="9668" ht="262.5" customHeight="1" x14ac:dyDescent="0.2"/>
    <row r="9669" ht="262.5" customHeight="1" x14ac:dyDescent="0.2"/>
    <row r="9670" ht="262.5" customHeight="1" x14ac:dyDescent="0.2"/>
    <row r="9671" ht="262.5" customHeight="1" x14ac:dyDescent="0.2"/>
    <row r="9672" ht="262.5" customHeight="1" x14ac:dyDescent="0.2"/>
    <row r="9673" ht="262.5" customHeight="1" x14ac:dyDescent="0.2"/>
    <row r="9674" ht="262.5" customHeight="1" x14ac:dyDescent="0.2"/>
    <row r="9675" ht="262.5" customHeight="1" x14ac:dyDescent="0.2"/>
    <row r="9676" ht="262.5" customHeight="1" x14ac:dyDescent="0.2"/>
    <row r="9677" ht="262.5" customHeight="1" x14ac:dyDescent="0.2"/>
    <row r="9678" ht="262.5" customHeight="1" x14ac:dyDescent="0.2"/>
    <row r="9679" ht="262.5" customHeight="1" x14ac:dyDescent="0.2"/>
    <row r="9680" ht="262.5" customHeight="1" x14ac:dyDescent="0.2"/>
    <row r="9681" ht="262.5" customHeight="1" x14ac:dyDescent="0.2"/>
    <row r="9682" ht="262.5" customHeight="1" x14ac:dyDescent="0.2"/>
    <row r="9683" ht="262.5" customHeight="1" x14ac:dyDescent="0.2"/>
    <row r="9684" ht="262.5" customHeight="1" x14ac:dyDescent="0.2"/>
    <row r="9685" ht="262.5" customHeight="1" x14ac:dyDescent="0.2"/>
    <row r="9686" ht="262.5" customHeight="1" x14ac:dyDescent="0.2"/>
    <row r="9687" ht="262.5" customHeight="1" x14ac:dyDescent="0.2"/>
    <row r="9688" ht="262.5" customHeight="1" x14ac:dyDescent="0.2"/>
    <row r="9689" ht="262.5" customHeight="1" x14ac:dyDescent="0.2"/>
    <row r="9690" ht="262.5" customHeight="1" x14ac:dyDescent="0.2"/>
    <row r="9691" ht="262.5" customHeight="1" x14ac:dyDescent="0.2"/>
    <row r="9692" ht="262.5" customHeight="1" x14ac:dyDescent="0.2"/>
    <row r="9693" ht="262.5" customHeight="1" x14ac:dyDescent="0.2"/>
    <row r="9694" ht="262.5" customHeight="1" x14ac:dyDescent="0.2"/>
    <row r="9695" ht="262.5" customHeight="1" x14ac:dyDescent="0.2"/>
    <row r="9696" ht="262.5" customHeight="1" x14ac:dyDescent="0.2"/>
    <row r="9697" ht="262.5" customHeight="1" x14ac:dyDescent="0.2"/>
    <row r="9698" ht="262.5" customHeight="1" x14ac:dyDescent="0.2"/>
    <row r="9699" ht="262.5" customHeight="1" x14ac:dyDescent="0.2"/>
    <row r="9700" ht="262.5" customHeight="1" x14ac:dyDescent="0.2"/>
    <row r="9701" ht="262.5" customHeight="1" x14ac:dyDescent="0.2"/>
    <row r="9702" ht="262.5" customHeight="1" x14ac:dyDescent="0.2"/>
    <row r="9703" ht="262.5" customHeight="1" x14ac:dyDescent="0.2"/>
    <row r="9704" ht="262.5" customHeight="1" x14ac:dyDescent="0.2"/>
    <row r="9705" ht="262.5" customHeight="1" x14ac:dyDescent="0.2"/>
    <row r="9706" ht="262.5" customHeight="1" x14ac:dyDescent="0.2"/>
    <row r="9707" ht="262.5" customHeight="1" x14ac:dyDescent="0.2"/>
    <row r="9708" ht="262.5" customHeight="1" x14ac:dyDescent="0.2"/>
    <row r="9709" ht="262.5" customHeight="1" x14ac:dyDescent="0.2"/>
    <row r="9710" ht="262.5" customHeight="1" x14ac:dyDescent="0.2"/>
    <row r="9711" ht="262.5" customHeight="1" x14ac:dyDescent="0.2"/>
    <row r="9712" ht="262.5" customHeight="1" x14ac:dyDescent="0.2"/>
    <row r="9713" ht="262.5" customHeight="1" x14ac:dyDescent="0.2"/>
    <row r="9714" ht="262.5" customHeight="1" x14ac:dyDescent="0.2"/>
    <row r="9715" ht="262.5" customHeight="1" x14ac:dyDescent="0.2"/>
    <row r="9716" ht="262.5" customHeight="1" x14ac:dyDescent="0.2"/>
    <row r="9717" ht="262.5" customHeight="1" x14ac:dyDescent="0.2"/>
    <row r="9718" ht="262.5" customHeight="1" x14ac:dyDescent="0.2"/>
    <row r="9719" ht="262.5" customHeight="1" x14ac:dyDescent="0.2"/>
    <row r="9720" ht="262.5" customHeight="1" x14ac:dyDescent="0.2"/>
    <row r="9721" ht="262.5" customHeight="1" x14ac:dyDescent="0.2"/>
    <row r="9722" ht="262.5" customHeight="1" x14ac:dyDescent="0.2"/>
    <row r="9723" ht="262.5" customHeight="1" x14ac:dyDescent="0.2"/>
    <row r="9724" ht="262.5" customHeight="1" x14ac:dyDescent="0.2"/>
    <row r="9725" ht="262.5" customHeight="1" x14ac:dyDescent="0.2"/>
    <row r="9726" ht="262.5" customHeight="1" x14ac:dyDescent="0.2"/>
    <row r="9727" ht="262.5" customHeight="1" x14ac:dyDescent="0.2"/>
    <row r="9728" ht="262.5" customHeight="1" x14ac:dyDescent="0.2"/>
    <row r="9729" ht="262.5" customHeight="1" x14ac:dyDescent="0.2"/>
    <row r="9730" ht="262.5" customHeight="1" x14ac:dyDescent="0.2"/>
    <row r="9731" ht="262.5" customHeight="1" x14ac:dyDescent="0.2"/>
    <row r="9732" ht="262.5" customHeight="1" x14ac:dyDescent="0.2"/>
    <row r="9733" ht="262.5" customHeight="1" x14ac:dyDescent="0.2"/>
    <row r="9734" ht="262.5" customHeight="1" x14ac:dyDescent="0.2"/>
    <row r="9735" ht="262.5" customHeight="1" x14ac:dyDescent="0.2"/>
    <row r="9736" ht="262.5" customHeight="1" x14ac:dyDescent="0.2"/>
    <row r="9737" ht="262.5" customHeight="1" x14ac:dyDescent="0.2"/>
    <row r="9738" ht="262.5" customHeight="1" x14ac:dyDescent="0.2"/>
    <row r="9739" ht="262.5" customHeight="1" x14ac:dyDescent="0.2"/>
    <row r="9740" ht="262.5" customHeight="1" x14ac:dyDescent="0.2"/>
    <row r="9741" ht="262.5" customHeight="1" x14ac:dyDescent="0.2"/>
    <row r="9742" ht="262.5" customHeight="1" x14ac:dyDescent="0.2"/>
    <row r="9743" ht="262.5" customHeight="1" x14ac:dyDescent="0.2"/>
    <row r="9744" ht="262.5" customHeight="1" x14ac:dyDescent="0.2"/>
    <row r="9745" ht="262.5" customHeight="1" x14ac:dyDescent="0.2"/>
    <row r="9746" ht="262.5" customHeight="1" x14ac:dyDescent="0.2"/>
    <row r="9747" ht="262.5" customHeight="1" x14ac:dyDescent="0.2"/>
    <row r="9748" ht="262.5" customHeight="1" x14ac:dyDescent="0.2"/>
    <row r="9749" ht="262.5" customHeight="1" x14ac:dyDescent="0.2"/>
    <row r="9750" ht="262.5" customHeight="1" x14ac:dyDescent="0.2"/>
    <row r="9751" ht="262.5" customHeight="1" x14ac:dyDescent="0.2"/>
    <row r="9752" ht="262.5" customHeight="1" x14ac:dyDescent="0.2"/>
    <row r="9753" ht="262.5" customHeight="1" x14ac:dyDescent="0.2"/>
    <row r="9754" ht="262.5" customHeight="1" x14ac:dyDescent="0.2"/>
    <row r="9755" ht="262.5" customHeight="1" x14ac:dyDescent="0.2"/>
    <row r="9756" ht="262.5" customHeight="1" x14ac:dyDescent="0.2"/>
    <row r="9757" ht="262.5" customHeight="1" x14ac:dyDescent="0.2"/>
    <row r="9758" ht="262.5" customHeight="1" x14ac:dyDescent="0.2"/>
    <row r="9759" ht="262.5" customHeight="1" x14ac:dyDescent="0.2"/>
    <row r="9760" ht="262.5" customHeight="1" x14ac:dyDescent="0.2"/>
    <row r="9761" ht="262.5" customHeight="1" x14ac:dyDescent="0.2"/>
    <row r="9762" ht="262.5" customHeight="1" x14ac:dyDescent="0.2"/>
    <row r="9763" ht="262.5" customHeight="1" x14ac:dyDescent="0.2"/>
    <row r="9764" ht="262.5" customHeight="1" x14ac:dyDescent="0.2"/>
    <row r="9765" ht="262.5" customHeight="1" x14ac:dyDescent="0.2"/>
    <row r="9766" ht="262.5" customHeight="1" x14ac:dyDescent="0.2"/>
    <row r="9767" ht="262.5" customHeight="1" x14ac:dyDescent="0.2"/>
    <row r="9768" ht="262.5" customHeight="1" x14ac:dyDescent="0.2"/>
    <row r="9769" ht="262.5" customHeight="1" x14ac:dyDescent="0.2"/>
    <row r="9770" ht="262.5" customHeight="1" x14ac:dyDescent="0.2"/>
    <row r="9771" ht="262.5" customHeight="1" x14ac:dyDescent="0.2"/>
    <row r="9772" ht="262.5" customHeight="1" x14ac:dyDescent="0.2"/>
    <row r="9773" ht="262.5" customHeight="1" x14ac:dyDescent="0.2"/>
    <row r="9774" ht="262.5" customHeight="1" x14ac:dyDescent="0.2"/>
    <row r="9775" ht="262.5" customHeight="1" x14ac:dyDescent="0.2"/>
    <row r="9776" ht="262.5" customHeight="1" x14ac:dyDescent="0.2"/>
    <row r="9777" ht="262.5" customHeight="1" x14ac:dyDescent="0.2"/>
    <row r="9778" ht="262.5" customHeight="1" x14ac:dyDescent="0.2"/>
    <row r="9779" ht="262.5" customHeight="1" x14ac:dyDescent="0.2"/>
    <row r="9780" ht="262.5" customHeight="1" x14ac:dyDescent="0.2"/>
    <row r="9781" ht="262.5" customHeight="1" x14ac:dyDescent="0.2"/>
    <row r="9782" ht="262.5" customHeight="1" x14ac:dyDescent="0.2"/>
    <row r="9783" ht="262.5" customHeight="1" x14ac:dyDescent="0.2"/>
    <row r="9784" ht="262.5" customHeight="1" x14ac:dyDescent="0.2"/>
    <row r="9785" ht="262.5" customHeight="1" x14ac:dyDescent="0.2"/>
    <row r="9786" ht="262.5" customHeight="1" x14ac:dyDescent="0.2"/>
    <row r="9787" ht="262.5" customHeight="1" x14ac:dyDescent="0.2"/>
    <row r="9788" ht="262.5" customHeight="1" x14ac:dyDescent="0.2"/>
    <row r="9789" ht="262.5" customHeight="1" x14ac:dyDescent="0.2"/>
    <row r="9790" ht="262.5" customHeight="1" x14ac:dyDescent="0.2"/>
    <row r="9791" ht="262.5" customHeight="1" x14ac:dyDescent="0.2"/>
    <row r="9792" ht="262.5" customHeight="1" x14ac:dyDescent="0.2"/>
    <row r="9793" ht="262.5" customHeight="1" x14ac:dyDescent="0.2"/>
    <row r="9794" ht="262.5" customHeight="1" x14ac:dyDescent="0.2"/>
    <row r="9795" ht="262.5" customHeight="1" x14ac:dyDescent="0.2"/>
    <row r="9796" ht="262.5" customHeight="1" x14ac:dyDescent="0.2"/>
    <row r="9797" ht="262.5" customHeight="1" x14ac:dyDescent="0.2"/>
    <row r="9798" ht="262.5" customHeight="1" x14ac:dyDescent="0.2"/>
    <row r="9799" ht="262.5" customHeight="1" x14ac:dyDescent="0.2"/>
    <row r="9800" ht="262.5" customHeight="1" x14ac:dyDescent="0.2"/>
    <row r="9801" ht="262.5" customHeight="1" x14ac:dyDescent="0.2"/>
    <row r="9802" ht="262.5" customHeight="1" x14ac:dyDescent="0.2"/>
    <row r="9803" ht="262.5" customHeight="1" x14ac:dyDescent="0.2"/>
    <row r="9804" ht="262.5" customHeight="1" x14ac:dyDescent="0.2"/>
    <row r="9805" ht="262.5" customHeight="1" x14ac:dyDescent="0.2"/>
    <row r="9806" ht="262.5" customHeight="1" x14ac:dyDescent="0.2"/>
    <row r="9807" ht="262.5" customHeight="1" x14ac:dyDescent="0.2"/>
    <row r="9808" ht="262.5" customHeight="1" x14ac:dyDescent="0.2"/>
    <row r="9809" ht="262.5" customHeight="1" x14ac:dyDescent="0.2"/>
    <row r="9810" ht="262.5" customHeight="1" x14ac:dyDescent="0.2"/>
    <row r="9811" ht="262.5" customHeight="1" x14ac:dyDescent="0.2"/>
    <row r="9812" ht="262.5" customHeight="1" x14ac:dyDescent="0.2"/>
    <row r="9813" ht="262.5" customHeight="1" x14ac:dyDescent="0.2"/>
    <row r="9814" ht="262.5" customHeight="1" x14ac:dyDescent="0.2"/>
    <row r="9815" ht="262.5" customHeight="1" x14ac:dyDescent="0.2"/>
    <row r="9816" ht="262.5" customHeight="1" x14ac:dyDescent="0.2"/>
    <row r="9817" ht="262.5" customHeight="1" x14ac:dyDescent="0.2"/>
    <row r="9818" ht="262.5" customHeight="1" x14ac:dyDescent="0.2"/>
    <row r="9819" ht="262.5" customHeight="1" x14ac:dyDescent="0.2"/>
    <row r="9820" ht="262.5" customHeight="1" x14ac:dyDescent="0.2"/>
    <row r="9821" ht="262.5" customHeight="1" x14ac:dyDescent="0.2"/>
    <row r="9822" ht="262.5" customHeight="1" x14ac:dyDescent="0.2"/>
    <row r="9823" ht="262.5" customHeight="1" x14ac:dyDescent="0.2"/>
    <row r="9824" ht="262.5" customHeight="1" x14ac:dyDescent="0.2"/>
    <row r="9825" ht="262.5" customHeight="1" x14ac:dyDescent="0.2"/>
    <row r="9826" ht="262.5" customHeight="1" x14ac:dyDescent="0.2"/>
    <row r="9827" ht="262.5" customHeight="1" x14ac:dyDescent="0.2"/>
    <row r="9828" ht="262.5" customHeight="1" x14ac:dyDescent="0.2"/>
    <row r="9829" ht="262.5" customHeight="1" x14ac:dyDescent="0.2"/>
    <row r="9830" ht="262.5" customHeight="1" x14ac:dyDescent="0.2"/>
    <row r="9831" ht="262.5" customHeight="1" x14ac:dyDescent="0.2"/>
    <row r="9832" ht="262.5" customHeight="1" x14ac:dyDescent="0.2"/>
    <row r="9833" ht="262.5" customHeight="1" x14ac:dyDescent="0.2"/>
    <row r="9834" ht="262.5" customHeight="1" x14ac:dyDescent="0.2"/>
    <row r="9835" ht="262.5" customHeight="1" x14ac:dyDescent="0.2"/>
    <row r="9836" ht="262.5" customHeight="1" x14ac:dyDescent="0.2"/>
    <row r="9837" ht="262.5" customHeight="1" x14ac:dyDescent="0.2"/>
    <row r="9838" ht="262.5" customHeight="1" x14ac:dyDescent="0.2"/>
    <row r="9839" ht="262.5" customHeight="1" x14ac:dyDescent="0.2"/>
    <row r="9840" ht="262.5" customHeight="1" x14ac:dyDescent="0.2"/>
    <row r="9841" ht="262.5" customHeight="1" x14ac:dyDescent="0.2"/>
    <row r="9842" ht="262.5" customHeight="1" x14ac:dyDescent="0.2"/>
    <row r="9843" ht="262.5" customHeight="1" x14ac:dyDescent="0.2"/>
    <row r="9844" ht="262.5" customHeight="1" x14ac:dyDescent="0.2"/>
    <row r="9845" ht="262.5" customHeight="1" x14ac:dyDescent="0.2"/>
    <row r="9846" ht="262.5" customHeight="1" x14ac:dyDescent="0.2"/>
    <row r="9847" ht="262.5" customHeight="1" x14ac:dyDescent="0.2"/>
    <row r="9848" ht="262.5" customHeight="1" x14ac:dyDescent="0.2"/>
    <row r="9849" ht="262.5" customHeight="1" x14ac:dyDescent="0.2"/>
    <row r="9850" ht="262.5" customHeight="1" x14ac:dyDescent="0.2"/>
    <row r="9851" ht="262.5" customHeight="1" x14ac:dyDescent="0.2"/>
    <row r="9852" ht="262.5" customHeight="1" x14ac:dyDescent="0.2"/>
    <row r="9853" ht="262.5" customHeight="1" x14ac:dyDescent="0.2"/>
    <row r="9854" ht="262.5" customHeight="1" x14ac:dyDescent="0.2"/>
    <row r="9855" ht="262.5" customHeight="1" x14ac:dyDescent="0.2"/>
    <row r="9856" ht="262.5" customHeight="1" x14ac:dyDescent="0.2"/>
    <row r="9857" ht="262.5" customHeight="1" x14ac:dyDescent="0.2"/>
    <row r="9858" ht="262.5" customHeight="1" x14ac:dyDescent="0.2"/>
    <row r="9859" ht="262.5" customHeight="1" x14ac:dyDescent="0.2"/>
    <row r="9860" ht="262.5" customHeight="1" x14ac:dyDescent="0.2"/>
    <row r="9861" ht="262.5" customHeight="1" x14ac:dyDescent="0.2"/>
    <row r="9862" ht="262.5" customHeight="1" x14ac:dyDescent="0.2"/>
    <row r="9863" ht="262.5" customHeight="1" x14ac:dyDescent="0.2"/>
    <row r="9864" ht="262.5" customHeight="1" x14ac:dyDescent="0.2"/>
    <row r="9865" ht="262.5" customHeight="1" x14ac:dyDescent="0.2"/>
    <row r="9866" ht="262.5" customHeight="1" x14ac:dyDescent="0.2"/>
    <row r="9867" ht="262.5" customHeight="1" x14ac:dyDescent="0.2"/>
    <row r="9868" ht="262.5" customHeight="1" x14ac:dyDescent="0.2"/>
    <row r="9869" ht="262.5" customHeight="1" x14ac:dyDescent="0.2"/>
    <row r="9870" ht="262.5" customHeight="1" x14ac:dyDescent="0.2"/>
    <row r="9871" ht="262.5" customHeight="1" x14ac:dyDescent="0.2"/>
    <row r="9872" ht="262.5" customHeight="1" x14ac:dyDescent="0.2"/>
    <row r="9873" ht="262.5" customHeight="1" x14ac:dyDescent="0.2"/>
    <row r="9874" ht="262.5" customHeight="1" x14ac:dyDescent="0.2"/>
    <row r="9875" ht="262.5" customHeight="1" x14ac:dyDescent="0.2"/>
    <row r="9876" ht="262.5" customHeight="1" x14ac:dyDescent="0.2"/>
    <row r="9877" ht="262.5" customHeight="1" x14ac:dyDescent="0.2"/>
    <row r="9878" ht="262.5" customHeight="1" x14ac:dyDescent="0.2"/>
    <row r="9879" ht="262.5" customHeight="1" x14ac:dyDescent="0.2"/>
    <row r="9880" ht="262.5" customHeight="1" x14ac:dyDescent="0.2"/>
    <row r="9881" ht="262.5" customHeight="1" x14ac:dyDescent="0.2"/>
    <row r="9882" ht="262.5" customHeight="1" x14ac:dyDescent="0.2"/>
    <row r="9883" ht="262.5" customHeight="1" x14ac:dyDescent="0.2"/>
    <row r="9884" ht="262.5" customHeight="1" x14ac:dyDescent="0.2"/>
    <row r="9885" ht="262.5" customHeight="1" x14ac:dyDescent="0.2"/>
    <row r="9886" ht="262.5" customHeight="1" x14ac:dyDescent="0.2"/>
    <row r="9887" ht="262.5" customHeight="1" x14ac:dyDescent="0.2"/>
    <row r="9888" ht="262.5" customHeight="1" x14ac:dyDescent="0.2"/>
    <row r="9889" ht="262.5" customHeight="1" x14ac:dyDescent="0.2"/>
    <row r="9890" ht="262.5" customHeight="1" x14ac:dyDescent="0.2"/>
    <row r="9891" ht="262.5" customHeight="1" x14ac:dyDescent="0.2"/>
    <row r="9892" ht="262.5" customHeight="1" x14ac:dyDescent="0.2"/>
    <row r="9893" ht="262.5" customHeight="1" x14ac:dyDescent="0.2"/>
    <row r="9894" ht="262.5" customHeight="1" x14ac:dyDescent="0.2"/>
    <row r="9895" ht="262.5" customHeight="1" x14ac:dyDescent="0.2"/>
    <row r="9896" ht="262.5" customHeight="1" x14ac:dyDescent="0.2"/>
    <row r="9897" ht="262.5" customHeight="1" x14ac:dyDescent="0.2"/>
    <row r="9898" ht="262.5" customHeight="1" x14ac:dyDescent="0.2"/>
    <row r="9899" ht="262.5" customHeight="1" x14ac:dyDescent="0.2"/>
    <row r="9900" ht="262.5" customHeight="1" x14ac:dyDescent="0.2"/>
    <row r="9901" ht="262.5" customHeight="1" x14ac:dyDescent="0.2"/>
    <row r="9902" ht="262.5" customHeight="1" x14ac:dyDescent="0.2"/>
    <row r="9903" ht="262.5" customHeight="1" x14ac:dyDescent="0.2"/>
    <row r="9904" ht="262.5" customHeight="1" x14ac:dyDescent="0.2"/>
    <row r="9905" ht="262.5" customHeight="1" x14ac:dyDescent="0.2"/>
    <row r="9906" ht="262.5" customHeight="1" x14ac:dyDescent="0.2"/>
    <row r="9907" ht="262.5" customHeight="1" x14ac:dyDescent="0.2"/>
    <row r="9908" ht="262.5" customHeight="1" x14ac:dyDescent="0.2"/>
    <row r="9909" ht="262.5" customHeight="1" x14ac:dyDescent="0.2"/>
    <row r="9910" ht="262.5" customHeight="1" x14ac:dyDescent="0.2"/>
    <row r="9911" ht="262.5" customHeight="1" x14ac:dyDescent="0.2"/>
    <row r="9912" ht="262.5" customHeight="1" x14ac:dyDescent="0.2"/>
    <row r="9913" ht="262.5" customHeight="1" x14ac:dyDescent="0.2"/>
    <row r="9914" ht="262.5" customHeight="1" x14ac:dyDescent="0.2"/>
    <row r="9915" ht="262.5" customHeight="1" x14ac:dyDescent="0.2"/>
    <row r="9916" ht="262.5" customHeight="1" x14ac:dyDescent="0.2"/>
    <row r="9917" ht="262.5" customHeight="1" x14ac:dyDescent="0.2"/>
    <row r="9918" ht="262.5" customHeight="1" x14ac:dyDescent="0.2"/>
    <row r="9919" ht="262.5" customHeight="1" x14ac:dyDescent="0.2"/>
    <row r="9920" ht="262.5" customHeight="1" x14ac:dyDescent="0.2"/>
    <row r="9921" ht="262.5" customHeight="1" x14ac:dyDescent="0.2"/>
    <row r="9922" ht="262.5" customHeight="1" x14ac:dyDescent="0.2"/>
    <row r="9923" ht="262.5" customHeight="1" x14ac:dyDescent="0.2"/>
    <row r="9924" ht="262.5" customHeight="1" x14ac:dyDescent="0.2"/>
    <row r="9925" ht="262.5" customHeight="1" x14ac:dyDescent="0.2"/>
    <row r="9926" ht="262.5" customHeight="1" x14ac:dyDescent="0.2"/>
    <row r="9927" ht="262.5" customHeight="1" x14ac:dyDescent="0.2"/>
    <row r="9928" ht="262.5" customHeight="1" x14ac:dyDescent="0.2"/>
    <row r="9929" ht="262.5" customHeight="1" x14ac:dyDescent="0.2"/>
    <row r="9930" ht="262.5" customHeight="1" x14ac:dyDescent="0.2"/>
    <row r="9931" ht="262.5" customHeight="1" x14ac:dyDescent="0.2"/>
    <row r="9932" ht="262.5" customHeight="1" x14ac:dyDescent="0.2"/>
    <row r="9933" ht="262.5" customHeight="1" x14ac:dyDescent="0.2"/>
    <row r="9934" ht="262.5" customHeight="1" x14ac:dyDescent="0.2"/>
    <row r="9935" ht="262.5" customHeight="1" x14ac:dyDescent="0.2"/>
    <row r="9936" ht="262.5" customHeight="1" x14ac:dyDescent="0.2"/>
    <row r="9937" ht="262.5" customHeight="1" x14ac:dyDescent="0.2"/>
    <row r="9938" ht="262.5" customHeight="1" x14ac:dyDescent="0.2"/>
    <row r="9939" ht="262.5" customHeight="1" x14ac:dyDescent="0.2"/>
    <row r="9940" ht="262.5" customHeight="1" x14ac:dyDescent="0.2"/>
    <row r="9941" ht="262.5" customHeight="1" x14ac:dyDescent="0.2"/>
    <row r="9942" ht="262.5" customHeight="1" x14ac:dyDescent="0.2"/>
    <row r="9943" ht="262.5" customHeight="1" x14ac:dyDescent="0.2"/>
    <row r="9944" ht="262.5" customHeight="1" x14ac:dyDescent="0.2"/>
    <row r="9945" ht="262.5" customHeight="1" x14ac:dyDescent="0.2"/>
    <row r="9946" ht="262.5" customHeight="1" x14ac:dyDescent="0.2"/>
    <row r="9947" ht="262.5" customHeight="1" x14ac:dyDescent="0.2"/>
    <row r="9948" ht="262.5" customHeight="1" x14ac:dyDescent="0.2"/>
    <row r="9949" ht="262.5" customHeight="1" x14ac:dyDescent="0.2"/>
    <row r="9950" ht="262.5" customHeight="1" x14ac:dyDescent="0.2"/>
    <row r="9951" ht="262.5" customHeight="1" x14ac:dyDescent="0.2"/>
    <row r="9952" ht="262.5" customHeight="1" x14ac:dyDescent="0.2"/>
    <row r="9953" ht="262.5" customHeight="1" x14ac:dyDescent="0.2"/>
    <row r="9954" ht="262.5" customHeight="1" x14ac:dyDescent="0.2"/>
    <row r="9955" ht="262.5" customHeight="1" x14ac:dyDescent="0.2"/>
    <row r="9956" ht="262.5" customHeight="1" x14ac:dyDescent="0.2"/>
    <row r="9957" ht="262.5" customHeight="1" x14ac:dyDescent="0.2"/>
    <row r="9958" ht="262.5" customHeight="1" x14ac:dyDescent="0.2"/>
    <row r="9959" ht="262.5" customHeight="1" x14ac:dyDescent="0.2"/>
    <row r="9960" ht="262.5" customHeight="1" x14ac:dyDescent="0.2"/>
    <row r="9961" ht="262.5" customHeight="1" x14ac:dyDescent="0.2"/>
    <row r="9962" ht="262.5" customHeight="1" x14ac:dyDescent="0.2"/>
    <row r="9963" ht="262.5" customHeight="1" x14ac:dyDescent="0.2"/>
    <row r="9964" ht="262.5" customHeight="1" x14ac:dyDescent="0.2"/>
    <row r="9965" ht="262.5" customHeight="1" x14ac:dyDescent="0.2"/>
    <row r="9966" ht="262.5" customHeight="1" x14ac:dyDescent="0.2"/>
    <row r="9967" ht="262.5" customHeight="1" x14ac:dyDescent="0.2"/>
    <row r="9968" ht="262.5" customHeight="1" x14ac:dyDescent="0.2"/>
    <row r="9969" ht="262.5" customHeight="1" x14ac:dyDescent="0.2"/>
    <row r="9970" ht="262.5" customHeight="1" x14ac:dyDescent="0.2"/>
    <row r="9971" ht="262.5" customHeight="1" x14ac:dyDescent="0.2"/>
    <row r="9972" ht="262.5" customHeight="1" x14ac:dyDescent="0.2"/>
    <row r="9973" ht="262.5" customHeight="1" x14ac:dyDescent="0.2"/>
    <row r="9974" ht="262.5" customHeight="1" x14ac:dyDescent="0.2"/>
    <row r="9975" ht="262.5" customHeight="1" x14ac:dyDescent="0.2"/>
    <row r="9976" ht="262.5" customHeight="1" x14ac:dyDescent="0.2"/>
    <row r="9977" ht="262.5" customHeight="1" x14ac:dyDescent="0.2"/>
    <row r="9978" ht="262.5" customHeight="1" x14ac:dyDescent="0.2"/>
    <row r="9979" ht="262.5" customHeight="1" x14ac:dyDescent="0.2"/>
    <row r="9980" ht="262.5" customHeight="1" x14ac:dyDescent="0.2"/>
    <row r="9981" ht="262.5" customHeight="1" x14ac:dyDescent="0.2"/>
    <row r="9982" ht="262.5" customHeight="1" x14ac:dyDescent="0.2"/>
    <row r="9983" ht="262.5" customHeight="1" x14ac:dyDescent="0.2"/>
    <row r="9984" ht="262.5" customHeight="1" x14ac:dyDescent="0.2"/>
    <row r="9985" spans="1:16" ht="262.5" customHeight="1" x14ac:dyDescent="0.2"/>
    <row r="9986" spans="1:16" ht="262.5" customHeight="1" x14ac:dyDescent="0.2"/>
    <row r="9987" spans="1:16" ht="262.5" customHeight="1" x14ac:dyDescent="0.2"/>
    <row r="9988" spans="1:16" ht="262.5" customHeight="1" x14ac:dyDescent="0.2"/>
    <row r="9989" spans="1:16" ht="262.5" customHeight="1" x14ac:dyDescent="0.2"/>
    <row r="9990" spans="1:16" ht="262.5" customHeight="1" x14ac:dyDescent="0.2"/>
    <row r="9991" spans="1:16" ht="262.5" customHeight="1" x14ac:dyDescent="0.2"/>
    <row r="9992" spans="1:16" ht="262.5" customHeight="1" x14ac:dyDescent="0.2"/>
    <row r="9993" spans="1:16" ht="262.5" customHeight="1" x14ac:dyDescent="0.2"/>
    <row r="9994" spans="1:16" ht="262.5" customHeight="1" x14ac:dyDescent="0.2"/>
    <row r="9995" spans="1:16" ht="262.5" customHeight="1" x14ac:dyDescent="0.2"/>
    <row r="9996" spans="1:16" ht="262.5" customHeight="1" x14ac:dyDescent="0.2"/>
    <row r="9997" spans="1:16" ht="262.5" customHeight="1" x14ac:dyDescent="0.2"/>
    <row r="9998" spans="1:16" ht="262.5" customHeight="1" x14ac:dyDescent="0.2"/>
    <row r="9999" spans="1:16" ht="262.5" customHeight="1" x14ac:dyDescent="0.2"/>
    <row r="10000" spans="1:16" ht="30" x14ac:dyDescent="0.2">
      <c r="A10000" s="44" t="s">
        <v>17</v>
      </c>
      <c r="B10000" s="45" t="s">
        <v>6</v>
      </c>
      <c r="C10000" s="46" t="s">
        <v>18</v>
      </c>
      <c r="D10000" s="46" t="s">
        <v>2</v>
      </c>
      <c r="E10000" s="46" t="s">
        <v>22</v>
      </c>
      <c r="F10000" s="47" t="s">
        <v>3</v>
      </c>
      <c r="G10000" s="48" t="s">
        <v>33</v>
      </c>
      <c r="H10000" s="49" t="s">
        <v>23</v>
      </c>
      <c r="I10000" s="50" t="s">
        <v>34</v>
      </c>
      <c r="J10000" s="46" t="s">
        <v>5</v>
      </c>
      <c r="K10000" s="51" t="s">
        <v>19</v>
      </c>
      <c r="L10000" s="51" t="s">
        <v>20</v>
      </c>
      <c r="M10000" s="46" t="s">
        <v>12</v>
      </c>
      <c r="N10000" s="51" t="s">
        <v>60</v>
      </c>
      <c r="O10000" s="47" t="s">
        <v>36</v>
      </c>
      <c r="P10000" s="51" t="s">
        <v>60</v>
      </c>
    </row>
    <row r="10001" spans="1:16" ht="28.5" x14ac:dyDescent="0.2">
      <c r="A10001" s="26">
        <v>1</v>
      </c>
      <c r="B10001" s="82">
        <v>43546</v>
      </c>
      <c r="C10001" s="28" t="s">
        <v>27</v>
      </c>
      <c r="D10001" s="29" t="s">
        <v>124</v>
      </c>
      <c r="E10001" s="28" t="s">
        <v>15</v>
      </c>
      <c r="F10001" s="95">
        <v>30</v>
      </c>
      <c r="G10001" s="31">
        <v>43576</v>
      </c>
      <c r="H10001" s="27"/>
      <c r="I10001" s="120">
        <v>-67</v>
      </c>
      <c r="J10001" s="29" t="s">
        <v>122</v>
      </c>
      <c r="K10001" s="33" t="s">
        <v>123</v>
      </c>
      <c r="L10001" s="29" t="s">
        <v>52</v>
      </c>
      <c r="M10001" s="54"/>
      <c r="N10001" s="78"/>
      <c r="O10001" s="30">
        <v>97</v>
      </c>
      <c r="P10001" s="78"/>
    </row>
    <row r="10002" spans="1:16" ht="28.5" x14ac:dyDescent="0.2">
      <c r="A10002" s="26">
        <v>2</v>
      </c>
      <c r="B10002" s="82">
        <v>43549</v>
      </c>
      <c r="C10002" s="28" t="s">
        <v>28</v>
      </c>
      <c r="D10002" s="29" t="s">
        <v>125</v>
      </c>
      <c r="E10002" s="28" t="s">
        <v>14</v>
      </c>
      <c r="F10002" s="95">
        <v>30</v>
      </c>
      <c r="G10002" s="31">
        <v>43579</v>
      </c>
      <c r="H10002" s="27"/>
      <c r="I10002" s="120">
        <v>-64</v>
      </c>
      <c r="J10002" s="29" t="s">
        <v>74</v>
      </c>
      <c r="K10002" s="33" t="s">
        <v>126</v>
      </c>
      <c r="L10002" s="29" t="s">
        <v>82</v>
      </c>
      <c r="M10002" s="54"/>
      <c r="N10002" s="78"/>
      <c r="O10002" s="30">
        <v>94</v>
      </c>
      <c r="P10002" s="78"/>
    </row>
    <row r="10003" spans="1:16" ht="28.5" x14ac:dyDescent="0.2">
      <c r="A10003" s="26">
        <v>4</v>
      </c>
      <c r="B10003" s="82">
        <v>43553</v>
      </c>
      <c r="C10003" s="28" t="s">
        <v>13</v>
      </c>
      <c r="D10003" s="29" t="s">
        <v>45</v>
      </c>
      <c r="E10003" s="28" t="s">
        <v>15</v>
      </c>
      <c r="F10003" s="95">
        <v>30</v>
      </c>
      <c r="G10003" s="31">
        <v>43583</v>
      </c>
      <c r="H10003" s="27">
        <v>43574</v>
      </c>
      <c r="I10003" s="120" t="s">
        <v>136</v>
      </c>
      <c r="J10003" s="29" t="s">
        <v>55</v>
      </c>
      <c r="K10003" s="33" t="s">
        <v>66</v>
      </c>
      <c r="L10003" s="29" t="s">
        <v>82</v>
      </c>
      <c r="M10003" s="54"/>
      <c r="N10003" s="29"/>
      <c r="O10003" s="30">
        <v>21</v>
      </c>
      <c r="P10003" s="29"/>
    </row>
    <row r="10004" spans="1:16" ht="28.5" x14ac:dyDescent="0.2">
      <c r="A10004" s="26">
        <v>6</v>
      </c>
      <c r="B10004" s="82">
        <v>43559</v>
      </c>
      <c r="C10004" s="28" t="s">
        <v>28</v>
      </c>
      <c r="D10004" s="29" t="s">
        <v>44</v>
      </c>
      <c r="E10004" s="28" t="s">
        <v>16</v>
      </c>
      <c r="F10004" s="95">
        <v>30</v>
      </c>
      <c r="G10004" s="31">
        <v>43589</v>
      </c>
      <c r="H10004" s="27"/>
      <c r="I10004" s="120">
        <v>-54</v>
      </c>
      <c r="J10004" s="29" t="s">
        <v>121</v>
      </c>
      <c r="K10004" s="33" t="s">
        <v>67</v>
      </c>
      <c r="L10004" s="29" t="s">
        <v>82</v>
      </c>
      <c r="M10004" s="54" t="s">
        <v>56</v>
      </c>
      <c r="N10004" s="29"/>
      <c r="O10004" s="30">
        <v>84</v>
      </c>
      <c r="P10004" s="29"/>
    </row>
    <row r="10005" spans="1:16" ht="14.25" x14ac:dyDescent="0.2">
      <c r="A10005" s="26"/>
      <c r="B10005" s="82"/>
      <c r="C10005" s="28"/>
      <c r="D10005" s="29"/>
      <c r="E10005" s="28"/>
      <c r="F10005" s="95"/>
      <c r="G10005" s="31"/>
      <c r="H10005" s="27"/>
      <c r="I10005" s="32"/>
      <c r="J10005" s="29"/>
      <c r="K10005" s="33"/>
      <c r="L10005" s="29"/>
      <c r="M10005" s="54"/>
      <c r="N10005" s="29"/>
      <c r="O10005" s="30"/>
      <c r="P10005" s="29"/>
    </row>
    <row r="10006" spans="1:16" ht="14.25" x14ac:dyDescent="0.2">
      <c r="A10006" s="26"/>
      <c r="B10006" s="82"/>
      <c r="C10006" s="28"/>
      <c r="D10006" s="29"/>
      <c r="E10006" s="28"/>
      <c r="F10006" s="95"/>
      <c r="G10006" s="31"/>
      <c r="H10006" s="27"/>
      <c r="I10006" s="32"/>
      <c r="J10006" s="29"/>
      <c r="K10006" s="33"/>
      <c r="L10006" s="29"/>
      <c r="M10006" s="54"/>
      <c r="N10006" s="29"/>
      <c r="O10006" s="30"/>
      <c r="P10006" s="29"/>
    </row>
    <row r="10007" spans="1:16" ht="14.25" x14ac:dyDescent="0.2">
      <c r="A10007" s="26"/>
      <c r="B10007" s="27"/>
      <c r="C10007" s="28"/>
      <c r="D10007" s="29"/>
      <c r="E10007" s="28"/>
      <c r="F10007" s="30"/>
      <c r="G10007" s="31"/>
      <c r="H10007" s="53"/>
      <c r="I10007" s="32"/>
      <c r="J10007" s="29"/>
      <c r="K10007" s="33"/>
      <c r="L10007" s="29"/>
      <c r="M10007" s="54"/>
      <c r="N10007" s="29"/>
      <c r="P10007" s="29"/>
    </row>
    <row r="10008" spans="1:16" ht="14.25" x14ac:dyDescent="0.2">
      <c r="A10008" s="26"/>
      <c r="B10008" s="27"/>
      <c r="C10008" s="28"/>
      <c r="D10008" s="29"/>
      <c r="E10008" s="28"/>
      <c r="F10008" s="30"/>
      <c r="G10008" s="31"/>
      <c r="H10008" s="53"/>
      <c r="I10008" s="32"/>
      <c r="J10008" s="29"/>
      <c r="K10008" s="33"/>
      <c r="L10008" s="29"/>
      <c r="M10008" s="54"/>
      <c r="N10008" s="29"/>
      <c r="P10008" s="29"/>
    </row>
    <row r="10009" spans="1:16" ht="14.25" x14ac:dyDescent="0.2">
      <c r="A10009" s="26"/>
      <c r="B10009" s="27"/>
      <c r="C10009" s="28"/>
      <c r="D10009" s="29"/>
      <c r="E10009" s="28"/>
      <c r="F10009" s="30"/>
      <c r="G10009" s="31"/>
      <c r="H10009" s="53"/>
      <c r="I10009" s="32"/>
      <c r="J10009" s="29"/>
      <c r="K10009" s="33"/>
      <c r="L10009" s="29"/>
      <c r="M10009" s="54"/>
      <c r="N10009" s="29"/>
      <c r="P10009" s="29"/>
    </row>
    <row r="10010" spans="1:16" ht="14.25" x14ac:dyDescent="0.2">
      <c r="A10010" s="26"/>
      <c r="B10010" s="27"/>
      <c r="C10010" s="28"/>
      <c r="D10010" s="29"/>
      <c r="E10010" s="28"/>
      <c r="F10010" s="30"/>
      <c r="G10010" s="31"/>
      <c r="H10010" s="53"/>
      <c r="I10010" s="32"/>
      <c r="J10010" s="29"/>
      <c r="K10010" s="33"/>
      <c r="L10010" s="29"/>
      <c r="M10010" s="54"/>
    </row>
  </sheetData>
  <sheetProtection sort="0" autoFilter="0" pivotTables="0"/>
  <autoFilter ref="A4:P10"/>
  <sortState ref="A5:P11">
    <sortCondition ref="A5"/>
  </sortState>
  <conditionalFormatting sqref="C1:C1048576">
    <cfRule type="expression" dxfId="2" priority="3">
      <formula>AND(LEN(C1)&gt;0,ROW(C1)&gt;4,ISERROR(VLOOKUP(C1,Liste_Supports,1,FALSE)))</formula>
    </cfRule>
  </conditionalFormatting>
  <conditionalFormatting sqref="E1:E1048576">
    <cfRule type="expression" dxfId="1" priority="2">
      <formula>AND(LEN(E1)&gt;0,ROW(E1)&gt;4,ISERROR(VLOOKUP(E1,Liste_Délais,1,FALSE)))</formula>
    </cfRule>
  </conditionalFormatting>
  <conditionalFormatting sqref="L1:L1048576">
    <cfRule type="expression" dxfId="0" priority="1">
      <formula>AND(LEN(L1)&gt;0,ROW(L1)&gt;4,ISERROR(VLOOKUP(L1,Liste_Services,1,FALSE)))</formula>
    </cfRule>
  </conditionalFormatting>
  <dataValidations count="3">
    <dataValidation type="list" allowBlank="1" showInputMessage="1" showErrorMessage="1" errorTitle="Choisir dans la liste" error="Choisir dans la liste !" sqref="E10000 E4:E11">
      <formula1>Liste_Délais</formula1>
    </dataValidation>
    <dataValidation type="list" allowBlank="1" showInputMessage="1" showErrorMessage="1" errorTitle="Choisir dans la liste" error="Choisir dans la liste !" sqref="C10000 C4:C11">
      <formula1>Liste_Supports</formula1>
    </dataValidation>
    <dataValidation type="list" allowBlank="1" showInputMessage="1" showErrorMessage="1" errorTitle="Choisir dans la liste" error="Choisir dans la liste !" sqref="L10000 L4:L11">
      <formula1>Liste_Services</formula1>
    </dataValidation>
  </dataValidations>
  <printOptions horizontalCentered="1" gridLines="1"/>
  <pageMargins left="0.39370078740157483" right="0.39370078740157483" top="0.59055118110236227" bottom="0.51181102362204722" header="0.31496062992125984" footer="0.19685039370078741"/>
  <pageSetup paperSize="9" scale="54" fitToHeight="0" orientation="landscape" horizontalDpi="4294967292" r:id="rId1"/>
  <headerFooter alignWithMargins="0">
    <oddHeader>&amp;LVILLE de RIORGES&amp;RService Informatique</oddHeader>
    <oddFooter>Page &amp;P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E46"/>
  <sheetViews>
    <sheetView zoomScaleNormal="100" workbookViewId="0">
      <pane xSplit="3" ySplit="4" topLeftCell="D5" activePane="bottomRight" state="frozen"/>
      <selection pane="topRight" activeCell="D1" sqref="D1"/>
      <selection pane="bottomLeft" activeCell="A5" sqref="A5"/>
      <selection pane="bottomRight" activeCell="A4" sqref="A4"/>
    </sheetView>
  </sheetViews>
  <sheetFormatPr baseColWidth="10" defaultColWidth="11.42578125" defaultRowHeight="12.75" x14ac:dyDescent="0.2"/>
  <cols>
    <col min="1" max="1" width="8.7109375" style="56" customWidth="1"/>
    <col min="2" max="2" width="11.7109375" style="57" bestFit="1" customWidth="1"/>
    <col min="3" max="3" width="14.28515625" style="58" customWidth="1"/>
    <col min="4" max="4" width="33.7109375" style="58" customWidth="1"/>
    <col min="5" max="5" width="26.7109375" style="58" customWidth="1"/>
    <col min="6" max="6" width="30.28515625" style="57" customWidth="1"/>
    <col min="7" max="7" width="23.28515625" style="55" customWidth="1"/>
    <col min="8" max="8" width="22.85546875" style="58" customWidth="1"/>
    <col min="9" max="10" width="34.85546875" style="57" customWidth="1"/>
    <col min="11" max="11" width="56.7109375" style="57" customWidth="1"/>
    <col min="12" max="16384" width="11.42578125" style="55"/>
  </cols>
  <sheetData>
    <row r="1" spans="1:31" s="3" customFormat="1" ht="29.25" customHeight="1" x14ac:dyDescent="0.2">
      <c r="A1" s="181"/>
      <c r="B1" s="12"/>
      <c r="C1" s="34"/>
      <c r="D1" s="12"/>
      <c r="E1" s="34"/>
      <c r="F1" s="12"/>
      <c r="G1" s="37"/>
      <c r="H1" s="34"/>
      <c r="I1" s="12"/>
      <c r="J1" s="12"/>
      <c r="K1" s="129"/>
      <c r="L1" s="70"/>
      <c r="M1" s="70"/>
      <c r="N1" s="70"/>
      <c r="O1" s="70"/>
      <c r="P1" s="70"/>
      <c r="Q1" s="70"/>
      <c r="R1" s="70"/>
      <c r="S1" s="70"/>
      <c r="T1" s="70"/>
      <c r="U1" s="70"/>
      <c r="V1" s="70"/>
      <c r="W1" s="70"/>
      <c r="X1" s="70"/>
      <c r="Y1" s="70"/>
    </row>
    <row r="2" spans="1:31" s="3" customFormat="1" ht="16.5" customHeight="1" x14ac:dyDescent="0.2">
      <c r="A2" s="38"/>
      <c r="B2" s="12"/>
      <c r="C2" s="34"/>
      <c r="D2" s="39"/>
      <c r="E2" s="34"/>
      <c r="F2" s="12"/>
      <c r="G2" s="40"/>
      <c r="H2" s="34"/>
      <c r="I2" s="12"/>
      <c r="J2" s="12"/>
      <c r="K2" s="129"/>
      <c r="L2" s="70"/>
      <c r="M2" s="70"/>
      <c r="N2" s="70"/>
      <c r="O2" s="70"/>
      <c r="P2" s="70"/>
      <c r="Q2" s="70"/>
      <c r="R2" s="70"/>
      <c r="S2" s="70"/>
      <c r="T2" s="70"/>
      <c r="U2" s="70"/>
      <c r="V2" s="70"/>
      <c r="W2" s="70"/>
      <c r="X2" s="70"/>
      <c r="Y2" s="70"/>
    </row>
    <row r="3" spans="1:31" s="3" customFormat="1" ht="43.5" customHeight="1" x14ac:dyDescent="0.2">
      <c r="A3" s="41"/>
      <c r="B3" s="34"/>
      <c r="C3" s="34"/>
      <c r="D3" s="34"/>
      <c r="E3" s="34"/>
      <c r="F3" s="13"/>
      <c r="G3" s="43"/>
      <c r="H3" s="34"/>
      <c r="I3" s="13"/>
      <c r="J3" s="13"/>
      <c r="K3" s="13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</row>
    <row r="4" spans="1:31" s="61" customFormat="1" ht="30.75" customHeight="1" x14ac:dyDescent="0.2">
      <c r="A4" s="182" t="s">
        <v>17</v>
      </c>
      <c r="B4" s="183" t="s">
        <v>6</v>
      </c>
      <c r="C4" s="184" t="s">
        <v>18</v>
      </c>
      <c r="D4" s="184" t="s">
        <v>2</v>
      </c>
      <c r="E4" s="184" t="s">
        <v>5</v>
      </c>
      <c r="F4" s="186" t="s">
        <v>19</v>
      </c>
      <c r="G4" s="186" t="s">
        <v>20</v>
      </c>
      <c r="H4" s="184" t="s">
        <v>21</v>
      </c>
      <c r="I4" s="184" t="s">
        <v>12</v>
      </c>
      <c r="J4" s="184" t="s">
        <v>60</v>
      </c>
      <c r="K4" s="184" t="s">
        <v>134</v>
      </c>
      <c r="L4" s="71"/>
      <c r="M4" s="71"/>
      <c r="N4" s="71"/>
      <c r="O4" s="71"/>
      <c r="P4" s="71"/>
      <c r="Q4" s="71"/>
      <c r="R4" s="71"/>
      <c r="S4" s="71"/>
      <c r="T4" s="71"/>
      <c r="U4" s="71"/>
      <c r="V4" s="71"/>
      <c r="W4" s="71"/>
      <c r="X4" s="71"/>
      <c r="Y4" s="71"/>
    </row>
    <row r="5" spans="1:31" s="29" customFormat="1" ht="30.75" customHeight="1" x14ac:dyDescent="0.2">
      <c r="A5" s="26">
        <v>1</v>
      </c>
      <c r="B5" s="27">
        <v>43574</v>
      </c>
      <c r="C5" s="28" t="s">
        <v>28</v>
      </c>
      <c r="D5" s="29" t="s">
        <v>40</v>
      </c>
      <c r="E5" s="29" t="s">
        <v>24</v>
      </c>
      <c r="F5" s="29" t="s">
        <v>68</v>
      </c>
      <c r="G5" s="29" t="s">
        <v>26</v>
      </c>
      <c r="H5" s="54" t="s">
        <v>71</v>
      </c>
      <c r="I5" s="10"/>
      <c r="J5" s="76"/>
      <c r="K5" s="131" t="s">
        <v>131</v>
      </c>
      <c r="L5" s="72"/>
      <c r="M5" s="72"/>
      <c r="N5" s="72"/>
      <c r="O5" s="72"/>
      <c r="P5" s="72"/>
      <c r="Q5" s="72"/>
      <c r="R5" s="72"/>
      <c r="S5" s="72"/>
      <c r="T5" s="72"/>
      <c r="U5" s="72"/>
      <c r="V5" s="72"/>
      <c r="W5" s="72"/>
      <c r="X5" s="72"/>
      <c r="Y5" s="72"/>
    </row>
    <row r="6" spans="1:31" s="29" customFormat="1" ht="30.75" customHeight="1" x14ac:dyDescent="0.2">
      <c r="A6" s="26">
        <v>2</v>
      </c>
      <c r="B6" s="27">
        <v>43573</v>
      </c>
      <c r="C6" s="28" t="s">
        <v>13</v>
      </c>
      <c r="D6" s="29" t="s">
        <v>41</v>
      </c>
      <c r="E6" s="29" t="s">
        <v>24</v>
      </c>
      <c r="F6" s="33" t="s">
        <v>68</v>
      </c>
      <c r="G6" s="29" t="s">
        <v>26</v>
      </c>
      <c r="H6" s="54" t="s">
        <v>72</v>
      </c>
      <c r="I6" s="10"/>
      <c r="J6" s="76"/>
      <c r="K6" s="131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</row>
    <row r="7" spans="1:31" s="29" customFormat="1" ht="30.75" customHeight="1" x14ac:dyDescent="0.2">
      <c r="A7" s="26">
        <v>3</v>
      </c>
      <c r="B7" s="27">
        <v>43572</v>
      </c>
      <c r="C7" s="28" t="s">
        <v>9</v>
      </c>
      <c r="D7" s="29" t="s">
        <v>42</v>
      </c>
      <c r="E7" s="29" t="s">
        <v>0</v>
      </c>
      <c r="F7" s="33"/>
      <c r="G7" s="29" t="s">
        <v>82</v>
      </c>
      <c r="H7" s="54" t="s">
        <v>73</v>
      </c>
      <c r="I7" s="10"/>
      <c r="J7" s="77"/>
      <c r="K7" s="131"/>
      <c r="L7" s="72"/>
      <c r="M7" s="72"/>
      <c r="N7" s="72"/>
      <c r="O7" s="72"/>
      <c r="P7" s="72"/>
      <c r="Q7" s="72"/>
      <c r="R7" s="72"/>
      <c r="S7" s="72"/>
      <c r="T7" s="72"/>
      <c r="U7" s="72"/>
      <c r="V7" s="72"/>
      <c r="W7" s="72"/>
      <c r="X7" s="72"/>
      <c r="Y7" s="72"/>
    </row>
    <row r="8" spans="1:31" s="29" customFormat="1" ht="30.75" customHeight="1" x14ac:dyDescent="0.2">
      <c r="A8" s="26">
        <v>4</v>
      </c>
      <c r="B8" s="27">
        <v>43571</v>
      </c>
      <c r="C8" s="28" t="s">
        <v>27</v>
      </c>
      <c r="D8" s="29" t="s">
        <v>43</v>
      </c>
      <c r="E8" s="29" t="s">
        <v>25</v>
      </c>
      <c r="F8" s="33" t="s">
        <v>70</v>
      </c>
      <c r="G8" s="29" t="s">
        <v>82</v>
      </c>
      <c r="H8" s="54" t="s">
        <v>101</v>
      </c>
      <c r="I8" s="10"/>
      <c r="J8" s="76"/>
      <c r="K8" s="131"/>
      <c r="L8" s="72"/>
      <c r="M8" s="72"/>
      <c r="N8" s="72"/>
      <c r="O8" s="72"/>
      <c r="P8" s="72"/>
      <c r="Q8" s="72"/>
      <c r="R8" s="72"/>
      <c r="S8" s="72"/>
      <c r="T8" s="72"/>
      <c r="U8" s="72"/>
      <c r="V8" s="72"/>
      <c r="W8" s="72"/>
      <c r="X8" s="72"/>
      <c r="Y8" s="72"/>
    </row>
    <row r="9" spans="1:31" s="29" customFormat="1" ht="30.75" customHeight="1" x14ac:dyDescent="0.2">
      <c r="A9" s="26">
        <v>5</v>
      </c>
      <c r="B9" s="27">
        <v>43570</v>
      </c>
      <c r="C9" s="28" t="s">
        <v>27</v>
      </c>
      <c r="D9" s="29" t="s">
        <v>39</v>
      </c>
      <c r="E9" s="29" t="s">
        <v>24</v>
      </c>
      <c r="F9" s="33" t="s">
        <v>68</v>
      </c>
      <c r="G9" s="29" t="s">
        <v>81</v>
      </c>
      <c r="H9" s="54" t="s">
        <v>75</v>
      </c>
      <c r="I9" s="10"/>
      <c r="J9" s="10"/>
      <c r="K9" s="10"/>
      <c r="L9" s="72"/>
      <c r="M9" s="72"/>
      <c r="N9" s="72"/>
      <c r="O9" s="72"/>
      <c r="P9" s="72"/>
      <c r="Q9" s="72"/>
      <c r="R9" s="72"/>
      <c r="S9" s="72"/>
      <c r="T9" s="72"/>
      <c r="U9" s="72"/>
      <c r="V9" s="72"/>
      <c r="W9" s="72"/>
      <c r="X9" s="72"/>
      <c r="Y9" s="72"/>
    </row>
    <row r="10" spans="1:31" s="29" customFormat="1" ht="30.75" customHeight="1" x14ac:dyDescent="0.2">
      <c r="A10" s="26">
        <v>7</v>
      </c>
      <c r="B10" s="27">
        <v>43568</v>
      </c>
      <c r="C10" s="28" t="s">
        <v>27</v>
      </c>
      <c r="D10" s="29" t="s">
        <v>58</v>
      </c>
      <c r="E10" s="29" t="s">
        <v>59</v>
      </c>
      <c r="F10" s="29" t="s">
        <v>69</v>
      </c>
      <c r="G10" s="29" t="s">
        <v>81</v>
      </c>
      <c r="H10" s="54" t="s">
        <v>79</v>
      </c>
      <c r="I10" s="10"/>
      <c r="J10" s="10"/>
      <c r="K10" s="10"/>
      <c r="L10" s="72"/>
      <c r="M10" s="72"/>
      <c r="N10" s="72"/>
      <c r="O10" s="72"/>
      <c r="P10" s="72"/>
      <c r="Q10" s="72"/>
      <c r="R10" s="72"/>
      <c r="S10" s="72"/>
      <c r="T10" s="72"/>
      <c r="U10" s="72"/>
      <c r="V10" s="72"/>
      <c r="W10" s="72"/>
      <c r="X10" s="72"/>
      <c r="Y10" s="72"/>
    </row>
    <row r="11" spans="1:31" s="62" customFormat="1" ht="30.75" customHeight="1" x14ac:dyDescent="0.2">
      <c r="A11" s="195"/>
      <c r="B11" s="196"/>
      <c r="C11" s="197"/>
      <c r="D11" s="198"/>
      <c r="E11" s="198"/>
      <c r="F11" s="196"/>
      <c r="G11" s="199"/>
      <c r="H11" s="198"/>
      <c r="I11" s="197"/>
      <c r="J11" s="197"/>
      <c r="K11" s="197"/>
      <c r="L11" s="73"/>
      <c r="M11" s="73"/>
      <c r="N11" s="73"/>
      <c r="O11" s="73"/>
      <c r="P11" s="73"/>
      <c r="Q11" s="73"/>
      <c r="R11" s="73"/>
      <c r="S11" s="73"/>
      <c r="T11" s="73"/>
      <c r="U11" s="73"/>
      <c r="V11" s="73"/>
      <c r="W11" s="73"/>
      <c r="X11" s="73"/>
      <c r="Y11" s="73"/>
    </row>
    <row r="12" spans="1:31" s="144" customFormat="1" ht="265.5" customHeight="1" x14ac:dyDescent="0.2">
      <c r="A12" s="187"/>
      <c r="B12" s="190"/>
      <c r="C12" s="189"/>
      <c r="D12" s="189"/>
      <c r="E12" s="189"/>
      <c r="F12" s="190"/>
      <c r="G12" s="194"/>
      <c r="H12" s="189"/>
      <c r="I12" s="190"/>
      <c r="J12" s="190"/>
      <c r="K12" s="190"/>
      <c r="L12" s="194"/>
      <c r="M12" s="194"/>
      <c r="N12" s="194"/>
      <c r="O12" s="194"/>
      <c r="P12" s="194"/>
      <c r="Q12" s="194"/>
      <c r="R12" s="194"/>
      <c r="S12" s="194"/>
      <c r="T12" s="194"/>
      <c r="U12" s="194"/>
      <c r="V12" s="194"/>
      <c r="W12" s="194"/>
      <c r="X12" s="194"/>
      <c r="Y12" s="194"/>
      <c r="Z12" s="194"/>
      <c r="AA12" s="194"/>
      <c r="AB12" s="194"/>
      <c r="AC12" s="194"/>
      <c r="AD12" s="194"/>
      <c r="AE12" s="194"/>
    </row>
    <row r="13" spans="1:31" s="144" customFormat="1" ht="265.5" customHeight="1" x14ac:dyDescent="0.2">
      <c r="A13" s="187"/>
      <c r="B13" s="190"/>
      <c r="C13" s="189"/>
      <c r="D13" s="189"/>
      <c r="E13" s="189"/>
      <c r="F13" s="190"/>
      <c r="G13" s="194"/>
      <c r="H13" s="189"/>
      <c r="I13" s="190"/>
      <c r="J13" s="190"/>
      <c r="K13" s="190"/>
      <c r="L13" s="194"/>
      <c r="M13" s="194"/>
      <c r="N13" s="194"/>
      <c r="O13" s="194"/>
      <c r="P13" s="194"/>
      <c r="Q13" s="194"/>
      <c r="R13" s="194"/>
      <c r="S13" s="194"/>
      <c r="T13" s="194"/>
      <c r="U13" s="194"/>
      <c r="V13" s="194"/>
      <c r="W13" s="194"/>
      <c r="X13" s="194"/>
      <c r="Y13" s="194"/>
      <c r="Z13" s="194"/>
      <c r="AA13" s="194"/>
      <c r="AB13" s="194"/>
      <c r="AC13" s="194"/>
      <c r="AD13" s="194"/>
      <c r="AE13" s="194"/>
    </row>
    <row r="14" spans="1:31" s="144" customFormat="1" ht="265.5" customHeight="1" x14ac:dyDescent="0.2">
      <c r="A14" s="187"/>
      <c r="B14" s="190"/>
      <c r="C14" s="189"/>
      <c r="D14" s="189"/>
      <c r="E14" s="189"/>
      <c r="F14" s="190"/>
      <c r="G14" s="194"/>
      <c r="H14" s="189"/>
      <c r="I14" s="190"/>
      <c r="J14" s="190"/>
      <c r="K14" s="190"/>
      <c r="L14" s="194"/>
      <c r="M14" s="194"/>
      <c r="N14" s="194"/>
      <c r="O14" s="194"/>
      <c r="P14" s="194"/>
      <c r="Q14" s="194"/>
      <c r="R14" s="194"/>
      <c r="S14" s="194"/>
      <c r="T14" s="194"/>
      <c r="U14" s="194"/>
      <c r="V14" s="194"/>
      <c r="W14" s="194"/>
      <c r="X14" s="194"/>
      <c r="Y14" s="194"/>
      <c r="Z14" s="194"/>
      <c r="AA14" s="194"/>
      <c r="AB14" s="194"/>
      <c r="AC14" s="194"/>
      <c r="AD14" s="194"/>
      <c r="AE14" s="194"/>
    </row>
    <row r="15" spans="1:31" s="144" customFormat="1" ht="265.5" customHeight="1" x14ac:dyDescent="0.2">
      <c r="A15" s="187"/>
      <c r="B15" s="190"/>
      <c r="C15" s="189"/>
      <c r="D15" s="189"/>
      <c r="E15" s="189"/>
      <c r="F15" s="190"/>
      <c r="G15" s="194"/>
      <c r="H15" s="189"/>
      <c r="I15" s="190"/>
      <c r="J15" s="190"/>
      <c r="K15" s="190"/>
      <c r="L15" s="194"/>
      <c r="M15" s="194"/>
      <c r="N15" s="194"/>
      <c r="O15" s="194"/>
      <c r="P15" s="194"/>
      <c r="Q15" s="194"/>
      <c r="R15" s="194"/>
      <c r="S15" s="194"/>
      <c r="T15" s="194"/>
      <c r="U15" s="194"/>
      <c r="V15" s="194"/>
      <c r="W15" s="194"/>
      <c r="X15" s="194"/>
      <c r="Y15" s="194"/>
      <c r="Z15" s="194"/>
      <c r="AA15" s="194"/>
      <c r="AB15" s="194"/>
      <c r="AC15" s="194"/>
      <c r="AD15" s="194"/>
      <c r="AE15" s="194"/>
    </row>
    <row r="16" spans="1:31" s="144" customFormat="1" ht="265.5" customHeight="1" x14ac:dyDescent="0.2">
      <c r="A16" s="187"/>
      <c r="B16" s="190"/>
      <c r="C16" s="189"/>
      <c r="D16" s="189"/>
      <c r="E16" s="189"/>
      <c r="F16" s="190"/>
      <c r="G16" s="194"/>
      <c r="H16" s="189"/>
      <c r="I16" s="190"/>
      <c r="J16" s="190"/>
      <c r="K16" s="190"/>
      <c r="L16" s="194"/>
      <c r="M16" s="194"/>
      <c r="N16" s="194"/>
      <c r="O16" s="194"/>
      <c r="P16" s="194"/>
      <c r="Q16" s="194"/>
      <c r="R16" s="194"/>
      <c r="S16" s="194"/>
      <c r="T16" s="194"/>
      <c r="U16" s="194"/>
      <c r="V16" s="194"/>
      <c r="W16" s="194"/>
      <c r="X16" s="194"/>
      <c r="Y16" s="194"/>
      <c r="Z16" s="194"/>
      <c r="AA16" s="194"/>
      <c r="AB16" s="194"/>
      <c r="AC16" s="194"/>
      <c r="AD16" s="194"/>
      <c r="AE16" s="194"/>
    </row>
    <row r="17" spans="1:31" s="144" customFormat="1" ht="265.5" customHeight="1" x14ac:dyDescent="0.2">
      <c r="A17" s="187"/>
      <c r="B17" s="190"/>
      <c r="C17" s="189"/>
      <c r="D17" s="189"/>
      <c r="E17" s="189"/>
      <c r="F17" s="190"/>
      <c r="G17" s="194"/>
      <c r="H17" s="189"/>
      <c r="I17" s="190"/>
      <c r="J17" s="190"/>
      <c r="K17" s="190"/>
      <c r="L17" s="194"/>
      <c r="M17" s="194"/>
      <c r="N17" s="194"/>
      <c r="O17" s="194"/>
      <c r="P17" s="194"/>
      <c r="Q17" s="194"/>
      <c r="R17" s="194"/>
      <c r="S17" s="194"/>
      <c r="T17" s="194"/>
      <c r="U17" s="194"/>
      <c r="V17" s="194"/>
      <c r="W17" s="194"/>
      <c r="X17" s="194"/>
      <c r="Y17" s="194"/>
      <c r="Z17" s="194"/>
      <c r="AA17" s="194"/>
      <c r="AB17" s="194"/>
      <c r="AC17" s="194"/>
      <c r="AD17" s="194"/>
      <c r="AE17" s="194"/>
    </row>
    <row r="18" spans="1:31" s="144" customFormat="1" ht="265.5" customHeight="1" x14ac:dyDescent="0.2">
      <c r="A18" s="187"/>
      <c r="B18" s="190"/>
      <c r="C18" s="189"/>
      <c r="D18" s="189"/>
      <c r="E18" s="189"/>
      <c r="F18" s="190"/>
      <c r="G18" s="194"/>
      <c r="H18" s="189"/>
      <c r="I18" s="190"/>
      <c r="J18" s="190"/>
      <c r="K18" s="190"/>
      <c r="L18" s="194"/>
      <c r="M18" s="194"/>
      <c r="N18" s="194"/>
      <c r="O18" s="194"/>
      <c r="P18" s="194"/>
      <c r="Q18" s="194"/>
      <c r="R18" s="194"/>
      <c r="S18" s="194"/>
      <c r="T18" s="194"/>
      <c r="U18" s="194"/>
      <c r="V18" s="194"/>
      <c r="W18" s="194"/>
      <c r="X18" s="194"/>
      <c r="Y18" s="194"/>
      <c r="Z18" s="194"/>
      <c r="AA18" s="194"/>
      <c r="AB18" s="194"/>
      <c r="AC18" s="194"/>
      <c r="AD18" s="194"/>
      <c r="AE18" s="194"/>
    </row>
    <row r="19" spans="1:31" s="144" customFormat="1" ht="265.5" customHeight="1" x14ac:dyDescent="0.2">
      <c r="A19" s="187"/>
      <c r="B19" s="190"/>
      <c r="C19" s="189"/>
      <c r="D19" s="189"/>
      <c r="E19" s="189"/>
      <c r="F19" s="190"/>
      <c r="G19" s="194"/>
      <c r="H19" s="189"/>
      <c r="I19" s="190"/>
      <c r="J19" s="190"/>
      <c r="K19" s="190"/>
      <c r="L19" s="194"/>
      <c r="M19" s="194"/>
      <c r="N19" s="194"/>
      <c r="O19" s="194"/>
      <c r="P19" s="194"/>
      <c r="Q19" s="194"/>
      <c r="R19" s="194"/>
      <c r="S19" s="194"/>
      <c r="T19" s="194"/>
      <c r="U19" s="194"/>
      <c r="V19" s="194"/>
      <c r="W19" s="194"/>
      <c r="X19" s="194"/>
      <c r="Y19" s="194"/>
      <c r="Z19" s="194"/>
      <c r="AA19" s="194"/>
      <c r="AB19" s="194"/>
      <c r="AC19" s="194"/>
      <c r="AD19" s="194"/>
      <c r="AE19" s="194"/>
    </row>
    <row r="20" spans="1:31" s="144" customFormat="1" ht="265.5" customHeight="1" x14ac:dyDescent="0.2">
      <c r="A20" s="187"/>
      <c r="B20" s="190"/>
      <c r="C20" s="189"/>
      <c r="D20" s="189"/>
      <c r="E20" s="189"/>
      <c r="F20" s="190"/>
      <c r="G20" s="194"/>
      <c r="H20" s="189"/>
      <c r="I20" s="190"/>
      <c r="J20" s="190"/>
      <c r="K20" s="190"/>
      <c r="L20" s="194"/>
      <c r="M20" s="194"/>
      <c r="N20" s="194"/>
      <c r="O20" s="194"/>
      <c r="P20" s="194"/>
      <c r="Q20" s="194"/>
      <c r="R20" s="194"/>
      <c r="S20" s="194"/>
      <c r="T20" s="194"/>
      <c r="U20" s="194"/>
      <c r="V20" s="194"/>
      <c r="W20" s="194"/>
      <c r="X20" s="194"/>
      <c r="Y20" s="194"/>
      <c r="Z20" s="194"/>
      <c r="AA20" s="194"/>
      <c r="AB20" s="194"/>
      <c r="AC20" s="194"/>
      <c r="AD20" s="194"/>
      <c r="AE20" s="194"/>
    </row>
    <row r="21" spans="1:31" s="144" customFormat="1" ht="265.5" customHeight="1" x14ac:dyDescent="0.2">
      <c r="A21" s="187"/>
      <c r="B21" s="190"/>
      <c r="C21" s="189"/>
      <c r="D21" s="189"/>
      <c r="E21" s="189"/>
      <c r="F21" s="190"/>
      <c r="G21" s="194"/>
      <c r="H21" s="189"/>
      <c r="I21" s="190"/>
      <c r="J21" s="190"/>
      <c r="K21" s="190"/>
      <c r="L21" s="194"/>
      <c r="M21" s="194"/>
      <c r="N21" s="194"/>
      <c r="O21" s="194"/>
      <c r="P21" s="194"/>
      <c r="Q21" s="194"/>
      <c r="R21" s="194"/>
      <c r="S21" s="194"/>
      <c r="T21" s="194"/>
      <c r="U21" s="194"/>
      <c r="V21" s="194"/>
      <c r="W21" s="194"/>
      <c r="X21" s="194"/>
      <c r="Y21" s="194"/>
      <c r="Z21" s="194"/>
      <c r="AA21" s="194"/>
      <c r="AB21" s="194"/>
      <c r="AC21" s="194"/>
      <c r="AD21" s="194"/>
      <c r="AE21" s="194"/>
    </row>
    <row r="22" spans="1:31" s="144" customFormat="1" ht="265.5" customHeight="1" x14ac:dyDescent="0.2">
      <c r="A22" s="187"/>
      <c r="B22" s="190"/>
      <c r="C22" s="189"/>
      <c r="D22" s="189"/>
      <c r="E22" s="189"/>
      <c r="F22" s="190"/>
      <c r="G22" s="194"/>
      <c r="H22" s="189"/>
      <c r="I22" s="190"/>
      <c r="J22" s="190"/>
      <c r="K22" s="190"/>
      <c r="L22" s="194"/>
      <c r="M22" s="194"/>
      <c r="N22" s="194"/>
      <c r="O22" s="194"/>
      <c r="P22" s="194"/>
      <c r="Q22" s="194"/>
      <c r="R22" s="194"/>
      <c r="S22" s="194"/>
      <c r="T22" s="194"/>
      <c r="U22" s="194"/>
      <c r="V22" s="194"/>
      <c r="W22" s="194"/>
      <c r="X22" s="194"/>
      <c r="Y22" s="194"/>
      <c r="Z22" s="194"/>
      <c r="AA22" s="194"/>
      <c r="AB22" s="194"/>
      <c r="AC22" s="194"/>
      <c r="AD22" s="194"/>
      <c r="AE22" s="194"/>
    </row>
    <row r="23" spans="1:31" s="144" customFormat="1" ht="265.5" customHeight="1" x14ac:dyDescent="0.2">
      <c r="A23" s="187"/>
      <c r="B23" s="190"/>
      <c r="C23" s="189"/>
      <c r="D23" s="189"/>
      <c r="E23" s="189"/>
      <c r="F23" s="190"/>
      <c r="G23" s="194"/>
      <c r="H23" s="189"/>
      <c r="I23" s="190"/>
      <c r="J23" s="190"/>
      <c r="K23" s="190"/>
      <c r="L23" s="194"/>
      <c r="M23" s="194"/>
      <c r="N23" s="194"/>
      <c r="O23" s="194"/>
      <c r="P23" s="194"/>
      <c r="Q23" s="194"/>
      <c r="R23" s="194"/>
      <c r="S23" s="194"/>
      <c r="T23" s="194"/>
      <c r="U23" s="194"/>
      <c r="V23" s="194"/>
      <c r="W23" s="194"/>
      <c r="X23" s="194"/>
      <c r="Y23" s="194"/>
      <c r="Z23" s="194"/>
      <c r="AA23" s="194"/>
      <c r="AB23" s="194"/>
      <c r="AC23" s="194"/>
      <c r="AD23" s="194"/>
      <c r="AE23" s="194"/>
    </row>
    <row r="24" spans="1:31" s="144" customFormat="1" ht="265.5" customHeight="1" x14ac:dyDescent="0.2">
      <c r="A24" s="187"/>
      <c r="B24" s="190"/>
      <c r="C24" s="189"/>
      <c r="D24" s="189"/>
      <c r="E24" s="189"/>
      <c r="F24" s="190"/>
      <c r="G24" s="194"/>
      <c r="H24" s="189"/>
      <c r="I24" s="190"/>
      <c r="J24" s="190"/>
      <c r="K24" s="190"/>
      <c r="L24" s="194"/>
      <c r="M24" s="194"/>
      <c r="N24" s="194"/>
      <c r="O24" s="194"/>
      <c r="P24" s="194"/>
      <c r="Q24" s="194"/>
      <c r="R24" s="194"/>
      <c r="S24" s="194"/>
      <c r="T24" s="194"/>
      <c r="U24" s="194"/>
      <c r="V24" s="194"/>
      <c r="W24" s="194"/>
      <c r="X24" s="194"/>
      <c r="Y24" s="194"/>
      <c r="Z24" s="194"/>
      <c r="AA24" s="194"/>
      <c r="AB24" s="194"/>
      <c r="AC24" s="194"/>
      <c r="AD24" s="194"/>
      <c r="AE24" s="194"/>
    </row>
    <row r="25" spans="1:31" s="144" customFormat="1" ht="265.5" customHeight="1" x14ac:dyDescent="0.2">
      <c r="A25" s="187"/>
      <c r="B25" s="190"/>
      <c r="C25" s="189"/>
      <c r="D25" s="189"/>
      <c r="E25" s="189"/>
      <c r="F25" s="190"/>
      <c r="G25" s="194"/>
      <c r="H25" s="189"/>
      <c r="I25" s="190"/>
      <c r="J25" s="190"/>
      <c r="K25" s="190"/>
      <c r="L25" s="194"/>
      <c r="M25" s="194"/>
      <c r="N25" s="194"/>
      <c r="O25" s="194"/>
      <c r="P25" s="194"/>
      <c r="Q25" s="194"/>
      <c r="R25" s="194"/>
      <c r="S25" s="194"/>
      <c r="T25" s="194"/>
      <c r="U25" s="194"/>
      <c r="V25" s="194"/>
      <c r="W25" s="194"/>
      <c r="X25" s="194"/>
      <c r="Y25" s="194"/>
      <c r="Z25" s="194"/>
      <c r="AA25" s="194"/>
      <c r="AB25" s="194"/>
      <c r="AC25" s="194"/>
      <c r="AD25" s="194"/>
      <c r="AE25" s="194"/>
    </row>
    <row r="26" spans="1:31" s="144" customFormat="1" ht="265.5" customHeight="1" x14ac:dyDescent="0.2">
      <c r="A26" s="187"/>
      <c r="B26" s="190"/>
      <c r="C26" s="189"/>
      <c r="D26" s="189"/>
      <c r="E26" s="189"/>
      <c r="F26" s="190"/>
      <c r="G26" s="194"/>
      <c r="H26" s="189"/>
      <c r="I26" s="190"/>
      <c r="J26" s="190"/>
      <c r="K26" s="190"/>
      <c r="L26" s="194"/>
      <c r="M26" s="194"/>
      <c r="N26" s="194"/>
      <c r="O26" s="194"/>
      <c r="P26" s="194"/>
      <c r="Q26" s="194"/>
      <c r="R26" s="194"/>
      <c r="S26" s="194"/>
      <c r="T26" s="194"/>
      <c r="U26" s="194"/>
      <c r="V26" s="194"/>
      <c r="W26" s="194"/>
      <c r="X26" s="194"/>
      <c r="Y26" s="194"/>
      <c r="Z26" s="194"/>
      <c r="AA26" s="194"/>
      <c r="AB26" s="194"/>
      <c r="AC26" s="194"/>
      <c r="AD26" s="194"/>
      <c r="AE26" s="194"/>
    </row>
    <row r="27" spans="1:31" s="144" customFormat="1" ht="265.5" customHeight="1" x14ac:dyDescent="0.2">
      <c r="A27" s="187"/>
      <c r="B27" s="190"/>
      <c r="C27" s="189"/>
      <c r="D27" s="189"/>
      <c r="E27" s="189"/>
      <c r="F27" s="190"/>
      <c r="G27" s="194"/>
      <c r="H27" s="189"/>
      <c r="I27" s="190"/>
      <c r="J27" s="190"/>
      <c r="K27" s="190"/>
      <c r="L27" s="194"/>
      <c r="M27" s="194"/>
      <c r="N27" s="194"/>
      <c r="O27" s="194"/>
      <c r="P27" s="194"/>
      <c r="Q27" s="194"/>
      <c r="R27" s="194"/>
      <c r="S27" s="194"/>
      <c r="T27" s="194"/>
      <c r="U27" s="194"/>
      <c r="V27" s="194"/>
      <c r="W27" s="194"/>
      <c r="X27" s="194"/>
      <c r="Y27" s="194"/>
      <c r="Z27" s="194"/>
      <c r="AA27" s="194"/>
      <c r="AB27" s="194"/>
      <c r="AC27" s="194"/>
      <c r="AD27" s="194"/>
      <c r="AE27" s="194"/>
    </row>
    <row r="28" spans="1:31" s="144" customFormat="1" ht="265.5" customHeight="1" x14ac:dyDescent="0.2">
      <c r="A28" s="187"/>
      <c r="B28" s="190"/>
      <c r="C28" s="189"/>
      <c r="D28" s="189"/>
      <c r="E28" s="189"/>
      <c r="F28" s="190"/>
      <c r="G28" s="194"/>
      <c r="H28" s="189"/>
      <c r="I28" s="190"/>
      <c r="J28" s="190"/>
      <c r="K28" s="190"/>
      <c r="L28" s="194"/>
      <c r="M28" s="194"/>
      <c r="N28" s="194"/>
      <c r="O28" s="194"/>
      <c r="P28" s="194"/>
      <c r="Q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</row>
    <row r="29" spans="1:31" s="144" customFormat="1" ht="265.5" customHeight="1" x14ac:dyDescent="0.2">
      <c r="A29" s="138"/>
      <c r="B29" s="140"/>
      <c r="C29" s="139"/>
      <c r="D29" s="139"/>
      <c r="E29" s="139"/>
      <c r="F29" s="140"/>
      <c r="H29" s="139"/>
      <c r="I29" s="140"/>
      <c r="J29" s="140"/>
      <c r="K29" s="140"/>
    </row>
    <row r="30" spans="1:31" s="144" customFormat="1" ht="265.5" customHeight="1" x14ac:dyDescent="0.2">
      <c r="A30" s="138"/>
      <c r="B30" s="140"/>
      <c r="C30" s="139"/>
      <c r="D30" s="139"/>
      <c r="E30" s="139"/>
      <c r="F30" s="140"/>
      <c r="H30" s="139"/>
      <c r="I30" s="140"/>
      <c r="J30" s="140"/>
      <c r="K30" s="140"/>
    </row>
    <row r="31" spans="1:31" s="144" customFormat="1" ht="265.5" customHeight="1" x14ac:dyDescent="0.2">
      <c r="A31" s="138"/>
      <c r="B31" s="140"/>
      <c r="C31" s="139"/>
      <c r="D31" s="139"/>
      <c r="E31" s="139"/>
      <c r="F31" s="140"/>
      <c r="H31" s="139"/>
      <c r="I31" s="140"/>
      <c r="J31" s="140"/>
      <c r="K31" s="140"/>
    </row>
    <row r="32" spans="1:31" s="144" customFormat="1" ht="265.5" customHeight="1" x14ac:dyDescent="0.2">
      <c r="A32" s="138"/>
      <c r="B32" s="140"/>
      <c r="C32" s="139"/>
      <c r="D32" s="139"/>
      <c r="E32" s="139"/>
      <c r="F32" s="140"/>
      <c r="H32" s="139"/>
      <c r="I32" s="140"/>
      <c r="J32" s="140"/>
      <c r="K32" s="140"/>
    </row>
    <row r="33" spans="1:11" s="144" customFormat="1" ht="265.5" customHeight="1" x14ac:dyDescent="0.2">
      <c r="A33" s="138"/>
      <c r="B33" s="140"/>
      <c r="C33" s="139"/>
      <c r="D33" s="139"/>
      <c r="E33" s="139"/>
      <c r="F33" s="140"/>
      <c r="H33" s="139"/>
      <c r="I33" s="140"/>
      <c r="J33" s="140"/>
      <c r="K33" s="140"/>
    </row>
    <row r="34" spans="1:11" s="144" customFormat="1" ht="265.5" customHeight="1" x14ac:dyDescent="0.2">
      <c r="A34" s="138"/>
      <c r="B34" s="140"/>
      <c r="C34" s="139"/>
      <c r="D34" s="139"/>
      <c r="E34" s="139"/>
      <c r="F34" s="140"/>
      <c r="H34" s="139"/>
      <c r="I34" s="140"/>
      <c r="J34" s="140"/>
      <c r="K34" s="140"/>
    </row>
    <row r="35" spans="1:11" s="144" customFormat="1" ht="265.5" customHeight="1" x14ac:dyDescent="0.2">
      <c r="A35" s="138"/>
      <c r="B35" s="140"/>
      <c r="C35" s="139"/>
      <c r="D35" s="139"/>
      <c r="E35" s="139"/>
      <c r="F35" s="140"/>
      <c r="H35" s="139"/>
      <c r="I35" s="140"/>
      <c r="J35" s="140"/>
      <c r="K35" s="140"/>
    </row>
    <row r="36" spans="1:11" s="144" customFormat="1" ht="265.5" customHeight="1" x14ac:dyDescent="0.2">
      <c r="A36" s="138"/>
      <c r="B36" s="140"/>
      <c r="C36" s="139"/>
      <c r="D36" s="139"/>
      <c r="E36" s="139"/>
      <c r="F36" s="140"/>
      <c r="H36" s="139"/>
      <c r="I36" s="140"/>
      <c r="J36" s="140"/>
      <c r="K36" s="140"/>
    </row>
    <row r="37" spans="1:11" s="144" customFormat="1" ht="265.5" customHeight="1" x14ac:dyDescent="0.2">
      <c r="A37" s="138"/>
      <c r="B37" s="140"/>
      <c r="C37" s="139"/>
      <c r="D37" s="139"/>
      <c r="E37" s="139"/>
      <c r="F37" s="140"/>
      <c r="H37" s="139"/>
      <c r="I37" s="140"/>
      <c r="J37" s="140"/>
      <c r="K37" s="140"/>
    </row>
    <row r="38" spans="1:11" s="144" customFormat="1" ht="265.5" customHeight="1" x14ac:dyDescent="0.2">
      <c r="A38" s="138"/>
      <c r="B38" s="140"/>
      <c r="C38" s="139"/>
      <c r="D38" s="139"/>
      <c r="E38" s="139"/>
      <c r="F38" s="140"/>
      <c r="H38" s="139"/>
      <c r="I38" s="140"/>
      <c r="J38" s="140"/>
      <c r="K38" s="140"/>
    </row>
    <row r="39" spans="1:11" s="144" customFormat="1" ht="265.5" customHeight="1" x14ac:dyDescent="0.2">
      <c r="A39" s="138"/>
      <c r="B39" s="140"/>
      <c r="C39" s="139"/>
      <c r="D39" s="139"/>
      <c r="E39" s="139"/>
      <c r="F39" s="140"/>
      <c r="H39" s="139"/>
      <c r="I39" s="140"/>
      <c r="J39" s="140"/>
      <c r="K39" s="140"/>
    </row>
    <row r="40" spans="1:11" s="144" customFormat="1" ht="265.5" customHeight="1" x14ac:dyDescent="0.2">
      <c r="A40" s="138"/>
      <c r="B40" s="140"/>
      <c r="C40" s="139"/>
      <c r="D40" s="139"/>
      <c r="E40" s="139"/>
      <c r="F40" s="140"/>
      <c r="H40" s="139"/>
      <c r="I40" s="140"/>
      <c r="J40" s="140"/>
      <c r="K40" s="140"/>
    </row>
    <row r="41" spans="1:11" s="144" customFormat="1" ht="265.5" customHeight="1" x14ac:dyDescent="0.2">
      <c r="A41" s="138"/>
      <c r="B41" s="140"/>
      <c r="C41" s="139"/>
      <c r="D41" s="139"/>
      <c r="E41" s="139"/>
      <c r="F41" s="140"/>
      <c r="H41" s="139"/>
      <c r="I41" s="140"/>
      <c r="J41" s="140"/>
      <c r="K41" s="140"/>
    </row>
    <row r="42" spans="1:11" s="144" customFormat="1" ht="265.5" customHeight="1" x14ac:dyDescent="0.2">
      <c r="A42" s="138"/>
      <c r="B42" s="140"/>
      <c r="C42" s="139"/>
      <c r="D42" s="139"/>
      <c r="E42" s="139"/>
      <c r="F42" s="140"/>
      <c r="H42" s="139"/>
      <c r="I42" s="140"/>
      <c r="J42" s="140"/>
      <c r="K42" s="140"/>
    </row>
    <row r="43" spans="1:11" s="144" customFormat="1" ht="265.5" customHeight="1" x14ac:dyDescent="0.2">
      <c r="A43" s="138"/>
      <c r="B43" s="140"/>
      <c r="C43" s="139"/>
      <c r="D43" s="139"/>
      <c r="E43" s="139"/>
      <c r="F43" s="140"/>
      <c r="H43" s="139"/>
      <c r="I43" s="140"/>
      <c r="J43" s="140"/>
      <c r="K43" s="140"/>
    </row>
    <row r="44" spans="1:11" s="144" customFormat="1" ht="265.5" customHeight="1" x14ac:dyDescent="0.2">
      <c r="A44" s="138"/>
      <c r="B44" s="140"/>
      <c r="C44" s="139"/>
      <c r="D44" s="139"/>
      <c r="E44" s="139"/>
      <c r="F44" s="140"/>
      <c r="H44" s="139"/>
      <c r="I44" s="140"/>
      <c r="J44" s="140"/>
      <c r="K44" s="140"/>
    </row>
    <row r="45" spans="1:11" s="144" customFormat="1" ht="265.5" customHeight="1" x14ac:dyDescent="0.2">
      <c r="A45" s="138"/>
      <c r="B45" s="140"/>
      <c r="C45" s="139"/>
      <c r="D45" s="139"/>
      <c r="E45" s="139"/>
      <c r="F45" s="140"/>
      <c r="H45" s="139"/>
      <c r="I45" s="140"/>
      <c r="J45" s="140"/>
      <c r="K45" s="140"/>
    </row>
    <row r="46" spans="1:11" s="144" customFormat="1" ht="265.5" customHeight="1" x14ac:dyDescent="0.2">
      <c r="A46" s="138"/>
      <c r="B46" s="140"/>
      <c r="C46" s="139"/>
      <c r="D46" s="139"/>
      <c r="E46" s="139"/>
      <c r="F46" s="140"/>
      <c r="H46" s="139"/>
      <c r="I46" s="140"/>
      <c r="J46" s="140"/>
      <c r="K46" s="140"/>
    </row>
  </sheetData>
  <sheetProtection algorithmName="SHA-512" hashValue="5YpwRXSFZZtHH75ek23u0QSpdAOzZXCU5Q1OqBiBw4nEhltQ3bBRMvbraXaKBgOZ3bb9Ug9d17oQMOle6p3Xjg==" saltValue="fPTP1YFNoYYFuvwFZkOtVQ==" spinCount="100000" sheet="1" objects="1" scenarios="1" sort="0" autoFilter="0" pivotTables="0"/>
  <autoFilter ref="A4:K10"/>
  <sortState ref="A5:K11">
    <sortCondition ref="A5"/>
  </sortState>
  <phoneticPr fontId="0" type="noConversion"/>
  <conditionalFormatting sqref="C1:C1048576">
    <cfRule type="expression" dxfId="8" priority="3">
      <formula>AND(LEN(C1)&gt;0,ROW(C1)&gt;4,ISERROR(VLOOKUP(C1,Liste_Supports,1,FALSE)))</formula>
    </cfRule>
  </conditionalFormatting>
  <conditionalFormatting sqref="G1:G1048576">
    <cfRule type="expression" dxfId="7" priority="2">
      <formula>AND(LEN(G1)&gt;0,ROW(G1)&gt;4,ISERROR(VLOOKUP(G1,Liste_Services,1,FALSE)))</formula>
    </cfRule>
  </conditionalFormatting>
  <conditionalFormatting sqref="H1:H1048576">
    <cfRule type="expression" dxfId="6" priority="1">
      <formula>AND(LEN(H1)&gt;0,ROW(H1)&gt;4,ISERROR(VLOOKUP(H1,Liste_Rédacteurs,1,FALSE)))</formula>
    </cfRule>
  </conditionalFormatting>
  <dataValidations count="4">
    <dataValidation type="list" allowBlank="1" showInputMessage="1" showErrorMessage="1" errorTitle="Choisir dans la liste" error="Choisir dans la liste !" sqref="C4:C11">
      <formula1>Liste_Supports</formula1>
    </dataValidation>
    <dataValidation type="list" allowBlank="1" showInputMessage="1" showErrorMessage="1" errorTitle="Choisir dans la liste" error="Choisir dans la liste !" sqref="G4:G11">
      <formula1>Liste_Services</formula1>
    </dataValidation>
    <dataValidation type="list" allowBlank="1" showInputMessage="1" showErrorMessage="1" errorTitle="Choisir dans la liste" error="Choisir dans la liste !" sqref="H4:H11">
      <formula1>Liste_Rédacteurs</formula1>
    </dataValidation>
    <dataValidation type="list" allowBlank="1" showInputMessage="1" showErrorMessage="1" errorTitle="Choisir dans la liste" error="Choisir dans la liste !" sqref="K4:K11">
      <formula1>Liste_Arrivées</formula1>
    </dataValidation>
  </dataValidations>
  <printOptions horizontalCentered="1" gridLines="1"/>
  <pageMargins left="0.39370078740157483" right="0.39370078740157483" top="0.59055118110236227" bottom="0.51181102362204722" header="0.31496062992125984" footer="0.19685039370078741"/>
  <pageSetup paperSize="9" scale="58" fitToHeight="0" orientation="landscape" horizontalDpi="4294967292" r:id="rId1"/>
  <headerFooter alignWithMargins="0">
    <oddHeader>&amp;LVILLE de RIORGES&amp;RService Informatique</oddHeader>
    <oddFooter>Page &amp;P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X30"/>
  <sheetViews>
    <sheetView zoomScaleNormal="100" workbookViewId="0">
      <pane xSplit="1" ySplit="4" topLeftCell="B5" activePane="bottomRight" state="frozen"/>
      <selection activeCell="B3" sqref="B3"/>
      <selection pane="topRight" activeCell="B3" sqref="B3"/>
      <selection pane="bottomLeft" activeCell="B3" sqref="B3"/>
      <selection pane="bottomRight" sqref="A1:D1"/>
    </sheetView>
  </sheetViews>
  <sheetFormatPr baseColWidth="10" defaultColWidth="11.42578125" defaultRowHeight="12.75" x14ac:dyDescent="0.2"/>
  <cols>
    <col min="1" max="1" width="28.42578125" style="4" customWidth="1"/>
    <col min="2" max="3" width="15.5703125" style="8" customWidth="1"/>
    <col min="4" max="4" width="56.5703125" style="4" customWidth="1"/>
    <col min="5" max="10" width="42.7109375" style="145" customWidth="1"/>
    <col min="11" max="12" width="11.42578125" style="145"/>
    <col min="13" max="16384" width="11.42578125" style="4"/>
  </cols>
  <sheetData>
    <row r="1" spans="1:24" s="3" customFormat="1" ht="29.25" customHeight="1" x14ac:dyDescent="0.2">
      <c r="A1" s="16"/>
      <c r="B1" s="13"/>
      <c r="C1" s="13"/>
      <c r="D1" s="12"/>
      <c r="E1" s="200"/>
      <c r="F1" s="200"/>
      <c r="G1" s="200"/>
      <c r="H1" s="200"/>
      <c r="I1" s="200"/>
      <c r="J1" s="200"/>
      <c r="K1" s="200"/>
      <c r="L1" s="200"/>
      <c r="M1" s="12"/>
    </row>
    <row r="2" spans="1:24" s="3" customFormat="1" ht="16.5" customHeight="1" x14ac:dyDescent="0.2">
      <c r="A2" s="124">
        <f>SUBTOTAL(3,A4:A10)-1</f>
        <v>5</v>
      </c>
      <c r="B2" s="39">
        <f>SUBTOTAL(9,B4:B10)</f>
        <v>10</v>
      </c>
      <c r="C2" s="39">
        <f>SUBTOTAL(9,C4:C10)</f>
        <v>6</v>
      </c>
      <c r="D2" s="12"/>
      <c r="E2" s="200"/>
      <c r="F2" s="200"/>
      <c r="G2" s="200"/>
      <c r="H2" s="200"/>
      <c r="I2" s="200"/>
      <c r="J2" s="200"/>
      <c r="K2" s="200"/>
      <c r="L2" s="200"/>
      <c r="M2" s="12"/>
    </row>
    <row r="3" spans="1:24" s="2" customFormat="1" ht="43.5" customHeight="1" x14ac:dyDescent="0.2">
      <c r="A3" s="12"/>
      <c r="B3" s="13"/>
      <c r="C3" s="14"/>
      <c r="D3" s="15"/>
      <c r="E3" s="201"/>
      <c r="F3" s="201"/>
      <c r="G3" s="201"/>
      <c r="H3" s="201"/>
      <c r="I3" s="201"/>
      <c r="J3" s="201"/>
      <c r="K3" s="201"/>
      <c r="L3" s="201"/>
      <c r="M3" s="17"/>
    </row>
    <row r="4" spans="1:24" s="1" customFormat="1" ht="31.5" customHeight="1" x14ac:dyDescent="0.2">
      <c r="A4" s="207" t="s">
        <v>1</v>
      </c>
      <c r="B4" s="22" t="s">
        <v>10</v>
      </c>
      <c r="C4" s="22" t="s">
        <v>11</v>
      </c>
      <c r="D4" s="207" t="s">
        <v>12</v>
      </c>
      <c r="E4" s="208"/>
      <c r="F4" s="208"/>
      <c r="G4" s="208"/>
      <c r="H4" s="208"/>
      <c r="I4" s="208"/>
      <c r="J4" s="208"/>
      <c r="K4" s="208"/>
      <c r="L4" s="208"/>
      <c r="M4" s="25"/>
    </row>
    <row r="5" spans="1:24" x14ac:dyDescent="0.2">
      <c r="A5" s="55" t="s">
        <v>52</v>
      </c>
      <c r="B5" s="21">
        <f>COUNTIF(Arrivées!C:C,A:A)</f>
        <v>0</v>
      </c>
      <c r="C5" s="21">
        <f>COUNTIF(Départs!C:C,A:A)</f>
        <v>0</v>
      </c>
      <c r="D5" s="11"/>
      <c r="E5" s="205"/>
      <c r="F5" s="205"/>
      <c r="G5" s="205"/>
      <c r="H5" s="205"/>
      <c r="I5" s="205"/>
      <c r="J5" s="205"/>
      <c r="K5" s="205"/>
      <c r="L5" s="205"/>
      <c r="M5" s="24"/>
    </row>
    <row r="6" spans="1:24" x14ac:dyDescent="0.2">
      <c r="A6" s="55" t="s">
        <v>27</v>
      </c>
      <c r="B6" s="21">
        <f>COUNTIF(Arrivées!C:C,A:A)</f>
        <v>2</v>
      </c>
      <c r="C6" s="21">
        <f>COUNTIF(Départs!C:C,A:A)</f>
        <v>3</v>
      </c>
      <c r="D6" s="11"/>
      <c r="E6" s="205"/>
      <c r="F6" s="205"/>
      <c r="G6" s="205"/>
      <c r="H6" s="205"/>
      <c r="I6" s="205"/>
      <c r="J6" s="205"/>
      <c r="K6" s="205"/>
      <c r="L6" s="205"/>
      <c r="M6" s="24"/>
    </row>
    <row r="7" spans="1:24" x14ac:dyDescent="0.2">
      <c r="A7" s="55" t="s">
        <v>28</v>
      </c>
      <c r="B7" s="21">
        <f>COUNTIF(Arrivées!C:C,A:A)</f>
        <v>5</v>
      </c>
      <c r="C7" s="21">
        <f>COUNTIF(Départs!C:C,A:A)</f>
        <v>1</v>
      </c>
      <c r="D7" s="11"/>
      <c r="E7" s="205"/>
      <c r="F7" s="205"/>
      <c r="G7" s="205"/>
      <c r="H7" s="205"/>
      <c r="I7" s="205"/>
      <c r="J7" s="205"/>
      <c r="K7" s="205"/>
      <c r="L7" s="205"/>
      <c r="M7" s="24"/>
    </row>
    <row r="8" spans="1:24" x14ac:dyDescent="0.2">
      <c r="A8" s="55" t="s">
        <v>13</v>
      </c>
      <c r="B8" s="21">
        <f>COUNTIF(Arrivées!C:C,A:A)</f>
        <v>2</v>
      </c>
      <c r="C8" s="21">
        <f>COUNTIF(Départs!C:C,A:A)</f>
        <v>1</v>
      </c>
      <c r="D8" s="11"/>
      <c r="E8" s="205"/>
      <c r="F8" s="205"/>
      <c r="G8" s="205"/>
      <c r="H8" s="205"/>
      <c r="I8" s="205"/>
      <c r="J8" s="205"/>
      <c r="K8" s="205"/>
      <c r="L8" s="205"/>
      <c r="M8" s="24"/>
    </row>
    <row r="9" spans="1:24" x14ac:dyDescent="0.2">
      <c r="A9" s="55" t="s">
        <v>9</v>
      </c>
      <c r="B9" s="21">
        <f>COUNTIF(Arrivées!C:C,A:A)</f>
        <v>1</v>
      </c>
      <c r="C9" s="21">
        <f>COUNTIF(Départs!C:C,A:A)</f>
        <v>1</v>
      </c>
      <c r="D9" s="11"/>
      <c r="E9" s="205"/>
      <c r="F9" s="205"/>
      <c r="G9" s="205"/>
      <c r="H9" s="205"/>
      <c r="I9" s="205"/>
      <c r="J9" s="205"/>
      <c r="K9" s="205"/>
      <c r="L9" s="205"/>
      <c r="M9" s="24"/>
    </row>
    <row r="10" spans="1:24" ht="26.25" customHeight="1" x14ac:dyDescent="0.2">
      <c r="A10" s="150"/>
      <c r="B10" s="20"/>
      <c r="C10" s="20"/>
      <c r="D10" s="150"/>
      <c r="E10" s="205"/>
      <c r="F10" s="205"/>
      <c r="G10" s="205"/>
      <c r="H10" s="205"/>
      <c r="I10" s="205"/>
      <c r="J10" s="205"/>
      <c r="K10" s="205"/>
      <c r="L10" s="205"/>
      <c r="M10" s="24"/>
    </row>
    <row r="11" spans="1:24" s="145" customFormat="1" ht="129" customHeight="1" x14ac:dyDescent="0.2">
      <c r="A11" s="205"/>
      <c r="B11" s="209"/>
      <c r="C11" s="209"/>
      <c r="D11" s="205"/>
      <c r="E11" s="205"/>
      <c r="F11" s="205"/>
      <c r="G11" s="205"/>
      <c r="H11" s="205"/>
      <c r="I11" s="205"/>
      <c r="J11" s="205"/>
      <c r="K11" s="205"/>
      <c r="L11" s="205"/>
      <c r="M11" s="205"/>
      <c r="N11" s="205"/>
      <c r="O11" s="205"/>
      <c r="P11" s="205"/>
      <c r="Q11" s="205"/>
      <c r="R11" s="205"/>
      <c r="S11" s="205"/>
      <c r="T11" s="205"/>
      <c r="U11" s="205"/>
      <c r="V11" s="205"/>
      <c r="W11" s="205"/>
      <c r="X11" s="205"/>
    </row>
    <row r="12" spans="1:24" s="145" customFormat="1" ht="129" customHeight="1" x14ac:dyDescent="0.2">
      <c r="A12" s="205"/>
      <c r="B12" s="209"/>
      <c r="C12" s="209"/>
      <c r="D12" s="205"/>
      <c r="E12" s="205"/>
      <c r="F12" s="205"/>
      <c r="G12" s="205"/>
      <c r="H12" s="205"/>
      <c r="I12" s="205"/>
      <c r="J12" s="205"/>
      <c r="K12" s="205"/>
      <c r="L12" s="205"/>
      <c r="M12" s="205"/>
      <c r="N12" s="205"/>
      <c r="O12" s="205"/>
      <c r="P12" s="205"/>
      <c r="Q12" s="205"/>
      <c r="R12" s="205"/>
      <c r="S12" s="205"/>
      <c r="T12" s="205"/>
      <c r="U12" s="205"/>
      <c r="V12" s="205"/>
      <c r="W12" s="205"/>
      <c r="X12" s="205"/>
    </row>
    <row r="13" spans="1:24" s="145" customFormat="1" ht="129" customHeight="1" x14ac:dyDescent="0.2">
      <c r="A13" s="205"/>
      <c r="B13" s="209"/>
      <c r="C13" s="209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  <c r="O13" s="205"/>
      <c r="P13" s="205"/>
      <c r="Q13" s="205"/>
      <c r="R13" s="205"/>
      <c r="S13" s="205"/>
      <c r="T13" s="205"/>
      <c r="U13" s="205"/>
      <c r="V13" s="205"/>
      <c r="W13" s="205"/>
      <c r="X13" s="205"/>
    </row>
    <row r="14" spans="1:24" s="145" customFormat="1" ht="129" customHeight="1" x14ac:dyDescent="0.2">
      <c r="A14" s="205"/>
      <c r="B14" s="209"/>
      <c r="C14" s="209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205"/>
      <c r="T14" s="205"/>
      <c r="U14" s="205"/>
      <c r="V14" s="205"/>
      <c r="W14" s="205"/>
      <c r="X14" s="205"/>
    </row>
    <row r="15" spans="1:24" s="145" customFormat="1" ht="129" customHeight="1" x14ac:dyDescent="0.2">
      <c r="A15" s="205"/>
      <c r="B15" s="209"/>
      <c r="C15" s="209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</row>
    <row r="16" spans="1:24" s="145" customFormat="1" ht="129" customHeight="1" x14ac:dyDescent="0.2">
      <c r="A16" s="205"/>
      <c r="B16" s="209"/>
      <c r="C16" s="209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  <c r="X16" s="205"/>
    </row>
    <row r="17" spans="1:24" s="145" customFormat="1" ht="129" customHeight="1" x14ac:dyDescent="0.2">
      <c r="A17" s="205"/>
      <c r="B17" s="209"/>
      <c r="C17" s="209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</row>
    <row r="18" spans="1:24" s="145" customFormat="1" ht="129" customHeight="1" x14ac:dyDescent="0.2">
      <c r="A18" s="205"/>
      <c r="B18" s="209"/>
      <c r="C18" s="209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  <c r="X18" s="205"/>
    </row>
    <row r="19" spans="1:24" s="145" customFormat="1" ht="129" customHeight="1" x14ac:dyDescent="0.2">
      <c r="A19" s="205"/>
      <c r="B19" s="209"/>
      <c r="C19" s="209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</row>
    <row r="20" spans="1:24" s="145" customFormat="1" ht="129" customHeight="1" x14ac:dyDescent="0.2">
      <c r="A20" s="205"/>
      <c r="B20" s="209"/>
      <c r="C20" s="209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</row>
    <row r="21" spans="1:24" s="145" customFormat="1" ht="129" customHeight="1" x14ac:dyDescent="0.2">
      <c r="A21" s="205"/>
      <c r="B21" s="209"/>
      <c r="C21" s="209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205"/>
      <c r="T21" s="205"/>
      <c r="U21" s="205"/>
      <c r="V21" s="205"/>
      <c r="W21" s="205"/>
      <c r="X21" s="205"/>
    </row>
    <row r="22" spans="1:24" s="145" customFormat="1" ht="129" customHeight="1" x14ac:dyDescent="0.2">
      <c r="A22" s="205"/>
      <c r="B22" s="209"/>
      <c r="C22" s="209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</row>
    <row r="23" spans="1:24" s="145" customFormat="1" ht="129" customHeight="1" x14ac:dyDescent="0.2">
      <c r="A23" s="205"/>
      <c r="B23" s="209"/>
      <c r="C23" s="209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5"/>
    </row>
    <row r="24" spans="1:24" s="145" customFormat="1" ht="129" customHeight="1" x14ac:dyDescent="0.2">
      <c r="A24" s="205"/>
      <c r="B24" s="209"/>
      <c r="C24" s="209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</row>
    <row r="25" spans="1:24" ht="129" customHeight="1" x14ac:dyDescent="0.2">
      <c r="A25" s="5"/>
      <c r="B25" s="9"/>
      <c r="C25" s="9"/>
      <c r="D25" s="5"/>
      <c r="E25" s="205"/>
      <c r="F25" s="205"/>
      <c r="G25" s="205"/>
      <c r="H25" s="205"/>
      <c r="I25" s="205"/>
      <c r="J25" s="205"/>
      <c r="K25" s="205"/>
      <c r="L25" s="205"/>
      <c r="M25" s="24"/>
    </row>
    <row r="26" spans="1:24" ht="129" customHeight="1" x14ac:dyDescent="0.2">
      <c r="A26" s="5"/>
      <c r="B26" s="9"/>
      <c r="C26" s="9"/>
      <c r="D26" s="5"/>
      <c r="E26" s="205"/>
      <c r="F26" s="205"/>
      <c r="G26" s="205"/>
      <c r="H26" s="205"/>
      <c r="I26" s="205"/>
      <c r="J26" s="205"/>
      <c r="K26" s="205"/>
      <c r="L26" s="205"/>
      <c r="M26" s="24"/>
    </row>
    <row r="27" spans="1:24" ht="129" customHeight="1" x14ac:dyDescent="0.2">
      <c r="A27" s="5"/>
      <c r="B27" s="9"/>
      <c r="C27" s="9"/>
      <c r="D27" s="5"/>
      <c r="E27" s="205"/>
      <c r="F27" s="205"/>
      <c r="G27" s="205"/>
      <c r="H27" s="205"/>
      <c r="I27" s="205"/>
      <c r="J27" s="205"/>
      <c r="K27" s="205"/>
      <c r="L27" s="205"/>
      <c r="M27" s="24"/>
    </row>
    <row r="28" spans="1:24" ht="129" customHeight="1" x14ac:dyDescent="0.2">
      <c r="A28" s="5"/>
      <c r="B28" s="9"/>
      <c r="C28" s="9"/>
      <c r="D28" s="5"/>
      <c r="E28" s="205"/>
      <c r="F28" s="205"/>
      <c r="G28" s="205"/>
      <c r="H28" s="205"/>
      <c r="I28" s="205"/>
      <c r="J28" s="205"/>
      <c r="K28" s="205"/>
      <c r="L28" s="205"/>
      <c r="M28" s="24"/>
    </row>
    <row r="29" spans="1:24" ht="129" customHeight="1" x14ac:dyDescent="0.2">
      <c r="A29" s="5"/>
      <c r="B29" s="9"/>
      <c r="C29" s="9"/>
      <c r="D29" s="5"/>
      <c r="M29" s="24"/>
    </row>
    <row r="30" spans="1:24" ht="129" customHeight="1" x14ac:dyDescent="0.2">
      <c r="A30" s="5"/>
      <c r="B30" s="9"/>
      <c r="C30" s="9"/>
      <c r="D30" s="5"/>
      <c r="M30" s="24"/>
    </row>
  </sheetData>
  <sheetProtection sort="0" autoFilter="0" pivotTables="0"/>
  <autoFilter ref="A4:D9"/>
  <sortState ref="A5:D10">
    <sortCondition ref="A6"/>
  </sortState>
  <phoneticPr fontId="0" type="noConversion"/>
  <printOptions horizontalCentered="1" verticalCentered="1"/>
  <pageMargins left="0.78740157480314965" right="0.78740157480314965" top="0.98425196850393704" bottom="0.98425196850393704" header="0.51181102362204722" footer="0.51181102362204722"/>
  <pageSetup paperSize="9" orientation="landscape" blackAndWhite="1" horizontalDpi="4294967292" verticalDpi="0" r:id="rId1"/>
  <headerFooter alignWithMargins="0">
    <oddHeader>&amp;LVILLE de RIORGES&amp;R&amp;D</oddHeader>
    <oddFooter>&amp;CPage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X29"/>
  <sheetViews>
    <sheetView zoomScaleNormal="100" workbookViewId="0">
      <pane xSplit="1" ySplit="4" topLeftCell="B5" activePane="bottomRight" state="frozen"/>
      <selection activeCell="A3" sqref="A3:XFD3"/>
      <selection pane="topRight" activeCell="A3" sqref="A3:XFD3"/>
      <selection pane="bottomLeft" activeCell="A3" sqref="A3:XFD3"/>
      <selection pane="bottomRight" sqref="A1:D1"/>
    </sheetView>
  </sheetViews>
  <sheetFormatPr baseColWidth="10" defaultColWidth="11.42578125" defaultRowHeight="12.75" x14ac:dyDescent="0.2"/>
  <cols>
    <col min="1" max="1" width="43.85546875" style="4" customWidth="1"/>
    <col min="2" max="3" width="14.5703125" style="4" customWidth="1"/>
    <col min="4" max="4" width="56.5703125" style="4" customWidth="1"/>
    <col min="5" max="5" width="45.42578125" style="145" customWidth="1"/>
    <col min="6" max="9" width="43.7109375" style="145" customWidth="1"/>
    <col min="10" max="13" width="11.42578125" style="145"/>
    <col min="14" max="16384" width="11.42578125" style="4"/>
  </cols>
  <sheetData>
    <row r="1" spans="1:24" s="3" customFormat="1" ht="29.25" customHeight="1" x14ac:dyDescent="0.2">
      <c r="A1" s="16"/>
      <c r="B1" s="16"/>
      <c r="C1" s="12"/>
      <c r="D1" s="12"/>
      <c r="E1" s="200"/>
      <c r="F1" s="200"/>
      <c r="G1" s="200"/>
      <c r="H1" s="200"/>
      <c r="I1" s="200"/>
      <c r="J1" s="200"/>
      <c r="K1" s="200"/>
      <c r="L1" s="200"/>
      <c r="M1" s="200"/>
    </row>
    <row r="2" spans="1:24" s="3" customFormat="1" ht="16.5" customHeight="1" x14ac:dyDescent="0.2">
      <c r="A2" s="123">
        <f>SUBTOTAL(3,A4:A9)-1</f>
        <v>4</v>
      </c>
      <c r="B2" s="39"/>
      <c r="C2" s="39">
        <f>SUBTOTAL(9,C4:C9)</f>
        <v>10</v>
      </c>
      <c r="D2" s="12"/>
      <c r="E2" s="200"/>
      <c r="F2" s="200"/>
      <c r="G2" s="200"/>
      <c r="H2" s="200"/>
      <c r="I2" s="200"/>
      <c r="J2" s="200"/>
      <c r="K2" s="200"/>
      <c r="L2" s="200"/>
      <c r="M2" s="200"/>
    </row>
    <row r="3" spans="1:24" s="2" customFormat="1" ht="43.5" customHeight="1" x14ac:dyDescent="0.2">
      <c r="A3" s="12"/>
      <c r="B3" s="12"/>
      <c r="C3" s="17"/>
      <c r="D3" s="15"/>
      <c r="E3" s="201"/>
      <c r="F3" s="201"/>
      <c r="G3" s="201"/>
      <c r="H3" s="201"/>
      <c r="I3" s="201"/>
      <c r="J3" s="201"/>
      <c r="K3" s="201"/>
      <c r="L3" s="201"/>
      <c r="M3" s="201"/>
    </row>
    <row r="4" spans="1:24" s="7" customFormat="1" ht="31.5" customHeight="1" x14ac:dyDescent="0.2">
      <c r="A4" s="202" t="s">
        <v>1</v>
      </c>
      <c r="B4" s="203" t="s">
        <v>36</v>
      </c>
      <c r="C4" s="19" t="s">
        <v>10</v>
      </c>
      <c r="D4" s="202" t="s">
        <v>12</v>
      </c>
      <c r="E4" s="204"/>
      <c r="F4" s="204"/>
      <c r="G4" s="204"/>
      <c r="H4" s="204"/>
      <c r="I4" s="204"/>
      <c r="J4" s="204"/>
      <c r="K4" s="204"/>
      <c r="L4" s="204"/>
      <c r="M4" s="204"/>
    </row>
    <row r="5" spans="1:24" x14ac:dyDescent="0.2">
      <c r="A5" s="55" t="s">
        <v>52</v>
      </c>
      <c r="B5" s="57">
        <v>0</v>
      </c>
      <c r="C5" s="21">
        <f>COUNTIF(Arrivées!E:E,A:A)</f>
        <v>2</v>
      </c>
      <c r="D5" s="11"/>
      <c r="E5" s="205"/>
      <c r="F5" s="205"/>
      <c r="G5" s="205"/>
      <c r="H5" s="205"/>
      <c r="I5" s="205"/>
      <c r="J5" s="205"/>
      <c r="K5" s="205"/>
      <c r="L5" s="205"/>
      <c r="M5" s="205"/>
    </row>
    <row r="6" spans="1:24" x14ac:dyDescent="0.2">
      <c r="A6" s="55" t="s">
        <v>15</v>
      </c>
      <c r="B6" s="57">
        <v>30</v>
      </c>
      <c r="C6" s="21">
        <f>COUNTIF(Arrivées!E:E,A:A)</f>
        <v>4</v>
      </c>
      <c r="D6" s="11"/>
      <c r="E6" s="205"/>
      <c r="F6" s="205"/>
      <c r="G6" s="205"/>
      <c r="H6" s="205"/>
      <c r="I6" s="205"/>
      <c r="J6" s="205"/>
      <c r="K6" s="205"/>
      <c r="L6" s="205"/>
      <c r="M6" s="205"/>
    </row>
    <row r="7" spans="1:24" x14ac:dyDescent="0.2">
      <c r="A7" s="55" t="s">
        <v>16</v>
      </c>
      <c r="B7" s="57">
        <v>30</v>
      </c>
      <c r="C7" s="21">
        <f>COUNTIF(Arrivées!E:E,A:A)</f>
        <v>2</v>
      </c>
      <c r="D7" s="11"/>
      <c r="E7" s="205"/>
      <c r="F7" s="205"/>
      <c r="G7" s="205"/>
      <c r="H7" s="205"/>
      <c r="I7" s="205"/>
      <c r="J7" s="205"/>
      <c r="K7" s="205"/>
      <c r="L7" s="205"/>
      <c r="M7" s="205"/>
    </row>
    <row r="8" spans="1:24" x14ac:dyDescent="0.2">
      <c r="A8" s="55" t="s">
        <v>14</v>
      </c>
      <c r="B8" s="57">
        <v>30</v>
      </c>
      <c r="C8" s="21">
        <f>COUNTIF(Arrivées!E:E,A:A)</f>
        <v>2</v>
      </c>
      <c r="D8" s="11"/>
      <c r="E8" s="205"/>
      <c r="F8" s="205"/>
      <c r="G8" s="205"/>
      <c r="H8" s="205"/>
      <c r="I8" s="205"/>
      <c r="J8" s="205"/>
      <c r="K8" s="205"/>
      <c r="L8" s="205"/>
      <c r="M8" s="205"/>
    </row>
    <row r="9" spans="1:24" ht="24.75" customHeight="1" x14ac:dyDescent="0.2">
      <c r="A9" s="150"/>
      <c r="B9" s="206"/>
      <c r="C9" s="20"/>
      <c r="D9" s="150"/>
      <c r="E9" s="205"/>
      <c r="F9" s="205"/>
      <c r="G9" s="205"/>
      <c r="H9" s="205"/>
      <c r="I9" s="205"/>
      <c r="J9" s="205"/>
      <c r="K9" s="205"/>
      <c r="L9" s="205"/>
      <c r="M9" s="205"/>
    </row>
    <row r="10" spans="1:24" s="145" customFormat="1" ht="183.75" customHeight="1" x14ac:dyDescent="0.2">
      <c r="A10" s="205"/>
      <c r="B10" s="205"/>
      <c r="C10" s="205"/>
      <c r="D10" s="205"/>
      <c r="E10" s="205"/>
      <c r="F10" s="205"/>
      <c r="G10" s="205"/>
      <c r="H10" s="205"/>
      <c r="I10" s="205"/>
      <c r="J10" s="205"/>
      <c r="K10" s="205"/>
      <c r="L10" s="205"/>
      <c r="M10" s="205"/>
      <c r="N10" s="205"/>
      <c r="O10" s="205"/>
      <c r="P10" s="205"/>
      <c r="Q10" s="205"/>
      <c r="R10" s="205"/>
      <c r="S10" s="205"/>
      <c r="T10" s="205"/>
      <c r="U10" s="205"/>
      <c r="V10" s="205"/>
      <c r="W10" s="205"/>
      <c r="X10" s="205"/>
    </row>
    <row r="11" spans="1:24" s="145" customFormat="1" ht="183.75" customHeight="1" x14ac:dyDescent="0.2">
      <c r="A11" s="205"/>
      <c r="B11" s="205"/>
      <c r="C11" s="205"/>
      <c r="D11" s="205"/>
      <c r="E11" s="205"/>
      <c r="F11" s="205"/>
      <c r="G11" s="205"/>
      <c r="H11" s="205"/>
      <c r="I11" s="205"/>
      <c r="J11" s="205"/>
      <c r="K11" s="205"/>
      <c r="L11" s="205"/>
      <c r="M11" s="205"/>
      <c r="N11" s="205"/>
      <c r="O11" s="205"/>
      <c r="P11" s="205"/>
      <c r="Q11" s="205"/>
      <c r="R11" s="205"/>
      <c r="S11" s="205"/>
      <c r="T11" s="205"/>
      <c r="U11" s="205"/>
      <c r="V11" s="205"/>
      <c r="W11" s="205"/>
      <c r="X11" s="205"/>
    </row>
    <row r="12" spans="1:24" s="145" customFormat="1" ht="183.75" customHeight="1" x14ac:dyDescent="0.2">
      <c r="A12" s="205"/>
      <c r="B12" s="205"/>
      <c r="C12" s="205"/>
      <c r="D12" s="205"/>
      <c r="E12" s="205"/>
      <c r="F12" s="205"/>
      <c r="G12" s="205"/>
      <c r="H12" s="205"/>
      <c r="I12" s="205"/>
      <c r="J12" s="205"/>
      <c r="K12" s="205"/>
      <c r="L12" s="205"/>
      <c r="M12" s="205"/>
      <c r="N12" s="205"/>
      <c r="O12" s="205"/>
      <c r="P12" s="205"/>
      <c r="Q12" s="205"/>
      <c r="R12" s="205"/>
      <c r="S12" s="205"/>
      <c r="T12" s="205"/>
      <c r="U12" s="205"/>
      <c r="V12" s="205"/>
      <c r="W12" s="205"/>
      <c r="X12" s="205"/>
    </row>
    <row r="13" spans="1:24" s="145" customFormat="1" ht="183.75" customHeight="1" x14ac:dyDescent="0.2">
      <c r="A13" s="205"/>
      <c r="B13" s="205"/>
      <c r="C13" s="205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  <c r="O13" s="205"/>
      <c r="P13" s="205"/>
      <c r="Q13" s="205"/>
      <c r="R13" s="205"/>
      <c r="S13" s="205"/>
      <c r="T13" s="205"/>
      <c r="U13" s="205"/>
      <c r="V13" s="205"/>
      <c r="W13" s="205"/>
      <c r="X13" s="205"/>
    </row>
    <row r="14" spans="1:24" s="145" customFormat="1" ht="183.75" customHeight="1" x14ac:dyDescent="0.2">
      <c r="A14" s="205"/>
      <c r="B14" s="205"/>
      <c r="C14" s="205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205"/>
      <c r="T14" s="205"/>
      <c r="U14" s="205"/>
      <c r="V14" s="205"/>
      <c r="W14" s="205"/>
      <c r="X14" s="205"/>
    </row>
    <row r="15" spans="1:24" s="145" customFormat="1" ht="183.75" customHeight="1" x14ac:dyDescent="0.2">
      <c r="A15" s="205"/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</row>
    <row r="16" spans="1:24" s="145" customFormat="1" ht="183.75" customHeight="1" x14ac:dyDescent="0.2">
      <c r="A16" s="205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  <c r="X16" s="205"/>
    </row>
    <row r="17" spans="1:24" s="145" customFormat="1" ht="72" customHeight="1" x14ac:dyDescent="0.2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</row>
    <row r="18" spans="1:24" s="145" customFormat="1" ht="72" customHeight="1" x14ac:dyDescent="0.2">
      <c r="A18" s="205"/>
      <c r="B18" s="205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  <c r="X18" s="205"/>
    </row>
    <row r="19" spans="1:24" s="145" customFormat="1" ht="72" customHeight="1" x14ac:dyDescent="0.2">
      <c r="A19" s="205"/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</row>
    <row r="20" spans="1:24" s="145" customFormat="1" ht="72" customHeight="1" x14ac:dyDescent="0.2">
      <c r="A20" s="205"/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</row>
    <row r="21" spans="1:24" s="145" customFormat="1" ht="72" customHeight="1" x14ac:dyDescent="0.2">
      <c r="A21" s="205"/>
      <c r="B21" s="205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205"/>
      <c r="T21" s="205"/>
      <c r="U21" s="205"/>
      <c r="V21" s="205"/>
      <c r="W21" s="205"/>
      <c r="X21" s="205"/>
    </row>
    <row r="22" spans="1:24" s="145" customFormat="1" ht="72" customHeight="1" x14ac:dyDescent="0.2">
      <c r="A22" s="205"/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</row>
    <row r="23" spans="1:24" s="145" customFormat="1" ht="72" customHeight="1" x14ac:dyDescent="0.2">
      <c r="A23" s="205"/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5"/>
    </row>
    <row r="24" spans="1:24" s="145" customFormat="1" ht="72" customHeight="1" x14ac:dyDescent="0.2">
      <c r="A24" s="205"/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</row>
    <row r="25" spans="1:24" s="145" customFormat="1" ht="72" customHeight="1" x14ac:dyDescent="0.2">
      <c r="A25" s="205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</row>
    <row r="26" spans="1:24" s="145" customFormat="1" ht="72" customHeight="1" x14ac:dyDescent="0.2">
      <c r="A26" s="205"/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  <c r="X26" s="205"/>
    </row>
    <row r="27" spans="1:24" s="145" customFormat="1" ht="72" customHeight="1" x14ac:dyDescent="0.2">
      <c r="A27" s="205"/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  <c r="X27" s="205"/>
    </row>
    <row r="28" spans="1:24" s="145" customFormat="1" ht="72" customHeight="1" x14ac:dyDescent="0.2"/>
    <row r="29" spans="1:24" s="145" customFormat="1" ht="72" customHeight="1" x14ac:dyDescent="0.2"/>
  </sheetData>
  <sheetProtection sort="0" autoFilter="0" pivotTables="0"/>
  <autoFilter ref="A4:D8"/>
  <sortState ref="A5:D9">
    <sortCondition ref="A6"/>
  </sortState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83" orientation="landscape" blackAndWhite="1" horizontalDpi="4294967292" verticalDpi="0" r:id="rId1"/>
  <headerFooter alignWithMargins="0">
    <oddHeader>&amp;LVILLE de RIORGES&amp;R&amp;D</oddHeader>
    <oddFooter>&amp;CPage &amp;P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X31"/>
  <sheetViews>
    <sheetView zoomScaleNormal="100" workbookViewId="0">
      <pane xSplit="1" ySplit="4" topLeftCell="B5" activePane="bottomRight" state="frozen"/>
      <selection activeCell="B3" sqref="B3"/>
      <selection pane="topRight" activeCell="B3" sqref="B3"/>
      <selection pane="bottomLeft" activeCell="B3" sqref="B3"/>
      <selection pane="bottomRight" sqref="A1:D1"/>
    </sheetView>
  </sheetViews>
  <sheetFormatPr baseColWidth="10" defaultColWidth="11.42578125" defaultRowHeight="12.75" x14ac:dyDescent="0.2"/>
  <cols>
    <col min="1" max="1" width="43.85546875" style="4" customWidth="1"/>
    <col min="2" max="3" width="14.5703125" style="4" customWidth="1"/>
    <col min="4" max="4" width="56.5703125" style="4" customWidth="1"/>
    <col min="5" max="10" width="44.140625" style="145" customWidth="1"/>
    <col min="11" max="16384" width="11.42578125" style="4"/>
  </cols>
  <sheetData>
    <row r="1" spans="1:24" s="3" customFormat="1" ht="29.25" customHeight="1" x14ac:dyDescent="0.2">
      <c r="A1" s="16"/>
      <c r="B1" s="12"/>
      <c r="C1" s="12"/>
      <c r="D1" s="12"/>
      <c r="E1" s="200"/>
      <c r="F1" s="200"/>
      <c r="G1" s="200"/>
      <c r="H1" s="200"/>
      <c r="I1" s="200"/>
      <c r="J1" s="200"/>
    </row>
    <row r="2" spans="1:24" s="3" customFormat="1" ht="16.5" customHeight="1" x14ac:dyDescent="0.2">
      <c r="A2" s="122">
        <f>SUBTOTAL(3,A4:A11)-1</f>
        <v>6</v>
      </c>
      <c r="B2" s="39">
        <f>SUBTOTAL(9,B4:B11)</f>
        <v>10</v>
      </c>
      <c r="C2" s="39">
        <f>SUBTOTAL(9,C4:C11)</f>
        <v>6</v>
      </c>
      <c r="D2" s="12"/>
      <c r="E2" s="200"/>
      <c r="F2" s="200"/>
      <c r="G2" s="200"/>
      <c r="H2" s="200"/>
      <c r="I2" s="200"/>
      <c r="J2" s="200"/>
    </row>
    <row r="3" spans="1:24" s="2" customFormat="1" ht="43.5" customHeight="1" x14ac:dyDescent="0.2">
      <c r="A3" s="12"/>
      <c r="B3" s="17"/>
      <c r="C3" s="17"/>
      <c r="D3" s="15"/>
      <c r="E3" s="201"/>
      <c r="F3" s="201"/>
      <c r="G3" s="201"/>
      <c r="H3" s="201"/>
      <c r="I3" s="201"/>
      <c r="J3" s="201"/>
    </row>
    <row r="4" spans="1:24" s="7" customFormat="1" ht="31.5" customHeight="1" x14ac:dyDescent="0.2">
      <c r="A4" s="202" t="s">
        <v>1</v>
      </c>
      <c r="B4" s="22" t="s">
        <v>10</v>
      </c>
      <c r="C4" s="22" t="s">
        <v>11</v>
      </c>
      <c r="D4" s="202" t="s">
        <v>12</v>
      </c>
      <c r="E4" s="204"/>
      <c r="F4" s="204"/>
      <c r="G4" s="204"/>
      <c r="H4" s="204"/>
      <c r="I4" s="204"/>
      <c r="J4" s="204"/>
    </row>
    <row r="5" spans="1:24" x14ac:dyDescent="0.2">
      <c r="A5" s="55" t="s">
        <v>52</v>
      </c>
      <c r="B5" s="21">
        <f>COUNTIF(Arrivées!L:L,A:A)</f>
        <v>2</v>
      </c>
      <c r="C5" s="21">
        <f>COUNTIF(Départs!G:G,A:A)</f>
        <v>0</v>
      </c>
      <c r="D5" s="11"/>
      <c r="E5" s="205"/>
      <c r="F5" s="205"/>
      <c r="G5" s="205"/>
      <c r="H5" s="205"/>
      <c r="I5" s="205"/>
      <c r="J5" s="205"/>
    </row>
    <row r="6" spans="1:24" x14ac:dyDescent="0.2">
      <c r="A6" s="55" t="s">
        <v>81</v>
      </c>
      <c r="B6" s="21">
        <f>COUNTIF(Arrivées!L:L,A:A)</f>
        <v>0</v>
      </c>
      <c r="C6" s="21">
        <f>COUNTIF(Départs!G:G,A:A)</f>
        <v>2</v>
      </c>
      <c r="D6" s="11"/>
      <c r="E6" s="205"/>
      <c r="F6" s="205"/>
      <c r="G6" s="205"/>
      <c r="H6" s="205"/>
      <c r="I6" s="205"/>
      <c r="J6" s="205"/>
    </row>
    <row r="7" spans="1:24" x14ac:dyDescent="0.2">
      <c r="A7" s="55" t="s">
        <v>26</v>
      </c>
      <c r="B7" s="21">
        <f>COUNTIF(Arrivées!L:L,A:A)</f>
        <v>0</v>
      </c>
      <c r="C7" s="21">
        <f>COUNTIF(Départs!G:G,A:A)</f>
        <v>2</v>
      </c>
      <c r="D7" s="11"/>
      <c r="E7" s="205"/>
      <c r="F7" s="205"/>
      <c r="G7" s="205"/>
      <c r="H7" s="205"/>
      <c r="I7" s="205"/>
      <c r="J7" s="205"/>
    </row>
    <row r="8" spans="1:24" x14ac:dyDescent="0.2">
      <c r="A8" s="55" t="s">
        <v>82</v>
      </c>
      <c r="B8" s="21">
        <f>COUNTIF(Arrivées!L:L,A:A)</f>
        <v>8</v>
      </c>
      <c r="C8" s="21">
        <f>COUNTIF(Départs!G:G,A:A)</f>
        <v>2</v>
      </c>
      <c r="D8" s="11"/>
      <c r="E8" s="205"/>
      <c r="F8" s="205"/>
      <c r="G8" s="205"/>
      <c r="H8" s="205"/>
      <c r="I8" s="205"/>
      <c r="J8" s="205"/>
    </row>
    <row r="9" spans="1:24" x14ac:dyDescent="0.2">
      <c r="A9" s="55" t="s">
        <v>83</v>
      </c>
      <c r="B9" s="21">
        <f>COUNTIF(Arrivées!L:L,A:A)</f>
        <v>0</v>
      </c>
      <c r="C9" s="21">
        <f>COUNTIF(Départs!G:G,A:A)</f>
        <v>0</v>
      </c>
      <c r="D9" s="11"/>
      <c r="E9" s="205"/>
      <c r="F9" s="205"/>
      <c r="G9" s="205"/>
      <c r="H9" s="205"/>
      <c r="I9" s="205"/>
      <c r="J9" s="205"/>
    </row>
    <row r="10" spans="1:24" x14ac:dyDescent="0.2">
      <c r="A10" s="55" t="s">
        <v>84</v>
      </c>
      <c r="B10" s="21">
        <f>COUNTIF(Arrivées!L:L,A:A)</f>
        <v>0</v>
      </c>
      <c r="C10" s="21">
        <f>COUNTIF(Départs!G:G,A:A)</f>
        <v>0</v>
      </c>
      <c r="D10" s="11"/>
      <c r="E10" s="205"/>
      <c r="F10" s="205"/>
      <c r="G10" s="205"/>
      <c r="H10" s="205"/>
      <c r="I10" s="205"/>
      <c r="J10" s="205"/>
    </row>
    <row r="11" spans="1:24" ht="24" customHeight="1" x14ac:dyDescent="0.2">
      <c r="A11" s="150"/>
      <c r="B11" s="22"/>
      <c r="C11" s="22"/>
      <c r="D11" s="150"/>
      <c r="E11" s="205"/>
      <c r="F11" s="205"/>
      <c r="G11" s="205"/>
      <c r="H11" s="205"/>
      <c r="I11" s="205"/>
      <c r="J11" s="205"/>
    </row>
    <row r="12" spans="1:24" s="145" customFormat="1" ht="280.5" customHeight="1" x14ac:dyDescent="0.2">
      <c r="A12" s="205"/>
      <c r="B12" s="205"/>
      <c r="C12" s="205"/>
      <c r="D12" s="205"/>
      <c r="E12" s="205"/>
      <c r="F12" s="205"/>
      <c r="G12" s="205"/>
      <c r="H12" s="205"/>
      <c r="I12" s="205"/>
      <c r="J12" s="205"/>
      <c r="K12" s="205"/>
      <c r="L12" s="205"/>
      <c r="M12" s="205"/>
      <c r="N12" s="205"/>
      <c r="O12" s="205"/>
      <c r="P12" s="205"/>
      <c r="Q12" s="205"/>
      <c r="R12" s="205"/>
      <c r="S12" s="205"/>
      <c r="T12" s="205"/>
      <c r="U12" s="205"/>
      <c r="V12" s="205"/>
      <c r="W12" s="205"/>
      <c r="X12" s="205"/>
    </row>
    <row r="13" spans="1:24" s="145" customFormat="1" ht="280.5" customHeight="1" x14ac:dyDescent="0.2">
      <c r="A13" s="205"/>
      <c r="B13" s="205"/>
      <c r="C13" s="205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  <c r="O13" s="205"/>
      <c r="P13" s="205"/>
      <c r="Q13" s="205"/>
      <c r="R13" s="205"/>
      <c r="S13" s="205"/>
      <c r="T13" s="205"/>
      <c r="U13" s="205"/>
      <c r="V13" s="205"/>
      <c r="W13" s="205"/>
      <c r="X13" s="205"/>
    </row>
    <row r="14" spans="1:24" s="145" customFormat="1" ht="280.5" customHeight="1" x14ac:dyDescent="0.2">
      <c r="A14" s="205"/>
      <c r="B14" s="205"/>
      <c r="C14" s="205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205"/>
      <c r="T14" s="205"/>
      <c r="U14" s="205"/>
      <c r="V14" s="205"/>
      <c r="W14" s="205"/>
      <c r="X14" s="205"/>
    </row>
    <row r="15" spans="1:24" s="145" customFormat="1" ht="280.5" customHeight="1" x14ac:dyDescent="0.2">
      <c r="A15" s="205"/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</row>
    <row r="16" spans="1:24" s="145" customFormat="1" ht="280.5" customHeight="1" x14ac:dyDescent="0.2">
      <c r="A16" s="205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  <c r="X16" s="205"/>
    </row>
    <row r="17" spans="1:24" s="145" customFormat="1" ht="280.5" customHeight="1" x14ac:dyDescent="0.2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</row>
    <row r="18" spans="1:24" s="145" customFormat="1" ht="280.5" customHeight="1" x14ac:dyDescent="0.2">
      <c r="A18" s="205"/>
      <c r="B18" s="205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  <c r="X18" s="205"/>
    </row>
    <row r="19" spans="1:24" s="145" customFormat="1" ht="280.5" customHeight="1" x14ac:dyDescent="0.2">
      <c r="A19" s="205"/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</row>
    <row r="20" spans="1:24" s="145" customFormat="1" ht="280.5" customHeight="1" x14ac:dyDescent="0.2">
      <c r="A20" s="205"/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</row>
    <row r="21" spans="1:24" s="145" customFormat="1" ht="280.5" customHeight="1" x14ac:dyDescent="0.2">
      <c r="A21" s="205"/>
      <c r="B21" s="205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205"/>
      <c r="T21" s="205"/>
      <c r="U21" s="205"/>
      <c r="V21" s="205"/>
      <c r="W21" s="205"/>
      <c r="X21" s="205"/>
    </row>
    <row r="22" spans="1:24" s="145" customFormat="1" ht="280.5" customHeight="1" x14ac:dyDescent="0.2">
      <c r="A22" s="205"/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</row>
    <row r="23" spans="1:24" s="145" customFormat="1" ht="280.5" customHeight="1" x14ac:dyDescent="0.2">
      <c r="A23" s="205"/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  <c r="X23" s="205"/>
    </row>
    <row r="24" spans="1:24" s="145" customFormat="1" ht="280.5" customHeight="1" x14ac:dyDescent="0.2">
      <c r="A24" s="205"/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</row>
    <row r="25" spans="1:24" s="145" customFormat="1" ht="280.5" customHeight="1" x14ac:dyDescent="0.2">
      <c r="A25" s="205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</row>
    <row r="26" spans="1:24" s="145" customFormat="1" ht="280.5" customHeight="1" x14ac:dyDescent="0.2">
      <c r="A26" s="205"/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  <c r="X26" s="205"/>
    </row>
    <row r="27" spans="1:24" s="145" customFormat="1" ht="280.5" customHeight="1" x14ac:dyDescent="0.2">
      <c r="A27" s="205"/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  <c r="X27" s="205"/>
    </row>
    <row r="28" spans="1:24" s="145" customFormat="1" ht="280.5" customHeight="1" x14ac:dyDescent="0.2">
      <c r="A28" s="205"/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  <c r="T28" s="205"/>
      <c r="U28" s="205"/>
      <c r="V28" s="205"/>
      <c r="W28" s="205"/>
      <c r="X28" s="205"/>
    </row>
    <row r="29" spans="1:24" s="145" customFormat="1" ht="280.5" customHeight="1" x14ac:dyDescent="0.2">
      <c r="A29" s="205"/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</row>
    <row r="30" spans="1:24" s="145" customFormat="1" ht="280.5" customHeight="1" x14ac:dyDescent="0.2"/>
    <row r="31" spans="1:24" s="145" customFormat="1" ht="280.5" customHeight="1" x14ac:dyDescent="0.2"/>
  </sheetData>
  <sheetProtection sort="0" autoFilter="0" pivotTables="0"/>
  <autoFilter ref="A4:D10"/>
  <sortState ref="A5:D11">
    <sortCondition ref="A8"/>
  </sortState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1" orientation="landscape" blackAndWhite="1" horizontalDpi="4294967292" verticalDpi="0" r:id="rId1"/>
  <headerFooter alignWithMargins="0">
    <oddHeader>&amp;LVILLE de RIORGES&amp;R&amp;D</oddHeader>
    <oddFooter>&amp;CPage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W40"/>
  <sheetViews>
    <sheetView zoomScaleNormal="100" workbookViewId="0">
      <pane xSplit="1" ySplit="4" topLeftCell="B5" activePane="bottomRight" state="frozen"/>
      <selection activeCell="B3" sqref="B3"/>
      <selection pane="topRight" activeCell="B3" sqref="B3"/>
      <selection pane="bottomLeft" activeCell="B3" sqref="B3"/>
      <selection pane="bottomRight" sqref="A1:C1"/>
    </sheetView>
  </sheetViews>
  <sheetFormatPr baseColWidth="10" defaultColWidth="11.42578125" defaultRowHeight="12.75" x14ac:dyDescent="0.2"/>
  <cols>
    <col min="1" max="1" width="43.85546875" style="4" customWidth="1"/>
    <col min="2" max="2" width="14.5703125" style="4" customWidth="1"/>
    <col min="3" max="3" width="56.5703125" style="4" customWidth="1"/>
    <col min="4" max="10" width="28.42578125" style="145" customWidth="1"/>
    <col min="11" max="11" width="28.42578125" style="4" customWidth="1"/>
    <col min="12" max="16384" width="11.42578125" style="4"/>
  </cols>
  <sheetData>
    <row r="1" spans="1:23" s="3" customFormat="1" ht="29.25" customHeight="1" x14ac:dyDescent="0.2">
      <c r="A1" s="16"/>
      <c r="B1" s="12"/>
      <c r="C1" s="12"/>
      <c r="D1" s="200"/>
      <c r="E1" s="200"/>
      <c r="F1" s="200"/>
      <c r="G1" s="200"/>
      <c r="H1" s="200"/>
      <c r="I1" s="200"/>
      <c r="J1" s="200"/>
    </row>
    <row r="2" spans="1:23" s="3" customFormat="1" ht="16.5" customHeight="1" x14ac:dyDescent="0.2">
      <c r="A2" s="121">
        <f>SUBTOTAL(3,A4:A12)-1</f>
        <v>7</v>
      </c>
      <c r="B2" s="39">
        <f>SUBTOTAL(9,B4:B12)</f>
        <v>6</v>
      </c>
      <c r="C2" s="12"/>
      <c r="D2" s="200"/>
      <c r="E2" s="200"/>
      <c r="F2" s="200"/>
      <c r="G2" s="200"/>
      <c r="H2" s="200"/>
      <c r="I2" s="200"/>
      <c r="J2" s="200"/>
    </row>
    <row r="3" spans="1:23" s="2" customFormat="1" ht="43.5" customHeight="1" x14ac:dyDescent="0.2">
      <c r="A3" s="12"/>
      <c r="B3" s="17"/>
      <c r="C3" s="15"/>
      <c r="D3" s="201"/>
      <c r="E3" s="201"/>
      <c r="F3" s="201"/>
      <c r="G3" s="201"/>
      <c r="H3" s="201"/>
      <c r="I3" s="201"/>
      <c r="J3" s="201"/>
    </row>
    <row r="4" spans="1:23" s="7" customFormat="1" ht="31.5" customHeight="1" x14ac:dyDescent="0.2">
      <c r="A4" s="202" t="s">
        <v>1</v>
      </c>
      <c r="B4" s="19" t="s">
        <v>11</v>
      </c>
      <c r="C4" s="202" t="s">
        <v>12</v>
      </c>
      <c r="D4" s="204"/>
      <c r="E4" s="204"/>
      <c r="F4" s="204"/>
      <c r="G4" s="204"/>
      <c r="H4" s="204"/>
      <c r="I4" s="204"/>
      <c r="J4" s="204"/>
    </row>
    <row r="5" spans="1:23" x14ac:dyDescent="0.2">
      <c r="A5" s="55" t="s">
        <v>52</v>
      </c>
      <c r="B5" s="21">
        <f>COUNTIF(Départs!H:H,A:A)</f>
        <v>0</v>
      </c>
      <c r="C5" s="11"/>
      <c r="D5" s="205"/>
      <c r="E5" s="205"/>
      <c r="F5" s="205"/>
      <c r="G5" s="205"/>
      <c r="H5" s="205"/>
      <c r="I5" s="205"/>
      <c r="J5" s="205"/>
    </row>
    <row r="6" spans="1:23" x14ac:dyDescent="0.2">
      <c r="A6" s="55" t="s">
        <v>71</v>
      </c>
      <c r="B6" s="21">
        <f>COUNTIF(Départs!H:H,A:A)</f>
        <v>1</v>
      </c>
      <c r="C6" s="11"/>
      <c r="D6" s="205"/>
      <c r="E6" s="205"/>
      <c r="F6" s="205"/>
      <c r="G6" s="205"/>
      <c r="H6" s="205"/>
      <c r="I6" s="205"/>
      <c r="J6" s="205"/>
    </row>
    <row r="7" spans="1:23" x14ac:dyDescent="0.2">
      <c r="A7" s="55" t="s">
        <v>72</v>
      </c>
      <c r="B7" s="21">
        <f>COUNTIF(Départs!H:H,A:A)</f>
        <v>1</v>
      </c>
      <c r="C7" s="11"/>
      <c r="D7" s="205"/>
      <c r="E7" s="205"/>
      <c r="F7" s="205"/>
      <c r="G7" s="205"/>
      <c r="H7" s="205"/>
      <c r="I7" s="205"/>
      <c r="J7" s="205"/>
    </row>
    <row r="8" spans="1:23" x14ac:dyDescent="0.2">
      <c r="A8" s="55" t="s">
        <v>73</v>
      </c>
      <c r="B8" s="21">
        <f>COUNTIF(Départs!H:H,A:A)</f>
        <v>1</v>
      </c>
      <c r="C8" s="11"/>
      <c r="D8" s="205"/>
      <c r="E8" s="205"/>
      <c r="F8" s="205"/>
      <c r="G8" s="205"/>
      <c r="H8" s="205"/>
      <c r="I8" s="205"/>
      <c r="J8" s="205"/>
    </row>
    <row r="9" spans="1:23" x14ac:dyDescent="0.2">
      <c r="A9" s="55" t="s">
        <v>101</v>
      </c>
      <c r="B9" s="21">
        <f>COUNTIF(Départs!H:H,A:A)</f>
        <v>1</v>
      </c>
      <c r="C9" s="11"/>
      <c r="D9" s="205"/>
      <c r="E9" s="205"/>
      <c r="F9" s="205"/>
      <c r="G9" s="205"/>
      <c r="H9" s="205"/>
      <c r="I9" s="205"/>
      <c r="J9" s="205"/>
    </row>
    <row r="10" spans="1:23" x14ac:dyDescent="0.2">
      <c r="A10" s="55" t="s">
        <v>75</v>
      </c>
      <c r="B10" s="21">
        <f>COUNTIF(Départs!H:H,A:A)</f>
        <v>1</v>
      </c>
      <c r="C10" s="11"/>
      <c r="D10" s="205"/>
      <c r="E10" s="205"/>
      <c r="F10" s="205"/>
      <c r="G10" s="205"/>
      <c r="H10" s="205"/>
      <c r="I10" s="205"/>
      <c r="J10" s="205"/>
    </row>
    <row r="11" spans="1:23" x14ac:dyDescent="0.2">
      <c r="A11" s="55" t="s">
        <v>79</v>
      </c>
      <c r="B11" s="21">
        <f>COUNTIF(Départs!H:H,A:A)</f>
        <v>1</v>
      </c>
      <c r="C11" s="11"/>
      <c r="D11" s="205"/>
      <c r="E11" s="205"/>
      <c r="F11" s="205"/>
      <c r="G11" s="205"/>
      <c r="H11" s="205"/>
      <c r="I11" s="205"/>
      <c r="J11" s="205"/>
    </row>
    <row r="12" spans="1:23" ht="22.5" customHeight="1" x14ac:dyDescent="0.2">
      <c r="A12" s="150"/>
      <c r="B12" s="20"/>
      <c r="C12" s="150"/>
      <c r="D12" s="205"/>
      <c r="E12" s="205"/>
      <c r="F12" s="205"/>
      <c r="G12" s="205"/>
      <c r="H12" s="205"/>
      <c r="I12" s="205"/>
      <c r="J12" s="205"/>
    </row>
    <row r="13" spans="1:23" s="145" customFormat="1" ht="192" customHeight="1" x14ac:dyDescent="0.2">
      <c r="A13" s="205"/>
      <c r="B13" s="205"/>
      <c r="C13" s="205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  <c r="O13" s="205"/>
      <c r="P13" s="205"/>
      <c r="Q13" s="205"/>
      <c r="R13" s="205"/>
      <c r="S13" s="205"/>
      <c r="T13" s="205"/>
      <c r="U13" s="205"/>
      <c r="V13" s="205"/>
      <c r="W13" s="205"/>
    </row>
    <row r="14" spans="1:23" s="145" customFormat="1" ht="192" customHeight="1" x14ac:dyDescent="0.2">
      <c r="A14" s="205"/>
      <c r="B14" s="205"/>
      <c r="C14" s="205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205"/>
      <c r="T14" s="205"/>
      <c r="U14" s="205"/>
      <c r="V14" s="205"/>
      <c r="W14" s="205"/>
    </row>
    <row r="15" spans="1:23" s="145" customFormat="1" ht="192" customHeight="1" x14ac:dyDescent="0.2">
      <c r="A15" s="205"/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</row>
    <row r="16" spans="1:23" s="145" customFormat="1" ht="192" customHeight="1" x14ac:dyDescent="0.2">
      <c r="A16" s="205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</row>
    <row r="17" spans="1:23" s="145" customFormat="1" ht="192" customHeight="1" x14ac:dyDescent="0.2">
      <c r="A17" s="205"/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</row>
    <row r="18" spans="1:23" s="145" customFormat="1" ht="192" customHeight="1" x14ac:dyDescent="0.2">
      <c r="A18" s="205"/>
      <c r="B18" s="205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</row>
    <row r="19" spans="1:23" s="145" customFormat="1" ht="192" customHeight="1" x14ac:dyDescent="0.2">
      <c r="A19" s="205"/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</row>
    <row r="20" spans="1:23" s="145" customFormat="1" ht="192" customHeight="1" x14ac:dyDescent="0.2">
      <c r="A20" s="205"/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</row>
    <row r="21" spans="1:23" s="145" customFormat="1" ht="192" customHeight="1" x14ac:dyDescent="0.2">
      <c r="A21" s="205"/>
      <c r="B21" s="205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205"/>
      <c r="T21" s="205"/>
      <c r="U21" s="205"/>
      <c r="V21" s="205"/>
      <c r="W21" s="205"/>
    </row>
    <row r="22" spans="1:23" s="145" customFormat="1" ht="192" customHeight="1" x14ac:dyDescent="0.2">
      <c r="A22" s="205"/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</row>
    <row r="23" spans="1:23" s="145" customFormat="1" ht="192" customHeight="1" x14ac:dyDescent="0.2">
      <c r="A23" s="205"/>
      <c r="B23" s="205"/>
      <c r="C23" s="205"/>
      <c r="D23" s="205"/>
      <c r="E23" s="205"/>
      <c r="F23" s="205"/>
      <c r="G23" s="205"/>
      <c r="H23" s="205"/>
      <c r="I23" s="205"/>
      <c r="J23" s="205"/>
      <c r="K23" s="205"/>
      <c r="L23" s="205"/>
      <c r="M23" s="205"/>
      <c r="N23" s="205"/>
      <c r="O23" s="205"/>
      <c r="P23" s="205"/>
      <c r="Q23" s="205"/>
      <c r="R23" s="205"/>
      <c r="S23" s="205"/>
      <c r="T23" s="205"/>
      <c r="U23" s="205"/>
      <c r="V23" s="205"/>
      <c r="W23" s="205"/>
    </row>
    <row r="24" spans="1:23" s="145" customFormat="1" ht="192" customHeight="1" x14ac:dyDescent="0.2">
      <c r="A24" s="205"/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</row>
    <row r="25" spans="1:23" s="145" customFormat="1" ht="192" customHeight="1" x14ac:dyDescent="0.2">
      <c r="A25" s="205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</row>
    <row r="26" spans="1:23" s="145" customFormat="1" ht="192" customHeight="1" x14ac:dyDescent="0.2">
      <c r="A26" s="205"/>
      <c r="B26" s="205"/>
      <c r="C26" s="205"/>
      <c r="D26" s="205"/>
      <c r="E26" s="205"/>
      <c r="F26" s="205"/>
      <c r="G26" s="205"/>
      <c r="H26" s="205"/>
      <c r="I26" s="205"/>
      <c r="J26" s="205"/>
      <c r="K26" s="205"/>
      <c r="L26" s="205"/>
      <c r="M26" s="205"/>
      <c r="N26" s="205"/>
      <c r="O26" s="205"/>
      <c r="P26" s="205"/>
      <c r="Q26" s="205"/>
      <c r="R26" s="205"/>
      <c r="S26" s="205"/>
      <c r="T26" s="205"/>
      <c r="U26" s="205"/>
      <c r="V26" s="205"/>
      <c r="W26" s="205"/>
    </row>
    <row r="27" spans="1:23" s="145" customFormat="1" ht="192" customHeight="1" x14ac:dyDescent="0.2">
      <c r="A27" s="205"/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</row>
    <row r="28" spans="1:23" s="145" customFormat="1" ht="192" customHeight="1" x14ac:dyDescent="0.2">
      <c r="A28" s="205"/>
      <c r="B28" s="205"/>
      <c r="C28" s="205"/>
      <c r="D28" s="205"/>
      <c r="E28" s="205"/>
      <c r="F28" s="205"/>
      <c r="G28" s="205"/>
      <c r="H28" s="205"/>
      <c r="I28" s="205"/>
      <c r="J28" s="205"/>
      <c r="K28" s="205"/>
      <c r="L28" s="205"/>
      <c r="M28" s="205"/>
      <c r="N28" s="205"/>
      <c r="O28" s="205"/>
      <c r="P28" s="205"/>
      <c r="Q28" s="205"/>
      <c r="R28" s="205"/>
      <c r="S28" s="205"/>
      <c r="T28" s="205"/>
      <c r="U28" s="205"/>
      <c r="V28" s="205"/>
      <c r="W28" s="205"/>
    </row>
    <row r="29" spans="1:23" s="145" customFormat="1" ht="192" customHeight="1" x14ac:dyDescent="0.2">
      <c r="A29" s="205"/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</row>
    <row r="30" spans="1:23" s="145" customFormat="1" ht="192" customHeight="1" x14ac:dyDescent="0.2">
      <c r="A30" s="205"/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  <c r="T30" s="205"/>
      <c r="U30" s="205"/>
      <c r="V30" s="205"/>
      <c r="W30" s="205"/>
    </row>
    <row r="31" spans="1:23" s="145" customFormat="1" ht="192" customHeight="1" x14ac:dyDescent="0.2"/>
    <row r="32" spans="1:23" s="145" customFormat="1" ht="192" customHeight="1" x14ac:dyDescent="0.2"/>
    <row r="33" s="145" customFormat="1" ht="192" customHeight="1" x14ac:dyDescent="0.2"/>
    <row r="34" s="145" customFormat="1" ht="192" customHeight="1" x14ac:dyDescent="0.2"/>
    <row r="35" s="145" customFormat="1" ht="192" customHeight="1" x14ac:dyDescent="0.2"/>
    <row r="36" s="145" customFormat="1" ht="192" customHeight="1" x14ac:dyDescent="0.2"/>
    <row r="37" s="145" customFormat="1" ht="192" customHeight="1" x14ac:dyDescent="0.2"/>
    <row r="38" s="145" customFormat="1" ht="192" customHeight="1" x14ac:dyDescent="0.2"/>
    <row r="39" s="145" customFormat="1" ht="192" customHeight="1" x14ac:dyDescent="0.2"/>
    <row r="40" s="145" customFormat="1" ht="192" customHeight="1" x14ac:dyDescent="0.2"/>
  </sheetData>
  <sheetProtection sort="0" autoFilter="0" pivotTables="0"/>
  <autoFilter ref="A4:C11"/>
  <sortState ref="A5:C12">
    <sortCondition ref="A9"/>
  </sortState>
  <printOptions horizontalCentered="1" verticalCentered="1"/>
  <pageMargins left="0.78740157480314965" right="0.78740157480314965" top="0.98425196850393704" bottom="0.98425196850393704" header="0.51181102362204722" footer="0.51181102362204722"/>
  <pageSetup paperSize="9" scale="91" orientation="landscape" blackAndWhite="1" horizontalDpi="4294967292" verticalDpi="0" r:id="rId1"/>
  <headerFooter alignWithMargins="0">
    <oddHeader>&amp;LVILLE de RIORGES&amp;R&amp;D</oddHeader>
    <oddFooter>&amp;CPage &amp;P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T192"/>
  <sheetViews>
    <sheetView workbookViewId="0">
      <pane ySplit="1" topLeftCell="A62" activePane="bottomLeft" state="frozen"/>
      <selection pane="bottomLeft"/>
    </sheetView>
  </sheetViews>
  <sheetFormatPr baseColWidth="10" defaultColWidth="11.42578125" defaultRowHeight="12.75" x14ac:dyDescent="0.2"/>
  <cols>
    <col min="1" max="1" width="43.140625" style="64" customWidth="1"/>
    <col min="2" max="2" width="18.85546875" style="63" customWidth="1"/>
    <col min="3" max="6" width="14" style="63" customWidth="1"/>
    <col min="7" max="10" width="11.42578125" style="63"/>
    <col min="11" max="16384" width="11.42578125" style="64"/>
  </cols>
  <sheetData>
    <row r="1" spans="1:20" s="107" customFormat="1" ht="42" customHeight="1" x14ac:dyDescent="0.2">
      <c r="A1" s="210" t="s">
        <v>141</v>
      </c>
      <c r="B1" s="106"/>
      <c r="C1" s="106"/>
      <c r="D1" s="106"/>
      <c r="E1" s="106"/>
      <c r="F1" s="106"/>
      <c r="G1" s="106"/>
      <c r="H1" s="106"/>
      <c r="I1" s="106"/>
      <c r="J1" s="106"/>
    </row>
    <row r="2" spans="1:20" ht="18" x14ac:dyDescent="0.25">
      <c r="A2" s="108" t="s">
        <v>102</v>
      </c>
    </row>
    <row r="3" spans="1:20" ht="18" x14ac:dyDescent="0.25">
      <c r="A3" s="108"/>
    </row>
    <row r="6" spans="1:20" x14ac:dyDescent="0.2">
      <c r="A6" s="65" t="s">
        <v>32</v>
      </c>
      <c r="B6" s="64"/>
      <c r="C6" s="66" t="s">
        <v>18</v>
      </c>
      <c r="H6" s="105"/>
    </row>
    <row r="7" spans="1:20" s="113" customFormat="1" ht="25.5" x14ac:dyDescent="0.2">
      <c r="A7" s="109" t="s">
        <v>57</v>
      </c>
      <c r="B7" s="220" t="s">
        <v>6</v>
      </c>
      <c r="C7" s="221" t="s">
        <v>28</v>
      </c>
      <c r="D7" s="221" t="s">
        <v>13</v>
      </c>
      <c r="E7" s="221" t="s">
        <v>9</v>
      </c>
      <c r="F7" s="221" t="s">
        <v>27</v>
      </c>
      <c r="G7" s="221" t="s">
        <v>31</v>
      </c>
      <c r="H7" s="116"/>
      <c r="I7" s="216"/>
      <c r="J7" s="216"/>
      <c r="K7" s="217"/>
      <c r="L7" s="217"/>
      <c r="M7" s="217"/>
      <c r="N7" s="217"/>
      <c r="O7" s="217"/>
      <c r="P7" s="217"/>
      <c r="Q7" s="217"/>
      <c r="R7" s="217"/>
      <c r="S7" s="217"/>
      <c r="T7" s="217"/>
    </row>
    <row r="8" spans="1:20" x14ac:dyDescent="0.2">
      <c r="A8" s="64" t="s">
        <v>85</v>
      </c>
      <c r="B8" s="64" t="s">
        <v>112</v>
      </c>
      <c r="C8" s="68">
        <v>2</v>
      </c>
      <c r="D8" s="68">
        <v>1</v>
      </c>
      <c r="E8" s="68"/>
      <c r="F8" s="68">
        <v>1</v>
      </c>
      <c r="G8" s="68">
        <v>4</v>
      </c>
      <c r="H8" s="105"/>
    </row>
    <row r="9" spans="1:20" x14ac:dyDescent="0.2">
      <c r="B9" s="64" t="s">
        <v>86</v>
      </c>
      <c r="C9" s="68">
        <v>1</v>
      </c>
      <c r="D9" s="68"/>
      <c r="E9" s="68">
        <v>1</v>
      </c>
      <c r="F9" s="68"/>
      <c r="G9" s="68">
        <v>2</v>
      </c>
      <c r="H9" s="105"/>
    </row>
    <row r="10" spans="1:20" x14ac:dyDescent="0.2">
      <c r="A10" s="64" t="s">
        <v>31</v>
      </c>
      <c r="B10" s="64"/>
      <c r="C10" s="68">
        <v>3</v>
      </c>
      <c r="D10" s="68">
        <v>1</v>
      </c>
      <c r="E10" s="68">
        <v>1</v>
      </c>
      <c r="F10" s="68">
        <v>1</v>
      </c>
      <c r="G10" s="68">
        <v>6</v>
      </c>
      <c r="H10" s="105"/>
    </row>
    <row r="11" spans="1:20" x14ac:dyDescent="0.2">
      <c r="A11"/>
      <c r="B11"/>
      <c r="C11" s="105"/>
      <c r="D11" s="105"/>
      <c r="E11" s="105"/>
      <c r="F11" s="105"/>
      <c r="G11" s="105"/>
      <c r="H11" s="105"/>
    </row>
    <row r="12" spans="1:20" x14ac:dyDescent="0.2">
      <c r="A12"/>
      <c r="B12"/>
      <c r="C12" s="105"/>
      <c r="D12" s="105"/>
      <c r="E12" s="105"/>
      <c r="F12" s="105"/>
    </row>
    <row r="13" spans="1:20" x14ac:dyDescent="0.2">
      <c r="A13"/>
      <c r="B13"/>
      <c r="C13" s="105"/>
      <c r="D13" s="105"/>
      <c r="E13" s="105"/>
      <c r="F13" s="105"/>
    </row>
    <row r="14" spans="1:20" x14ac:dyDescent="0.2">
      <c r="B14" s="64"/>
    </row>
    <row r="23" spans="1:20" ht="18" x14ac:dyDescent="0.25">
      <c r="A23" s="108" t="s">
        <v>103</v>
      </c>
    </row>
    <row r="24" spans="1:20" ht="18" x14ac:dyDescent="0.25">
      <c r="A24" s="108"/>
    </row>
    <row r="27" spans="1:20" x14ac:dyDescent="0.2">
      <c r="A27" s="65" t="s">
        <v>32</v>
      </c>
      <c r="B27" s="64"/>
      <c r="C27" s="66" t="s">
        <v>20</v>
      </c>
      <c r="F27"/>
      <c r="G27" s="105"/>
      <c r="H27" s="105"/>
      <c r="I27" s="105"/>
      <c r="J27" s="105"/>
      <c r="K27"/>
      <c r="L27"/>
      <c r="M27"/>
    </row>
    <row r="28" spans="1:20" s="113" customFormat="1" x14ac:dyDescent="0.2">
      <c r="A28" s="110" t="s">
        <v>57</v>
      </c>
      <c r="B28" s="220" t="s">
        <v>6</v>
      </c>
      <c r="C28" s="114" t="s">
        <v>82</v>
      </c>
      <c r="D28" s="64" t="s">
        <v>52</v>
      </c>
      <c r="E28" s="221" t="s">
        <v>31</v>
      </c>
      <c r="F28"/>
      <c r="G28" s="115"/>
      <c r="H28" s="115"/>
      <c r="I28" s="115"/>
      <c r="J28" s="115"/>
      <c r="K28" s="112"/>
      <c r="L28" s="112"/>
      <c r="M28" s="112"/>
      <c r="N28" s="217"/>
      <c r="O28" s="217"/>
      <c r="P28" s="217"/>
      <c r="Q28" s="217"/>
      <c r="R28" s="217"/>
      <c r="S28" s="217"/>
      <c r="T28" s="217"/>
    </row>
    <row r="29" spans="1:20" x14ac:dyDescent="0.2">
      <c r="A29" s="64" t="s">
        <v>85</v>
      </c>
      <c r="B29" s="64" t="s">
        <v>112</v>
      </c>
      <c r="C29" s="68">
        <v>3</v>
      </c>
      <c r="D29" s="68">
        <v>1</v>
      </c>
      <c r="E29" s="68">
        <v>4</v>
      </c>
      <c r="F29"/>
      <c r="G29" s="105"/>
      <c r="H29" s="105"/>
      <c r="I29" s="105"/>
      <c r="J29" s="105"/>
      <c r="K29"/>
      <c r="L29"/>
      <c r="M29"/>
    </row>
    <row r="30" spans="1:20" x14ac:dyDescent="0.2">
      <c r="B30" s="64" t="s">
        <v>86</v>
      </c>
      <c r="C30" s="68">
        <v>2</v>
      </c>
      <c r="D30" s="68"/>
      <c r="E30" s="68">
        <v>2</v>
      </c>
      <c r="F30"/>
      <c r="G30" s="105"/>
      <c r="H30" s="105"/>
      <c r="I30" s="105"/>
      <c r="J30" s="105"/>
      <c r="K30"/>
      <c r="L30"/>
      <c r="M30"/>
    </row>
    <row r="31" spans="1:20" x14ac:dyDescent="0.2">
      <c r="A31" s="64" t="s">
        <v>31</v>
      </c>
      <c r="B31" s="64"/>
      <c r="C31" s="68">
        <v>5</v>
      </c>
      <c r="D31" s="68">
        <v>1</v>
      </c>
      <c r="E31" s="68">
        <v>6</v>
      </c>
      <c r="F31"/>
      <c r="G31" s="105"/>
      <c r="H31" s="105"/>
      <c r="I31" s="105"/>
      <c r="J31" s="105"/>
      <c r="K31"/>
      <c r="L31"/>
      <c r="M31"/>
    </row>
    <row r="32" spans="1:20" x14ac:dyDescent="0.2">
      <c r="A32"/>
      <c r="B32"/>
      <c r="C32" s="105"/>
      <c r="D32" s="105"/>
      <c r="E32" s="105"/>
      <c r="F32" s="105"/>
      <c r="G32" s="105"/>
      <c r="H32" s="105"/>
    </row>
    <row r="42" spans="1:11" ht="18" x14ac:dyDescent="0.25">
      <c r="A42" s="108" t="s">
        <v>105</v>
      </c>
    </row>
    <row r="43" spans="1:11" ht="18" x14ac:dyDescent="0.25">
      <c r="A43" s="108"/>
    </row>
    <row r="46" spans="1:11" x14ac:dyDescent="0.2">
      <c r="A46" s="65" t="s">
        <v>32</v>
      </c>
      <c r="B46" s="64"/>
      <c r="C46" s="66" t="s">
        <v>22</v>
      </c>
      <c r="H46" s="105"/>
      <c r="I46" s="105"/>
      <c r="J46" s="105"/>
      <c r="K46"/>
    </row>
    <row r="47" spans="1:11" s="111" customFormat="1" ht="51" x14ac:dyDescent="0.2">
      <c r="A47" s="110" t="s">
        <v>57</v>
      </c>
      <c r="B47" s="220" t="s">
        <v>6</v>
      </c>
      <c r="C47" s="114" t="s">
        <v>52</v>
      </c>
      <c r="D47" s="114" t="s">
        <v>15</v>
      </c>
      <c r="E47" s="114" t="s">
        <v>16</v>
      </c>
      <c r="F47" s="64" t="s">
        <v>14</v>
      </c>
      <c r="G47" s="221" t="s">
        <v>31</v>
      </c>
      <c r="H47" s="115"/>
      <c r="I47" s="115"/>
      <c r="J47" s="115"/>
      <c r="K47" s="112"/>
    </row>
    <row r="48" spans="1:11" x14ac:dyDescent="0.2">
      <c r="A48" s="64" t="s">
        <v>85</v>
      </c>
      <c r="B48" s="64" t="s">
        <v>112</v>
      </c>
      <c r="C48" s="68">
        <v>1</v>
      </c>
      <c r="D48" s="68">
        <v>2</v>
      </c>
      <c r="E48" s="68"/>
      <c r="F48" s="68">
        <v>1</v>
      </c>
      <c r="G48" s="68">
        <v>4</v>
      </c>
      <c r="H48" s="105"/>
      <c r="I48" s="105"/>
      <c r="J48" s="105"/>
      <c r="K48"/>
    </row>
    <row r="49" spans="1:11" x14ac:dyDescent="0.2">
      <c r="B49" s="64" t="s">
        <v>86</v>
      </c>
      <c r="C49" s="68">
        <v>1</v>
      </c>
      <c r="D49" s="68"/>
      <c r="E49" s="68">
        <v>1</v>
      </c>
      <c r="F49" s="68"/>
      <c r="G49" s="68">
        <v>2</v>
      </c>
      <c r="H49" s="105"/>
      <c r="I49" s="105"/>
      <c r="J49" s="105"/>
      <c r="K49"/>
    </row>
    <row r="50" spans="1:11" x14ac:dyDescent="0.2">
      <c r="A50" s="64" t="s">
        <v>31</v>
      </c>
      <c r="B50" s="64"/>
      <c r="C50" s="68">
        <v>2</v>
      </c>
      <c r="D50" s="68">
        <v>2</v>
      </c>
      <c r="E50" s="68">
        <v>1</v>
      </c>
      <c r="F50" s="68">
        <v>1</v>
      </c>
      <c r="G50" s="68">
        <v>6</v>
      </c>
      <c r="H50" s="105"/>
      <c r="I50" s="105"/>
      <c r="J50" s="105"/>
      <c r="K50"/>
    </row>
    <row r="65" spans="1:7" ht="18" x14ac:dyDescent="0.25">
      <c r="A65" s="108" t="s">
        <v>106</v>
      </c>
    </row>
    <row r="66" spans="1:7" x14ac:dyDescent="0.2">
      <c r="A66" s="109" t="s">
        <v>57</v>
      </c>
      <c r="B66" s="64" t="s">
        <v>104</v>
      </c>
    </row>
    <row r="67" spans="1:7" x14ac:dyDescent="0.2">
      <c r="A67" s="220" t="s">
        <v>6</v>
      </c>
      <c r="B67" s="64" t="s">
        <v>107</v>
      </c>
    </row>
    <row r="69" spans="1:7" x14ac:dyDescent="0.2">
      <c r="A69" s="117" t="s">
        <v>18</v>
      </c>
      <c r="B69" s="221" t="s">
        <v>32</v>
      </c>
      <c r="C69"/>
      <c r="D69"/>
      <c r="E69"/>
      <c r="F69"/>
      <c r="G69"/>
    </row>
    <row r="70" spans="1:7" x14ac:dyDescent="0.2">
      <c r="A70" s="222" t="s">
        <v>28</v>
      </c>
      <c r="B70" s="68">
        <v>3</v>
      </c>
      <c r="C70"/>
      <c r="D70"/>
      <c r="E70"/>
      <c r="F70"/>
      <c r="G70"/>
    </row>
    <row r="71" spans="1:7" x14ac:dyDescent="0.2">
      <c r="A71" s="222" t="s">
        <v>13</v>
      </c>
      <c r="B71" s="68">
        <v>1</v>
      </c>
      <c r="C71"/>
      <c r="D71"/>
      <c r="E71"/>
      <c r="F71"/>
      <c r="G71"/>
    </row>
    <row r="72" spans="1:7" x14ac:dyDescent="0.2">
      <c r="A72" s="222" t="s">
        <v>9</v>
      </c>
      <c r="B72" s="68">
        <v>1</v>
      </c>
      <c r="C72"/>
      <c r="D72"/>
      <c r="E72"/>
      <c r="F72"/>
      <c r="G72"/>
    </row>
    <row r="73" spans="1:7" x14ac:dyDescent="0.2">
      <c r="A73" s="222" t="s">
        <v>27</v>
      </c>
      <c r="B73" s="68">
        <v>1</v>
      </c>
      <c r="C73"/>
      <c r="D73"/>
    </row>
    <row r="74" spans="1:7" x14ac:dyDescent="0.2">
      <c r="A74" s="75" t="s">
        <v>31</v>
      </c>
      <c r="B74" s="68">
        <v>6</v>
      </c>
      <c r="C74"/>
      <c r="D74"/>
    </row>
    <row r="75" spans="1:7" x14ac:dyDescent="0.2">
      <c r="A75"/>
      <c r="B75"/>
      <c r="C75"/>
      <c r="D75"/>
    </row>
    <row r="85" spans="1:3" ht="18" x14ac:dyDescent="0.25">
      <c r="A85" s="108" t="s">
        <v>108</v>
      </c>
    </row>
    <row r="86" spans="1:3" x14ac:dyDescent="0.2">
      <c r="A86" s="109" t="s">
        <v>57</v>
      </c>
      <c r="B86" s="64" t="s">
        <v>104</v>
      </c>
    </row>
    <row r="87" spans="1:3" x14ac:dyDescent="0.2">
      <c r="A87" s="218" t="s">
        <v>6</v>
      </c>
      <c r="B87" s="64" t="s">
        <v>107</v>
      </c>
    </row>
    <row r="89" spans="1:3" x14ac:dyDescent="0.2">
      <c r="A89" s="65" t="s">
        <v>20</v>
      </c>
      <c r="B89" s="219" t="s">
        <v>32</v>
      </c>
      <c r="C89"/>
    </row>
    <row r="90" spans="1:3" x14ac:dyDescent="0.2">
      <c r="A90" s="64" t="s">
        <v>82</v>
      </c>
      <c r="B90" s="68">
        <v>5</v>
      </c>
      <c r="C90"/>
    </row>
    <row r="91" spans="1:3" x14ac:dyDescent="0.2">
      <c r="A91" s="64" t="s">
        <v>52</v>
      </c>
      <c r="B91" s="68">
        <v>1</v>
      </c>
      <c r="C91"/>
    </row>
    <row r="92" spans="1:3" x14ac:dyDescent="0.2">
      <c r="A92" s="75" t="s">
        <v>31</v>
      </c>
      <c r="B92" s="68">
        <v>6</v>
      </c>
      <c r="C92"/>
    </row>
    <row r="93" spans="1:3" x14ac:dyDescent="0.2">
      <c r="A93"/>
      <c r="B93"/>
      <c r="C93"/>
    </row>
    <row r="94" spans="1:3" x14ac:dyDescent="0.2">
      <c r="A94"/>
      <c r="B94"/>
      <c r="C94"/>
    </row>
    <row r="95" spans="1:3" x14ac:dyDescent="0.2">
      <c r="A95"/>
      <c r="B95"/>
      <c r="C95"/>
    </row>
    <row r="96" spans="1:3" x14ac:dyDescent="0.2">
      <c r="A96"/>
      <c r="B96"/>
      <c r="C96"/>
    </row>
    <row r="97" spans="1:3" x14ac:dyDescent="0.2">
      <c r="A97"/>
      <c r="B97"/>
      <c r="C97"/>
    </row>
    <row r="98" spans="1:3" x14ac:dyDescent="0.2">
      <c r="A98"/>
      <c r="B98"/>
      <c r="C98"/>
    </row>
    <row r="99" spans="1:3" x14ac:dyDescent="0.2">
      <c r="A99"/>
      <c r="B99"/>
      <c r="C99"/>
    </row>
    <row r="100" spans="1:3" x14ac:dyDescent="0.2">
      <c r="A100"/>
      <c r="B100"/>
      <c r="C100"/>
    </row>
    <row r="106" spans="1:3" ht="18" x14ac:dyDescent="0.25">
      <c r="A106" s="108" t="s">
        <v>109</v>
      </c>
    </row>
    <row r="107" spans="1:3" x14ac:dyDescent="0.2">
      <c r="A107" s="109" t="s">
        <v>57</v>
      </c>
      <c r="B107" s="64" t="s">
        <v>104</v>
      </c>
    </row>
    <row r="108" spans="1:3" x14ac:dyDescent="0.2">
      <c r="A108" s="218" t="s">
        <v>6</v>
      </c>
      <c r="B108" s="64" t="s">
        <v>107</v>
      </c>
    </row>
    <row r="110" spans="1:3" x14ac:dyDescent="0.2">
      <c r="A110" s="65" t="s">
        <v>22</v>
      </c>
      <c r="B110" s="219" t="s">
        <v>32</v>
      </c>
      <c r="C110"/>
    </row>
    <row r="111" spans="1:3" x14ac:dyDescent="0.2">
      <c r="A111" s="64" t="s">
        <v>52</v>
      </c>
      <c r="B111" s="68">
        <v>2</v>
      </c>
      <c r="C111"/>
    </row>
    <row r="112" spans="1:3" x14ac:dyDescent="0.2">
      <c r="A112" s="64" t="s">
        <v>15</v>
      </c>
      <c r="B112" s="68">
        <v>2</v>
      </c>
      <c r="C112"/>
    </row>
    <row r="113" spans="1:3" x14ac:dyDescent="0.2">
      <c r="A113" s="64" t="s">
        <v>16</v>
      </c>
      <c r="B113" s="68">
        <v>1</v>
      </c>
      <c r="C113"/>
    </row>
    <row r="114" spans="1:3" x14ac:dyDescent="0.2">
      <c r="A114" s="64" t="s">
        <v>14</v>
      </c>
      <c r="B114" s="68">
        <v>1</v>
      </c>
      <c r="C114"/>
    </row>
    <row r="115" spans="1:3" x14ac:dyDescent="0.2">
      <c r="A115" s="75" t="s">
        <v>31</v>
      </c>
      <c r="B115" s="68">
        <v>6</v>
      </c>
      <c r="C115"/>
    </row>
    <row r="116" spans="1:3" x14ac:dyDescent="0.2">
      <c r="A116"/>
      <c r="B116"/>
      <c r="C116"/>
    </row>
    <row r="117" spans="1:3" x14ac:dyDescent="0.2">
      <c r="A117"/>
      <c r="B117"/>
      <c r="C117"/>
    </row>
    <row r="118" spans="1:3" x14ac:dyDescent="0.2">
      <c r="A118"/>
      <c r="B118"/>
      <c r="C118"/>
    </row>
    <row r="119" spans="1:3" x14ac:dyDescent="0.2">
      <c r="A119"/>
      <c r="B119"/>
      <c r="C119"/>
    </row>
    <row r="130" spans="1:3" ht="18" x14ac:dyDescent="0.25">
      <c r="A130" s="108" t="s">
        <v>110</v>
      </c>
    </row>
    <row r="131" spans="1:3" x14ac:dyDescent="0.2">
      <c r="A131" s="109" t="s">
        <v>57</v>
      </c>
      <c r="B131" s="64" t="s">
        <v>104</v>
      </c>
    </row>
    <row r="132" spans="1:3" x14ac:dyDescent="0.2">
      <c r="A132" s="218" t="s">
        <v>6</v>
      </c>
      <c r="B132" s="64" t="s">
        <v>107</v>
      </c>
    </row>
    <row r="134" spans="1:3" x14ac:dyDescent="0.2">
      <c r="A134" s="117" t="s">
        <v>18</v>
      </c>
      <c r="B134" s="219" t="s">
        <v>111</v>
      </c>
      <c r="C134"/>
    </row>
    <row r="135" spans="1:3" x14ac:dyDescent="0.2">
      <c r="A135" s="64" t="s">
        <v>28</v>
      </c>
      <c r="B135" s="118">
        <v>90.333333333333329</v>
      </c>
      <c r="C135"/>
    </row>
    <row r="136" spans="1:3" x14ac:dyDescent="0.2">
      <c r="A136" s="64" t="s">
        <v>13</v>
      </c>
      <c r="B136" s="118">
        <v>21</v>
      </c>
      <c r="C136"/>
    </row>
    <row r="137" spans="1:3" x14ac:dyDescent="0.2">
      <c r="A137" s="64" t="s">
        <v>9</v>
      </c>
      <c r="B137" s="118">
        <v>87</v>
      </c>
      <c r="C137"/>
    </row>
    <row r="138" spans="1:3" x14ac:dyDescent="0.2">
      <c r="A138" s="64" t="s">
        <v>27</v>
      </c>
      <c r="B138" s="118">
        <v>97</v>
      </c>
      <c r="C138"/>
    </row>
    <row r="139" spans="1:3" x14ac:dyDescent="0.2">
      <c r="A139" s="75" t="s">
        <v>31</v>
      </c>
      <c r="B139" s="118">
        <v>79.333333333333329</v>
      </c>
      <c r="C139"/>
    </row>
    <row r="140" spans="1:3" x14ac:dyDescent="0.2">
      <c r="A140"/>
      <c r="B140"/>
      <c r="C140"/>
    </row>
    <row r="141" spans="1:3" x14ac:dyDescent="0.2">
      <c r="A141"/>
      <c r="B141"/>
      <c r="C141"/>
    </row>
    <row r="142" spans="1:3" x14ac:dyDescent="0.2">
      <c r="A142"/>
      <c r="B142"/>
      <c r="C142"/>
    </row>
    <row r="143" spans="1:3" x14ac:dyDescent="0.2">
      <c r="A143"/>
      <c r="B143"/>
      <c r="C143"/>
    </row>
    <row r="144" spans="1:3" x14ac:dyDescent="0.2">
      <c r="A144"/>
      <c r="B144"/>
      <c r="C144"/>
    </row>
    <row r="145" spans="1:3" x14ac:dyDescent="0.2">
      <c r="A145"/>
      <c r="B145"/>
      <c r="C145"/>
    </row>
    <row r="154" spans="1:3" ht="18" x14ac:dyDescent="0.25">
      <c r="A154" s="108" t="s">
        <v>113</v>
      </c>
    </row>
    <row r="155" spans="1:3" x14ac:dyDescent="0.2">
      <c r="A155" s="109" t="s">
        <v>57</v>
      </c>
      <c r="B155" s="64" t="s">
        <v>104</v>
      </c>
    </row>
    <row r="156" spans="1:3" x14ac:dyDescent="0.2">
      <c r="A156" s="218" t="s">
        <v>6</v>
      </c>
      <c r="B156" s="64" t="s">
        <v>107</v>
      </c>
    </row>
    <row r="158" spans="1:3" x14ac:dyDescent="0.2">
      <c r="A158" s="65" t="s">
        <v>20</v>
      </c>
      <c r="B158" s="219" t="s">
        <v>111</v>
      </c>
      <c r="C158"/>
    </row>
    <row r="159" spans="1:3" x14ac:dyDescent="0.2">
      <c r="A159" s="64" t="s">
        <v>82</v>
      </c>
      <c r="B159" s="118">
        <v>75.8</v>
      </c>
      <c r="C159"/>
    </row>
    <row r="160" spans="1:3" x14ac:dyDescent="0.2">
      <c r="A160" s="64" t="s">
        <v>52</v>
      </c>
      <c r="B160" s="118">
        <v>97</v>
      </c>
      <c r="C160"/>
    </row>
    <row r="161" spans="1:3" x14ac:dyDescent="0.2">
      <c r="A161" s="75" t="s">
        <v>31</v>
      </c>
      <c r="B161" s="118">
        <v>79.333333333333329</v>
      </c>
      <c r="C161"/>
    </row>
    <row r="162" spans="1:3" x14ac:dyDescent="0.2">
      <c r="A162"/>
      <c r="B162"/>
      <c r="C162"/>
    </row>
    <row r="163" spans="1:3" x14ac:dyDescent="0.2">
      <c r="A163"/>
      <c r="B163"/>
      <c r="C163"/>
    </row>
    <row r="164" spans="1:3" x14ac:dyDescent="0.2">
      <c r="A164"/>
      <c r="B164"/>
      <c r="C164"/>
    </row>
    <row r="165" spans="1:3" x14ac:dyDescent="0.2">
      <c r="A165"/>
      <c r="B165"/>
      <c r="C165"/>
    </row>
    <row r="166" spans="1:3" x14ac:dyDescent="0.2">
      <c r="A166"/>
      <c r="B166"/>
      <c r="C166"/>
    </row>
    <row r="167" spans="1:3" x14ac:dyDescent="0.2">
      <c r="A167"/>
      <c r="B167"/>
      <c r="C167"/>
    </row>
    <row r="168" spans="1:3" x14ac:dyDescent="0.2">
      <c r="A168"/>
      <c r="B168"/>
      <c r="C168"/>
    </row>
    <row r="169" spans="1:3" x14ac:dyDescent="0.2">
      <c r="A169"/>
      <c r="B169"/>
      <c r="C169"/>
    </row>
    <row r="176" spans="1:3" ht="18" x14ac:dyDescent="0.25">
      <c r="A176" s="108" t="s">
        <v>114</v>
      </c>
    </row>
    <row r="177" spans="1:3" x14ac:dyDescent="0.2">
      <c r="A177" s="109" t="s">
        <v>57</v>
      </c>
      <c r="B177" s="64" t="s">
        <v>104</v>
      </c>
    </row>
    <row r="178" spans="1:3" x14ac:dyDescent="0.2">
      <c r="A178" s="218" t="s">
        <v>6</v>
      </c>
      <c r="B178" s="64" t="s">
        <v>107</v>
      </c>
    </row>
    <row r="180" spans="1:3" x14ac:dyDescent="0.2">
      <c r="A180" s="65" t="s">
        <v>22</v>
      </c>
      <c r="B180" s="219" t="s">
        <v>111</v>
      </c>
      <c r="C180"/>
    </row>
    <row r="181" spans="1:3" x14ac:dyDescent="0.2">
      <c r="A181" s="64" t="s">
        <v>52</v>
      </c>
      <c r="B181" s="118">
        <v>90</v>
      </c>
      <c r="C181"/>
    </row>
    <row r="182" spans="1:3" x14ac:dyDescent="0.2">
      <c r="A182" s="64" t="s">
        <v>15</v>
      </c>
      <c r="B182" s="118">
        <v>59</v>
      </c>
      <c r="C182"/>
    </row>
    <row r="183" spans="1:3" x14ac:dyDescent="0.2">
      <c r="A183" s="64" t="s">
        <v>16</v>
      </c>
      <c r="B183" s="118">
        <v>84</v>
      </c>
      <c r="C183"/>
    </row>
    <row r="184" spans="1:3" x14ac:dyDescent="0.2">
      <c r="A184" s="64" t="s">
        <v>14</v>
      </c>
      <c r="B184" s="118">
        <v>94</v>
      </c>
      <c r="C184"/>
    </row>
    <row r="185" spans="1:3" x14ac:dyDescent="0.2">
      <c r="A185" s="75" t="s">
        <v>31</v>
      </c>
      <c r="B185" s="118">
        <v>79.333333333333329</v>
      </c>
      <c r="C185"/>
    </row>
    <row r="186" spans="1:3" x14ac:dyDescent="0.2">
      <c r="A186"/>
      <c r="B186"/>
      <c r="C186"/>
    </row>
    <row r="187" spans="1:3" x14ac:dyDescent="0.2">
      <c r="A187"/>
      <c r="B187"/>
      <c r="C187"/>
    </row>
    <row r="188" spans="1:3" x14ac:dyDescent="0.2">
      <c r="A188"/>
      <c r="B188"/>
      <c r="C188"/>
    </row>
    <row r="189" spans="1:3" x14ac:dyDescent="0.2">
      <c r="A189"/>
      <c r="B189"/>
      <c r="C189"/>
    </row>
    <row r="190" spans="1:3" x14ac:dyDescent="0.2">
      <c r="A190"/>
      <c r="B190"/>
      <c r="C190"/>
    </row>
    <row r="191" spans="1:3" x14ac:dyDescent="0.2">
      <c r="A191"/>
      <c r="B191"/>
      <c r="C191"/>
    </row>
    <row r="192" spans="1:3" x14ac:dyDescent="0.2">
      <c r="A192"/>
      <c r="B192"/>
      <c r="C192"/>
    </row>
  </sheetData>
  <sheetProtection sort="0" autoFilter="0" pivotTables="0"/>
  <pageMargins left="0.7" right="0.7" top="0.75" bottom="0.75" header="0.3" footer="0.3"/>
  <pageSetup paperSize="9" orientation="portrait" r:id="rId10"/>
  <drawing r:id="rId1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T64"/>
  <sheetViews>
    <sheetView workbookViewId="0">
      <pane ySplit="1" topLeftCell="A2" activePane="bottomLeft" state="frozen"/>
      <selection pane="bottomLeft" activeCell="C19" sqref="C19"/>
    </sheetView>
  </sheetViews>
  <sheetFormatPr baseColWidth="10" defaultColWidth="11.42578125" defaultRowHeight="12.75" x14ac:dyDescent="0.2"/>
  <cols>
    <col min="1" max="1" width="26.7109375" style="64" customWidth="1"/>
    <col min="2" max="2" width="23.85546875" style="63" customWidth="1"/>
    <col min="3" max="6" width="14" style="63" customWidth="1"/>
    <col min="7" max="16384" width="11.42578125" style="64"/>
  </cols>
  <sheetData>
    <row r="1" spans="1:20" s="107" customFormat="1" ht="42" customHeight="1" x14ac:dyDescent="0.2">
      <c r="A1" s="210" t="s">
        <v>142</v>
      </c>
      <c r="B1" s="106"/>
      <c r="C1" s="106"/>
      <c r="D1" s="106"/>
      <c r="E1" s="106"/>
      <c r="F1" s="106"/>
    </row>
    <row r="2" spans="1:20" ht="15.75" x14ac:dyDescent="0.25">
      <c r="A2" s="211" t="s">
        <v>115</v>
      </c>
    </row>
    <row r="6" spans="1:20" x14ac:dyDescent="0.2">
      <c r="A6" s="65" t="s">
        <v>32</v>
      </c>
      <c r="B6" s="64"/>
      <c r="C6" s="66" t="s">
        <v>18</v>
      </c>
      <c r="G6" s="63"/>
      <c r="H6"/>
    </row>
    <row r="7" spans="1:20" s="67" customFormat="1" ht="25.5" x14ac:dyDescent="0.2">
      <c r="A7" s="65" t="s">
        <v>57</v>
      </c>
      <c r="B7" s="212" t="s">
        <v>6</v>
      </c>
      <c r="C7" s="213" t="s">
        <v>28</v>
      </c>
      <c r="D7" s="213" t="s">
        <v>13</v>
      </c>
      <c r="E7" s="213" t="s">
        <v>9</v>
      </c>
      <c r="F7" s="213" t="s">
        <v>27</v>
      </c>
      <c r="G7" s="213" t="s">
        <v>31</v>
      </c>
      <c r="H7"/>
      <c r="I7" s="214"/>
      <c r="J7" s="214"/>
      <c r="K7" s="214"/>
      <c r="L7" s="214"/>
      <c r="M7" s="214"/>
      <c r="N7" s="214"/>
      <c r="O7" s="214"/>
      <c r="P7" s="214"/>
      <c r="Q7" s="214"/>
      <c r="R7" s="214"/>
      <c r="S7" s="214"/>
      <c r="T7" s="214"/>
    </row>
    <row r="8" spans="1:20" x14ac:dyDescent="0.2">
      <c r="A8" s="64" t="s">
        <v>85</v>
      </c>
      <c r="B8" s="64" t="s">
        <v>86</v>
      </c>
      <c r="C8" s="68">
        <v>1</v>
      </c>
      <c r="D8" s="68">
        <v>1</v>
      </c>
      <c r="E8" s="68">
        <v>1</v>
      </c>
      <c r="F8" s="68">
        <v>3</v>
      </c>
      <c r="G8" s="68">
        <v>6</v>
      </c>
      <c r="H8"/>
    </row>
    <row r="9" spans="1:20" x14ac:dyDescent="0.2">
      <c r="A9" s="64" t="s">
        <v>31</v>
      </c>
      <c r="B9" s="64"/>
      <c r="C9" s="68">
        <v>1</v>
      </c>
      <c r="D9" s="68">
        <v>1</v>
      </c>
      <c r="E9" s="68">
        <v>1</v>
      </c>
      <c r="F9" s="68">
        <v>3</v>
      </c>
      <c r="G9" s="68">
        <v>6</v>
      </c>
      <c r="H9"/>
    </row>
    <row r="10" spans="1:20" x14ac:dyDescent="0.2">
      <c r="A10"/>
      <c r="B10"/>
      <c r="C10"/>
      <c r="D10"/>
      <c r="E10"/>
      <c r="F10"/>
      <c r="G10"/>
      <c r="H10"/>
    </row>
    <row r="11" spans="1:20" x14ac:dyDescent="0.2">
      <c r="A11"/>
      <c r="B11"/>
      <c r="C11"/>
      <c r="D11"/>
      <c r="E11"/>
      <c r="F11"/>
      <c r="G11"/>
    </row>
    <row r="12" spans="1:20" x14ac:dyDescent="0.2">
      <c r="A12"/>
      <c r="B12"/>
      <c r="C12"/>
      <c r="D12"/>
      <c r="E12"/>
      <c r="F12"/>
    </row>
    <row r="13" spans="1:20" x14ac:dyDescent="0.2">
      <c r="A13"/>
      <c r="B13"/>
      <c r="C13"/>
      <c r="D13"/>
      <c r="E13"/>
      <c r="F13"/>
    </row>
    <row r="14" spans="1:20" x14ac:dyDescent="0.2">
      <c r="B14" s="64"/>
      <c r="C14" s="64"/>
      <c r="D14" s="64"/>
      <c r="E14" s="64"/>
    </row>
    <row r="22" spans="1:20" ht="15.75" x14ac:dyDescent="0.25">
      <c r="A22" s="211" t="s">
        <v>116</v>
      </c>
    </row>
    <row r="26" spans="1:20" x14ac:dyDescent="0.2">
      <c r="A26" s="65" t="s">
        <v>32</v>
      </c>
      <c r="B26" s="64"/>
      <c r="C26" s="65" t="s">
        <v>20</v>
      </c>
      <c r="G26"/>
      <c r="H26"/>
      <c r="I26"/>
      <c r="J26"/>
      <c r="K26"/>
      <c r="L26"/>
    </row>
    <row r="27" spans="1:20" s="67" customFormat="1" x14ac:dyDescent="0.2">
      <c r="A27" s="65" t="s">
        <v>57</v>
      </c>
      <c r="B27" s="212" t="s">
        <v>6</v>
      </c>
      <c r="C27" s="64" t="s">
        <v>26</v>
      </c>
      <c r="D27" s="64" t="s">
        <v>81</v>
      </c>
      <c r="E27" s="64" t="s">
        <v>82</v>
      </c>
      <c r="F27" s="213" t="s">
        <v>31</v>
      </c>
      <c r="G27"/>
      <c r="H27"/>
      <c r="I27"/>
      <c r="J27"/>
      <c r="K27"/>
      <c r="L27"/>
      <c r="M27" s="214"/>
      <c r="N27" s="214"/>
      <c r="O27" s="214"/>
      <c r="P27" s="214"/>
      <c r="Q27" s="214"/>
      <c r="R27" s="214"/>
      <c r="S27" s="214"/>
      <c r="T27" s="214"/>
    </row>
    <row r="28" spans="1:20" x14ac:dyDescent="0.2">
      <c r="A28" s="64" t="s">
        <v>85</v>
      </c>
      <c r="B28" s="64" t="s">
        <v>86</v>
      </c>
      <c r="C28" s="68">
        <v>2</v>
      </c>
      <c r="D28" s="68">
        <v>2</v>
      </c>
      <c r="E28" s="68">
        <v>2</v>
      </c>
      <c r="F28" s="68">
        <v>6</v>
      </c>
      <c r="G28"/>
      <c r="H28"/>
      <c r="I28"/>
      <c r="J28"/>
      <c r="K28"/>
      <c r="L28"/>
    </row>
    <row r="29" spans="1:20" x14ac:dyDescent="0.2">
      <c r="A29" s="64" t="s">
        <v>31</v>
      </c>
      <c r="B29" s="64"/>
      <c r="C29" s="68">
        <v>2</v>
      </c>
      <c r="D29" s="68">
        <v>2</v>
      </c>
      <c r="E29" s="68">
        <v>2</v>
      </c>
      <c r="F29" s="68">
        <v>6</v>
      </c>
      <c r="G29"/>
      <c r="H29"/>
      <c r="I29"/>
      <c r="J29"/>
      <c r="K29"/>
      <c r="L29"/>
    </row>
    <row r="30" spans="1:20" x14ac:dyDescent="0.2">
      <c r="A30"/>
      <c r="B30"/>
      <c r="C30"/>
      <c r="D30"/>
      <c r="E30"/>
      <c r="F30"/>
      <c r="G30"/>
      <c r="H30"/>
      <c r="I30"/>
      <c r="J30"/>
      <c r="K30"/>
      <c r="L30"/>
    </row>
    <row r="33" spans="1:20" ht="35.25" customHeight="1" x14ac:dyDescent="0.2"/>
    <row r="34" spans="1:20" ht="35.25" customHeight="1" x14ac:dyDescent="0.2"/>
    <row r="35" spans="1:20" ht="35.25" customHeight="1" x14ac:dyDescent="0.2"/>
    <row r="36" spans="1:20" ht="35.25" customHeight="1" x14ac:dyDescent="0.2"/>
    <row r="38" spans="1:20" ht="15.75" x14ac:dyDescent="0.25">
      <c r="A38" s="211" t="s">
        <v>118</v>
      </c>
    </row>
    <row r="39" spans="1:20" x14ac:dyDescent="0.2">
      <c r="A39" s="65" t="s">
        <v>57</v>
      </c>
      <c r="B39" s="64" t="s">
        <v>104</v>
      </c>
    </row>
    <row r="40" spans="1:20" x14ac:dyDescent="0.2">
      <c r="A40" s="212" t="s">
        <v>6</v>
      </c>
      <c r="B40" s="64" t="s">
        <v>107</v>
      </c>
    </row>
    <row r="42" spans="1:20" x14ac:dyDescent="0.2">
      <c r="A42" s="65" t="s">
        <v>32</v>
      </c>
      <c r="C42"/>
      <c r="D42"/>
      <c r="E42"/>
      <c r="F42"/>
      <c r="G42"/>
      <c r="H42"/>
    </row>
    <row r="43" spans="1:20" s="67" customFormat="1" x14ac:dyDescent="0.2">
      <c r="A43" s="117" t="s">
        <v>18</v>
      </c>
      <c r="B43" s="213" t="s">
        <v>119</v>
      </c>
      <c r="C43"/>
      <c r="D43"/>
      <c r="E43"/>
      <c r="F43"/>
      <c r="G43"/>
      <c r="H43" s="103"/>
      <c r="I43" s="214"/>
      <c r="J43" s="214"/>
      <c r="K43" s="214"/>
      <c r="L43" s="214"/>
      <c r="M43" s="214"/>
      <c r="N43" s="214"/>
      <c r="O43" s="214"/>
      <c r="P43" s="214"/>
      <c r="Q43" s="214"/>
      <c r="R43" s="214"/>
      <c r="S43" s="214"/>
      <c r="T43" s="214"/>
    </row>
    <row r="44" spans="1:20" x14ac:dyDescent="0.2">
      <c r="A44" s="215" t="s">
        <v>28</v>
      </c>
      <c r="B44" s="68">
        <v>1</v>
      </c>
      <c r="C44"/>
      <c r="D44"/>
      <c r="E44"/>
      <c r="F44"/>
      <c r="G44"/>
      <c r="H44"/>
    </row>
    <row r="45" spans="1:20" x14ac:dyDescent="0.2">
      <c r="A45" s="215" t="s">
        <v>13</v>
      </c>
      <c r="B45" s="68">
        <v>1</v>
      </c>
      <c r="C45"/>
      <c r="D45"/>
      <c r="E45"/>
      <c r="F45"/>
      <c r="G45"/>
      <c r="H45"/>
    </row>
    <row r="46" spans="1:20" x14ac:dyDescent="0.2">
      <c r="A46" s="215" t="s">
        <v>9</v>
      </c>
      <c r="B46" s="68">
        <v>1</v>
      </c>
      <c r="C46"/>
      <c r="D46"/>
      <c r="E46"/>
      <c r="F46"/>
      <c r="G46"/>
      <c r="H46"/>
    </row>
    <row r="47" spans="1:20" x14ac:dyDescent="0.2">
      <c r="A47" s="215" t="s">
        <v>27</v>
      </c>
      <c r="B47" s="68">
        <v>3</v>
      </c>
      <c r="C47"/>
      <c r="D47"/>
      <c r="E47"/>
      <c r="F47"/>
      <c r="G47"/>
    </row>
    <row r="48" spans="1:20" x14ac:dyDescent="0.2">
      <c r="A48" s="75" t="s">
        <v>31</v>
      </c>
      <c r="B48" s="68">
        <v>6</v>
      </c>
      <c r="C48"/>
      <c r="D48"/>
      <c r="E48"/>
      <c r="F48"/>
    </row>
    <row r="49" spans="1:7" x14ac:dyDescent="0.2">
      <c r="A49"/>
      <c r="B49"/>
      <c r="C49"/>
      <c r="D49"/>
    </row>
    <row r="50" spans="1:7" x14ac:dyDescent="0.2">
      <c r="A50"/>
      <c r="B50"/>
      <c r="C50"/>
      <c r="D50"/>
    </row>
    <row r="51" spans="1:7" x14ac:dyDescent="0.2">
      <c r="A51"/>
      <c r="B51"/>
      <c r="C51"/>
      <c r="D51"/>
    </row>
    <row r="52" spans="1:7" x14ac:dyDescent="0.2">
      <c r="A52"/>
      <c r="B52"/>
      <c r="C52"/>
      <c r="D52"/>
    </row>
    <row r="53" spans="1:7" x14ac:dyDescent="0.2">
      <c r="A53"/>
      <c r="B53"/>
      <c r="C53"/>
      <c r="D53"/>
    </row>
    <row r="54" spans="1:7" x14ac:dyDescent="0.2">
      <c r="A54"/>
      <c r="B54"/>
      <c r="C54"/>
      <c r="D54"/>
    </row>
    <row r="55" spans="1:7" ht="15.75" x14ac:dyDescent="0.25">
      <c r="A55" s="69" t="s">
        <v>117</v>
      </c>
    </row>
    <row r="56" spans="1:7" x14ac:dyDescent="0.2">
      <c r="A56" s="65" t="s">
        <v>57</v>
      </c>
      <c r="B56" s="64" t="s">
        <v>104</v>
      </c>
    </row>
    <row r="57" spans="1:7" x14ac:dyDescent="0.2">
      <c r="A57" s="125" t="s">
        <v>6</v>
      </c>
      <c r="B57" s="64" t="s">
        <v>107</v>
      </c>
    </row>
    <row r="59" spans="1:7" x14ac:dyDescent="0.2">
      <c r="A59" s="65" t="s">
        <v>32</v>
      </c>
      <c r="C59"/>
      <c r="D59"/>
      <c r="E59"/>
      <c r="F59"/>
      <c r="G59"/>
    </row>
    <row r="60" spans="1:7" x14ac:dyDescent="0.2">
      <c r="A60" s="65" t="s">
        <v>20</v>
      </c>
      <c r="B60" s="126" t="s">
        <v>119</v>
      </c>
      <c r="C60"/>
      <c r="D60"/>
      <c r="E60"/>
      <c r="F60"/>
      <c r="G60"/>
    </row>
    <row r="61" spans="1:7" x14ac:dyDescent="0.2">
      <c r="A61" s="64" t="s">
        <v>26</v>
      </c>
      <c r="B61" s="68">
        <v>2</v>
      </c>
      <c r="C61"/>
      <c r="D61"/>
      <c r="E61"/>
      <c r="F61"/>
      <c r="G61"/>
    </row>
    <row r="62" spans="1:7" x14ac:dyDescent="0.2">
      <c r="A62" s="64" t="s">
        <v>81</v>
      </c>
      <c r="B62" s="68">
        <v>2</v>
      </c>
      <c r="C62"/>
      <c r="D62"/>
      <c r="E62"/>
      <c r="F62"/>
      <c r="G62"/>
    </row>
    <row r="63" spans="1:7" x14ac:dyDescent="0.2">
      <c r="A63" s="64" t="s">
        <v>82</v>
      </c>
      <c r="B63" s="68">
        <v>2</v>
      </c>
      <c r="C63"/>
      <c r="D63"/>
      <c r="E63"/>
      <c r="F63"/>
    </row>
    <row r="64" spans="1:7" x14ac:dyDescent="0.2">
      <c r="A64" s="64" t="s">
        <v>31</v>
      </c>
      <c r="B64" s="68">
        <v>6</v>
      </c>
      <c r="C64"/>
      <c r="D64"/>
      <c r="E64"/>
      <c r="F64"/>
    </row>
  </sheetData>
  <sheetProtection sort="0" autoFilter="0" pivotTables="0"/>
  <pageMargins left="0.7" right="0.7" top="0.75" bottom="0.75" header="0.3" footer="0.3"/>
  <pageSetup paperSize="9" orientation="portrait" verticalDpi="0" r:id="rId5"/>
  <drawing r:id="rId6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W97"/>
  <sheetViews>
    <sheetView zoomScaleNormal="100" workbookViewId="0">
      <pane ySplit="8" topLeftCell="A9" activePane="bottomLeft" state="frozen"/>
      <selection pane="bottomLeft" activeCell="A6" sqref="A6"/>
    </sheetView>
  </sheetViews>
  <sheetFormatPr baseColWidth="10" defaultRowHeight="12.75" x14ac:dyDescent="0.2"/>
  <cols>
    <col min="1" max="1" width="23.42578125" style="102" customWidth="1"/>
    <col min="2" max="2" width="63.85546875" style="100" customWidth="1"/>
    <col min="3" max="3" width="16.85546875" style="98" customWidth="1"/>
    <col min="4" max="4" width="17.7109375" style="98" customWidth="1"/>
    <col min="5" max="5" width="11.7109375" style="98" customWidth="1"/>
    <col min="6" max="7" width="11.7109375" style="100" customWidth="1"/>
    <col min="8" max="14" width="48.5703125" style="98" customWidth="1"/>
    <col min="15" max="16384" width="11.42578125" style="100"/>
  </cols>
  <sheetData>
    <row r="1" spans="1:23" x14ac:dyDescent="0.2">
      <c r="A1" s="146" t="s">
        <v>54</v>
      </c>
      <c r="B1" s="147"/>
      <c r="C1" s="148"/>
      <c r="D1" s="148"/>
      <c r="E1" s="149"/>
      <c r="F1" s="99" t="s">
        <v>88</v>
      </c>
      <c r="G1" s="99" t="s">
        <v>89</v>
      </c>
      <c r="H1" s="148"/>
      <c r="I1" s="148"/>
      <c r="J1" s="148"/>
      <c r="K1" s="148"/>
      <c r="L1" s="148"/>
      <c r="M1" s="148"/>
      <c r="N1" s="148"/>
    </row>
    <row r="2" spans="1:23" x14ac:dyDescent="0.2">
      <c r="A2" s="150" t="s">
        <v>7</v>
      </c>
      <c r="B2" s="87" t="s">
        <v>61</v>
      </c>
      <c r="C2" s="148"/>
      <c r="D2" s="148"/>
      <c r="E2" s="149" t="s">
        <v>90</v>
      </c>
      <c r="F2" s="136"/>
      <c r="G2" s="83"/>
      <c r="H2" s="148"/>
      <c r="I2" s="148"/>
      <c r="J2" s="148"/>
      <c r="K2" s="148"/>
      <c r="L2" s="148"/>
      <c r="M2" s="148"/>
      <c r="N2" s="148"/>
    </row>
    <row r="3" spans="1:23" x14ac:dyDescent="0.2">
      <c r="A3" s="150" t="s">
        <v>4</v>
      </c>
      <c r="B3" s="87" t="s">
        <v>62</v>
      </c>
      <c r="C3" s="148"/>
      <c r="D3" s="148"/>
      <c r="E3" s="149" t="s">
        <v>91</v>
      </c>
      <c r="F3" s="137"/>
      <c r="G3" s="84"/>
      <c r="H3" s="148"/>
      <c r="I3" s="148"/>
      <c r="J3" s="148"/>
      <c r="K3" s="148"/>
      <c r="L3" s="148"/>
      <c r="M3" s="148"/>
      <c r="N3" s="148"/>
    </row>
    <row r="4" spans="1:23" x14ac:dyDescent="0.2">
      <c r="A4" s="150" t="s">
        <v>8</v>
      </c>
      <c r="B4" s="88">
        <v>2019</v>
      </c>
      <c r="C4" s="148"/>
      <c r="D4" s="148"/>
      <c r="E4" s="149" t="s">
        <v>92</v>
      </c>
      <c r="F4" s="85"/>
      <c r="G4" s="86"/>
      <c r="H4" s="148"/>
      <c r="I4" s="148"/>
      <c r="J4" s="148"/>
      <c r="K4" s="148"/>
      <c r="L4" s="148"/>
      <c r="M4" s="148"/>
      <c r="N4" s="148"/>
    </row>
    <row r="5" spans="1:23" x14ac:dyDescent="0.2">
      <c r="A5" s="150" t="s">
        <v>35</v>
      </c>
      <c r="B5" s="89">
        <v>7</v>
      </c>
      <c r="C5" s="148"/>
      <c r="D5" s="148"/>
      <c r="E5" s="151"/>
      <c r="F5" s="151"/>
      <c r="G5" s="151"/>
      <c r="H5" s="148"/>
      <c r="I5" s="148"/>
      <c r="J5" s="148"/>
      <c r="K5" s="148"/>
      <c r="L5" s="148"/>
      <c r="M5" s="148"/>
      <c r="N5" s="148"/>
    </row>
    <row r="6" spans="1:23" s="101" customFormat="1" ht="38.25" x14ac:dyDescent="0.2">
      <c r="A6" s="152" t="s">
        <v>93</v>
      </c>
      <c r="B6" s="90"/>
      <c r="C6" s="151"/>
      <c r="D6" s="151"/>
      <c r="E6" s="151"/>
      <c r="F6" s="151"/>
      <c r="G6" s="151"/>
      <c r="H6" s="151"/>
      <c r="I6" s="151"/>
      <c r="J6" s="151"/>
      <c r="K6" s="151"/>
      <c r="L6" s="151"/>
      <c r="M6" s="151"/>
      <c r="N6" s="151"/>
    </row>
    <row r="7" spans="1:23" s="101" customFormat="1" x14ac:dyDescent="0.2">
      <c r="A7" s="152" t="s">
        <v>94</v>
      </c>
      <c r="B7" s="90" t="s">
        <v>95</v>
      </c>
      <c r="C7" s="151"/>
      <c r="D7" s="151"/>
      <c r="E7" s="151"/>
      <c r="F7" s="151"/>
      <c r="G7" s="151"/>
      <c r="H7" s="151"/>
      <c r="I7" s="151"/>
      <c r="J7" s="151"/>
      <c r="K7" s="151"/>
      <c r="L7" s="151"/>
      <c r="M7" s="151"/>
      <c r="N7" s="151"/>
    </row>
    <row r="8" spans="1:23" x14ac:dyDescent="0.2">
      <c r="A8" s="153"/>
      <c r="B8" s="154"/>
      <c r="C8" s="148"/>
      <c r="D8" s="148"/>
      <c r="E8" s="148"/>
      <c r="F8" s="148"/>
      <c r="G8" s="148"/>
      <c r="H8" s="148"/>
      <c r="I8" s="148"/>
      <c r="J8" s="148"/>
      <c r="K8" s="148"/>
      <c r="L8" s="148"/>
      <c r="M8" s="148"/>
      <c r="N8" s="148"/>
    </row>
    <row r="9" spans="1:23" s="98" customFormat="1" x14ac:dyDescent="0.2">
      <c r="A9" s="155"/>
      <c r="B9" s="148"/>
      <c r="C9" s="148"/>
      <c r="D9" s="148"/>
      <c r="E9" s="148"/>
      <c r="F9" s="148"/>
      <c r="G9" s="148"/>
      <c r="H9" s="148"/>
      <c r="I9" s="148"/>
      <c r="J9" s="148"/>
      <c r="K9" s="148"/>
      <c r="L9" s="148"/>
      <c r="M9" s="148"/>
      <c r="N9" s="148"/>
      <c r="O9" s="148"/>
      <c r="P9" s="148"/>
      <c r="Q9" s="148"/>
      <c r="R9" s="148"/>
      <c r="S9" s="148"/>
      <c r="T9" s="148"/>
      <c r="U9" s="148"/>
      <c r="V9" s="148"/>
      <c r="W9" s="148"/>
    </row>
    <row r="10" spans="1:23" x14ac:dyDescent="0.2">
      <c r="A10" s="146" t="s">
        <v>29</v>
      </c>
      <c r="B10" s="147"/>
      <c r="C10" s="156"/>
      <c r="D10" s="148"/>
      <c r="E10" s="148"/>
      <c r="F10" s="148"/>
      <c r="G10" s="148"/>
      <c r="H10" s="148"/>
      <c r="I10" s="148"/>
      <c r="J10" s="148"/>
      <c r="K10" s="148"/>
      <c r="L10" s="148"/>
      <c r="M10" s="148"/>
      <c r="N10" s="148"/>
    </row>
    <row r="11" spans="1:23" x14ac:dyDescent="0.2">
      <c r="A11" s="150" t="s">
        <v>3</v>
      </c>
      <c r="B11" s="91" t="s">
        <v>52</v>
      </c>
      <c r="C11" s="156"/>
      <c r="D11" s="148"/>
      <c r="E11" s="148"/>
      <c r="F11" s="148"/>
      <c r="G11" s="148"/>
      <c r="H11" s="148"/>
      <c r="I11" s="148"/>
      <c r="J11" s="148"/>
      <c r="K11" s="148"/>
      <c r="L11" s="148"/>
      <c r="M11" s="148"/>
      <c r="N11" s="148"/>
    </row>
    <row r="12" spans="1:23" x14ac:dyDescent="0.2">
      <c r="A12" s="150" t="s">
        <v>18</v>
      </c>
      <c r="B12" s="91" t="s">
        <v>28</v>
      </c>
      <c r="C12" s="156"/>
      <c r="D12" s="148"/>
      <c r="E12" s="148"/>
      <c r="F12" s="148"/>
      <c r="G12" s="148"/>
      <c r="H12" s="148"/>
      <c r="I12" s="148"/>
      <c r="J12" s="148"/>
      <c r="K12" s="148"/>
      <c r="L12" s="148"/>
      <c r="M12" s="148"/>
      <c r="N12" s="148"/>
    </row>
    <row r="13" spans="1:23" x14ac:dyDescent="0.2">
      <c r="A13" s="150" t="s">
        <v>20</v>
      </c>
      <c r="B13" s="91" t="s">
        <v>52</v>
      </c>
      <c r="C13" s="156"/>
      <c r="D13" s="148"/>
      <c r="E13" s="148"/>
      <c r="F13" s="148"/>
      <c r="G13" s="148"/>
      <c r="H13" s="148"/>
      <c r="I13" s="148"/>
      <c r="J13" s="148"/>
      <c r="K13" s="148"/>
      <c r="L13" s="148"/>
      <c r="M13" s="148"/>
      <c r="N13" s="148"/>
    </row>
    <row r="14" spans="1:23" x14ac:dyDescent="0.2">
      <c r="A14" s="150" t="s">
        <v>21</v>
      </c>
      <c r="B14" s="91" t="s">
        <v>52</v>
      </c>
      <c r="C14" s="156"/>
      <c r="D14" s="148"/>
      <c r="E14" s="148"/>
      <c r="F14" s="148"/>
      <c r="G14" s="148"/>
      <c r="H14" s="148"/>
      <c r="I14" s="148"/>
      <c r="J14" s="148"/>
      <c r="K14" s="148"/>
      <c r="L14" s="148"/>
      <c r="M14" s="148"/>
      <c r="N14" s="148"/>
    </row>
    <row r="15" spans="1:23" x14ac:dyDescent="0.2">
      <c r="A15" s="157"/>
      <c r="B15" s="147"/>
      <c r="C15" s="158"/>
      <c r="D15" s="148"/>
      <c r="E15" s="148"/>
      <c r="F15" s="148"/>
      <c r="G15" s="148"/>
      <c r="H15" s="148"/>
      <c r="I15" s="148"/>
      <c r="J15" s="148"/>
      <c r="K15" s="148"/>
      <c r="L15" s="148"/>
      <c r="M15" s="148"/>
      <c r="N15" s="148"/>
    </row>
    <row r="16" spans="1:23" s="98" customFormat="1" x14ac:dyDescent="0.2">
      <c r="A16" s="155"/>
      <c r="B16" s="158" t="str">
        <f>VLOOKUP("Cyril Fournier",Coordonnées_Départs,2,FALSE)</f>
        <v>8 rue des Palmiers - 42100 SAINT ETIENNE</v>
      </c>
      <c r="C16" s="148"/>
      <c r="D16" s="148"/>
      <c r="E16" s="148"/>
      <c r="F16" s="148"/>
      <c r="G16" s="148"/>
      <c r="H16" s="148"/>
      <c r="I16" s="148"/>
      <c r="J16" s="148"/>
      <c r="K16" s="148"/>
      <c r="L16" s="148"/>
      <c r="M16" s="148"/>
      <c r="N16" s="148"/>
      <c r="O16" s="148"/>
      <c r="P16" s="148"/>
      <c r="Q16" s="148"/>
      <c r="R16" s="148"/>
      <c r="S16" s="148"/>
      <c r="T16" s="148"/>
      <c r="U16" s="148"/>
      <c r="V16" s="148"/>
      <c r="W16" s="148"/>
    </row>
    <row r="17" spans="1:23" x14ac:dyDescent="0.2">
      <c r="A17" s="146" t="s">
        <v>53</v>
      </c>
      <c r="B17" s="147"/>
      <c r="C17" s="148"/>
      <c r="D17" s="148"/>
      <c r="E17" s="148"/>
      <c r="F17" s="148"/>
      <c r="G17" s="148"/>
      <c r="H17" s="148"/>
      <c r="I17" s="148"/>
      <c r="J17" s="148"/>
      <c r="K17" s="148"/>
      <c r="L17" s="148"/>
      <c r="M17" s="148"/>
      <c r="N17" s="148"/>
    </row>
    <row r="18" spans="1:23" x14ac:dyDescent="0.2">
      <c r="A18" s="159" t="s">
        <v>46</v>
      </c>
      <c r="B18" s="92" t="s">
        <v>47</v>
      </c>
      <c r="C18" s="148"/>
      <c r="D18" s="148"/>
      <c r="E18" s="148"/>
      <c r="F18" s="148"/>
      <c r="G18" s="148"/>
      <c r="H18" s="148"/>
      <c r="I18" s="148"/>
      <c r="J18" s="148"/>
      <c r="K18" s="148"/>
      <c r="L18" s="148"/>
      <c r="M18" s="148"/>
      <c r="N18" s="148"/>
    </row>
    <row r="19" spans="1:23" x14ac:dyDescent="0.2">
      <c r="A19" s="159" t="s">
        <v>48</v>
      </c>
      <c r="B19" s="92" t="s">
        <v>49</v>
      </c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</row>
    <row r="20" spans="1:23" x14ac:dyDescent="0.2">
      <c r="A20" s="159" t="s">
        <v>50</v>
      </c>
      <c r="B20" s="92" t="s">
        <v>49</v>
      </c>
      <c r="C20" s="148"/>
      <c r="D20" s="148"/>
      <c r="E20" s="148"/>
      <c r="F20" s="148"/>
      <c r="G20" s="148"/>
      <c r="H20" s="148"/>
      <c r="I20" s="148"/>
      <c r="J20" s="148"/>
      <c r="K20" s="148"/>
      <c r="L20" s="148"/>
      <c r="M20" s="148"/>
      <c r="N20" s="148"/>
    </row>
    <row r="21" spans="1:23" x14ac:dyDescent="0.2">
      <c r="A21" s="159" t="s">
        <v>51</v>
      </c>
      <c r="B21" s="92" t="s">
        <v>49</v>
      </c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</row>
    <row r="22" spans="1:23" x14ac:dyDescent="0.2">
      <c r="A22" s="157"/>
      <c r="B22" s="147"/>
      <c r="C22" s="148"/>
      <c r="D22" s="148"/>
      <c r="E22" s="148"/>
      <c r="F22" s="148"/>
      <c r="G22" s="148"/>
      <c r="H22" s="148"/>
      <c r="I22" s="148"/>
      <c r="J22" s="148"/>
      <c r="K22" s="148"/>
      <c r="L22" s="148"/>
      <c r="M22" s="148"/>
      <c r="N22" s="148"/>
    </row>
    <row r="23" spans="1:23" s="98" customFormat="1" x14ac:dyDescent="0.2">
      <c r="A23" s="155"/>
      <c r="B23" s="158"/>
      <c r="C23" s="148"/>
      <c r="D23" s="148"/>
      <c r="E23" s="148"/>
      <c r="F23" s="148"/>
      <c r="G23" s="148"/>
      <c r="H23" s="148"/>
      <c r="I23" s="148"/>
      <c r="J23" s="148"/>
      <c r="K23" s="148"/>
      <c r="L23" s="148"/>
      <c r="M23" s="148"/>
      <c r="N23" s="148"/>
      <c r="O23" s="148"/>
      <c r="P23" s="148"/>
      <c r="Q23" s="148"/>
      <c r="R23" s="148"/>
      <c r="S23" s="148"/>
      <c r="T23" s="148"/>
      <c r="U23" s="148"/>
      <c r="V23" s="148"/>
      <c r="W23" s="148"/>
    </row>
    <row r="24" spans="1:23" x14ac:dyDescent="0.2">
      <c r="A24" s="157"/>
      <c r="B24" s="147"/>
      <c r="C24" s="148"/>
      <c r="D24" s="148"/>
      <c r="E24" s="148"/>
      <c r="F24" s="148"/>
      <c r="G24" s="148"/>
      <c r="H24" s="148"/>
      <c r="I24" s="148"/>
      <c r="J24" s="148"/>
      <c r="K24" s="148"/>
      <c r="L24" s="148"/>
      <c r="M24" s="148"/>
      <c r="N24" s="148"/>
    </row>
    <row r="25" spans="1:23" s="101" customFormat="1" x14ac:dyDescent="0.2">
      <c r="A25" s="160" t="s">
        <v>100</v>
      </c>
      <c r="B25" s="161"/>
      <c r="C25" s="151"/>
      <c r="D25" s="151"/>
      <c r="E25" s="151"/>
      <c r="F25" s="151"/>
      <c r="G25" s="151"/>
      <c r="H25" s="151"/>
      <c r="I25" s="151"/>
      <c r="J25" s="151"/>
      <c r="K25" s="151"/>
      <c r="L25" s="151"/>
      <c r="M25" s="151"/>
      <c r="N25" s="151"/>
    </row>
    <row r="26" spans="1:23" x14ac:dyDescent="0.2">
      <c r="A26" s="157"/>
      <c r="B26" s="147"/>
      <c r="C26" s="148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</row>
    <row r="27" spans="1:23" s="98" customFormat="1" ht="138" customHeight="1" x14ac:dyDescent="0.2">
      <c r="A27" s="155"/>
      <c r="B27" s="148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</row>
    <row r="28" spans="1:23" s="98" customFormat="1" ht="138" customHeight="1" x14ac:dyDescent="0.2">
      <c r="A28" s="155"/>
      <c r="B28" s="148"/>
      <c r="C28" s="148"/>
      <c r="D28" s="148"/>
      <c r="E28" s="148"/>
      <c r="F28" s="148"/>
      <c r="G28" s="148"/>
      <c r="H28" s="148"/>
      <c r="I28" s="148"/>
      <c r="J28" s="148"/>
      <c r="K28" s="148"/>
      <c r="L28" s="148"/>
      <c r="M28" s="148"/>
      <c r="N28" s="148"/>
      <c r="O28" s="148"/>
      <c r="P28" s="148"/>
      <c r="Q28" s="148"/>
      <c r="R28" s="148"/>
      <c r="S28" s="148"/>
      <c r="T28" s="148"/>
      <c r="U28" s="148"/>
      <c r="V28" s="148"/>
      <c r="W28" s="148"/>
    </row>
    <row r="29" spans="1:23" s="98" customFormat="1" ht="138" customHeight="1" x14ac:dyDescent="0.2">
      <c r="A29" s="155"/>
      <c r="B29" s="148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8"/>
      <c r="N29" s="148"/>
      <c r="O29" s="148"/>
      <c r="P29" s="148"/>
      <c r="Q29" s="148"/>
      <c r="R29" s="148"/>
      <c r="S29" s="148"/>
      <c r="T29" s="148"/>
      <c r="U29" s="148"/>
      <c r="V29" s="148"/>
      <c r="W29" s="148"/>
    </row>
    <row r="30" spans="1:23" s="98" customFormat="1" ht="138" customHeight="1" x14ac:dyDescent="0.2">
      <c r="A30" s="155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8"/>
      <c r="P30" s="148"/>
      <c r="Q30" s="148"/>
      <c r="R30" s="148"/>
      <c r="S30" s="148"/>
      <c r="T30" s="148"/>
      <c r="U30" s="148"/>
      <c r="V30" s="148"/>
      <c r="W30" s="148"/>
    </row>
    <row r="31" spans="1:23" s="98" customFormat="1" ht="138" customHeight="1" x14ac:dyDescent="0.2">
      <c r="A31" s="155"/>
      <c r="B31" s="148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8"/>
      <c r="P31" s="148"/>
      <c r="Q31" s="148"/>
      <c r="R31" s="148"/>
      <c r="S31" s="148"/>
      <c r="T31" s="148"/>
      <c r="U31" s="148"/>
      <c r="V31" s="148"/>
      <c r="W31" s="148"/>
    </row>
    <row r="32" spans="1:23" s="98" customFormat="1" ht="138" customHeight="1" x14ac:dyDescent="0.2">
      <c r="A32" s="155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8"/>
      <c r="P32" s="148"/>
      <c r="Q32" s="148"/>
      <c r="R32" s="148"/>
      <c r="S32" s="148"/>
      <c r="T32" s="148"/>
      <c r="U32" s="148"/>
      <c r="V32" s="148"/>
      <c r="W32" s="148"/>
    </row>
    <row r="33" spans="1:23" s="98" customFormat="1" ht="138" customHeight="1" x14ac:dyDescent="0.2">
      <c r="A33" s="155"/>
      <c r="B33" s="148"/>
      <c r="C33" s="148"/>
      <c r="D33" s="148"/>
      <c r="E33" s="148"/>
      <c r="F33" s="148"/>
      <c r="G33" s="148"/>
      <c r="H33" s="148"/>
      <c r="I33" s="148"/>
      <c r="J33" s="148"/>
      <c r="K33" s="148"/>
      <c r="L33" s="148"/>
      <c r="M33" s="148"/>
      <c r="N33" s="148"/>
      <c r="O33" s="148"/>
      <c r="P33" s="148"/>
      <c r="Q33" s="148"/>
      <c r="R33" s="148"/>
      <c r="S33" s="148"/>
      <c r="T33" s="148"/>
      <c r="U33" s="148"/>
      <c r="V33" s="148"/>
      <c r="W33" s="148"/>
    </row>
    <row r="34" spans="1:23" s="98" customFormat="1" ht="85.5" customHeight="1" x14ac:dyDescent="0.2">
      <c r="A34" s="155"/>
      <c r="B34" s="148"/>
      <c r="C34" s="148"/>
      <c r="D34" s="148"/>
      <c r="E34" s="148"/>
      <c r="F34" s="148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148"/>
      <c r="T34" s="148"/>
      <c r="U34" s="148"/>
      <c r="V34" s="148"/>
      <c r="W34" s="148"/>
    </row>
    <row r="35" spans="1:23" s="98" customFormat="1" ht="85.5" customHeight="1" x14ac:dyDescent="0.2">
      <c r="A35" s="155"/>
      <c r="B35" s="148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8"/>
      <c r="P35" s="148"/>
      <c r="Q35" s="148"/>
      <c r="R35" s="148"/>
      <c r="S35" s="148"/>
      <c r="T35" s="148"/>
      <c r="U35" s="148"/>
      <c r="V35" s="148"/>
      <c r="W35" s="148"/>
    </row>
    <row r="36" spans="1:23" s="98" customFormat="1" ht="85.5" customHeight="1" x14ac:dyDescent="0.2">
      <c r="A36" s="155"/>
      <c r="B36" s="148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  <c r="P36" s="148"/>
      <c r="Q36" s="148"/>
      <c r="R36" s="148"/>
      <c r="S36" s="148"/>
      <c r="T36" s="148"/>
      <c r="U36" s="148"/>
      <c r="V36" s="148"/>
      <c r="W36" s="148"/>
    </row>
    <row r="37" spans="1:23" s="98" customFormat="1" x14ac:dyDescent="0.2">
      <c r="A37" s="155"/>
      <c r="B37" s="148"/>
      <c r="C37" s="148"/>
      <c r="D37" s="148"/>
      <c r="E37" s="148"/>
      <c r="F37" s="148"/>
      <c r="G37" s="148"/>
      <c r="H37" s="148"/>
      <c r="I37" s="148"/>
      <c r="J37" s="148"/>
      <c r="K37" s="148"/>
      <c r="L37" s="148"/>
      <c r="M37" s="148"/>
      <c r="N37" s="148"/>
      <c r="O37" s="148"/>
      <c r="P37" s="148"/>
      <c r="Q37" s="148"/>
      <c r="R37" s="148"/>
      <c r="S37" s="148"/>
      <c r="T37" s="148"/>
      <c r="U37" s="148"/>
      <c r="V37" s="148"/>
      <c r="W37" s="148"/>
    </row>
    <row r="38" spans="1:23" s="98" customFormat="1" x14ac:dyDescent="0.2">
      <c r="A38" s="155"/>
      <c r="B38" s="148"/>
      <c r="C38" s="148"/>
      <c r="D38" s="148"/>
      <c r="E38" s="148"/>
      <c r="F38" s="148"/>
      <c r="G38" s="148"/>
      <c r="H38" s="148"/>
      <c r="I38" s="148"/>
      <c r="J38" s="148"/>
      <c r="K38" s="148"/>
      <c r="L38" s="148"/>
      <c r="M38" s="148"/>
      <c r="N38" s="148"/>
      <c r="O38" s="148"/>
      <c r="P38" s="148"/>
      <c r="Q38" s="148"/>
      <c r="R38" s="148"/>
      <c r="S38" s="148"/>
      <c r="T38" s="148"/>
      <c r="U38" s="148"/>
      <c r="V38" s="148"/>
      <c r="W38" s="148"/>
    </row>
    <row r="39" spans="1:23" s="132" customFormat="1" ht="256.5" customHeight="1" x14ac:dyDescent="0.2">
      <c r="A39" s="133"/>
    </row>
    <row r="40" spans="1:23" s="132" customFormat="1" ht="256.5" customHeight="1" x14ac:dyDescent="0.2">
      <c r="A40" s="133"/>
    </row>
    <row r="41" spans="1:23" s="132" customFormat="1" ht="256.5" customHeight="1" x14ac:dyDescent="0.2">
      <c r="A41" s="133"/>
    </row>
    <row r="42" spans="1:23" s="132" customFormat="1" ht="256.5" customHeight="1" x14ac:dyDescent="0.2">
      <c r="A42" s="133"/>
    </row>
    <row r="43" spans="1:23" s="132" customFormat="1" ht="256.5" customHeight="1" x14ac:dyDescent="0.2">
      <c r="A43" s="133"/>
    </row>
    <row r="44" spans="1:23" s="132" customFormat="1" ht="256.5" customHeight="1" x14ac:dyDescent="0.2">
      <c r="A44" s="133"/>
    </row>
    <row r="45" spans="1:23" s="132" customFormat="1" ht="256.5" customHeight="1" x14ac:dyDescent="0.2">
      <c r="A45" s="133"/>
    </row>
    <row r="46" spans="1:23" s="132" customFormat="1" ht="256.5" customHeight="1" x14ac:dyDescent="0.2">
      <c r="A46" s="133"/>
    </row>
    <row r="47" spans="1:23" s="132" customFormat="1" ht="256.5" customHeight="1" x14ac:dyDescent="0.2">
      <c r="A47" s="133"/>
    </row>
    <row r="48" spans="1:23" s="132" customFormat="1" ht="256.5" customHeight="1" x14ac:dyDescent="0.2">
      <c r="A48" s="133"/>
    </row>
    <row r="49" spans="1:1" s="132" customFormat="1" ht="256.5" customHeight="1" x14ac:dyDescent="0.2">
      <c r="A49" s="133"/>
    </row>
    <row r="50" spans="1:1" s="132" customFormat="1" ht="256.5" customHeight="1" x14ac:dyDescent="0.2">
      <c r="A50" s="133"/>
    </row>
    <row r="51" spans="1:1" s="132" customFormat="1" ht="256.5" customHeight="1" x14ac:dyDescent="0.2">
      <c r="A51" s="133"/>
    </row>
    <row r="52" spans="1:1" s="132" customFormat="1" ht="256.5" customHeight="1" x14ac:dyDescent="0.2">
      <c r="A52" s="133"/>
    </row>
    <row r="53" spans="1:1" s="132" customFormat="1" ht="256.5" customHeight="1" x14ac:dyDescent="0.2">
      <c r="A53" s="133"/>
    </row>
    <row r="54" spans="1:1" s="132" customFormat="1" ht="256.5" customHeight="1" x14ac:dyDescent="0.2">
      <c r="A54" s="133"/>
    </row>
    <row r="55" spans="1:1" s="132" customFormat="1" ht="256.5" customHeight="1" x14ac:dyDescent="0.2">
      <c r="A55" s="133"/>
    </row>
    <row r="56" spans="1:1" s="132" customFormat="1" ht="256.5" customHeight="1" x14ac:dyDescent="0.2">
      <c r="A56" s="133"/>
    </row>
    <row r="57" spans="1:1" s="132" customFormat="1" ht="256.5" customHeight="1" x14ac:dyDescent="0.2">
      <c r="A57" s="133"/>
    </row>
    <row r="58" spans="1:1" s="132" customFormat="1" ht="256.5" customHeight="1" x14ac:dyDescent="0.2">
      <c r="A58" s="133"/>
    </row>
    <row r="59" spans="1:1" s="132" customFormat="1" ht="256.5" customHeight="1" x14ac:dyDescent="0.2">
      <c r="A59" s="133"/>
    </row>
    <row r="60" spans="1:1" s="132" customFormat="1" ht="256.5" customHeight="1" x14ac:dyDescent="0.2">
      <c r="A60" s="133"/>
    </row>
    <row r="61" spans="1:1" s="132" customFormat="1" ht="256.5" customHeight="1" x14ac:dyDescent="0.2">
      <c r="A61" s="133"/>
    </row>
    <row r="62" spans="1:1" s="132" customFormat="1" ht="256.5" customHeight="1" x14ac:dyDescent="0.2">
      <c r="A62" s="133"/>
    </row>
    <row r="63" spans="1:1" s="132" customFormat="1" ht="256.5" customHeight="1" x14ac:dyDescent="0.2">
      <c r="A63" s="133"/>
    </row>
    <row r="64" spans="1:1" s="132" customFormat="1" ht="256.5" customHeight="1" x14ac:dyDescent="0.2">
      <c r="A64" s="133"/>
    </row>
    <row r="65" spans="1:1" s="132" customFormat="1" ht="256.5" customHeight="1" x14ac:dyDescent="0.2">
      <c r="A65" s="133"/>
    </row>
    <row r="66" spans="1:1" s="132" customFormat="1" ht="256.5" customHeight="1" x14ac:dyDescent="0.2">
      <c r="A66" s="133"/>
    </row>
    <row r="67" spans="1:1" s="132" customFormat="1" ht="256.5" customHeight="1" x14ac:dyDescent="0.2">
      <c r="A67" s="133"/>
    </row>
    <row r="68" spans="1:1" s="132" customFormat="1" ht="256.5" customHeight="1" x14ac:dyDescent="0.2">
      <c r="A68" s="133"/>
    </row>
    <row r="69" spans="1:1" s="132" customFormat="1" ht="256.5" customHeight="1" x14ac:dyDescent="0.2">
      <c r="A69" s="133"/>
    </row>
    <row r="70" spans="1:1" s="132" customFormat="1" ht="256.5" customHeight="1" x14ac:dyDescent="0.2">
      <c r="A70" s="133"/>
    </row>
    <row r="71" spans="1:1" s="132" customFormat="1" ht="256.5" customHeight="1" x14ac:dyDescent="0.2">
      <c r="A71" s="133"/>
    </row>
    <row r="72" spans="1:1" s="132" customFormat="1" ht="256.5" customHeight="1" x14ac:dyDescent="0.2">
      <c r="A72" s="133"/>
    </row>
    <row r="73" spans="1:1" s="132" customFormat="1" ht="256.5" customHeight="1" x14ac:dyDescent="0.2">
      <c r="A73" s="133"/>
    </row>
    <row r="74" spans="1:1" s="132" customFormat="1" ht="256.5" customHeight="1" x14ac:dyDescent="0.2">
      <c r="A74" s="133"/>
    </row>
    <row r="75" spans="1:1" s="132" customFormat="1" ht="256.5" customHeight="1" x14ac:dyDescent="0.2">
      <c r="A75" s="133"/>
    </row>
    <row r="76" spans="1:1" s="132" customFormat="1" ht="256.5" customHeight="1" x14ac:dyDescent="0.2">
      <c r="A76" s="133"/>
    </row>
    <row r="77" spans="1:1" s="132" customFormat="1" ht="256.5" customHeight="1" x14ac:dyDescent="0.2">
      <c r="A77" s="133"/>
    </row>
    <row r="78" spans="1:1" s="132" customFormat="1" ht="256.5" customHeight="1" x14ac:dyDescent="0.2">
      <c r="A78" s="133"/>
    </row>
    <row r="79" spans="1:1" s="132" customFormat="1" ht="256.5" customHeight="1" x14ac:dyDescent="0.2">
      <c r="A79" s="133"/>
    </row>
    <row r="80" spans="1:1" s="132" customFormat="1" ht="256.5" customHeight="1" x14ac:dyDescent="0.2">
      <c r="A80" s="133"/>
    </row>
    <row r="81" spans="1:1" s="132" customFormat="1" ht="256.5" customHeight="1" x14ac:dyDescent="0.2">
      <c r="A81" s="133"/>
    </row>
    <row r="82" spans="1:1" s="132" customFormat="1" ht="256.5" customHeight="1" x14ac:dyDescent="0.2">
      <c r="A82" s="133"/>
    </row>
    <row r="83" spans="1:1" s="132" customFormat="1" ht="256.5" customHeight="1" x14ac:dyDescent="0.2">
      <c r="A83" s="133"/>
    </row>
    <row r="84" spans="1:1" s="132" customFormat="1" ht="256.5" customHeight="1" x14ac:dyDescent="0.2">
      <c r="A84" s="133"/>
    </row>
    <row r="85" spans="1:1" s="132" customFormat="1" ht="256.5" customHeight="1" x14ac:dyDescent="0.2">
      <c r="A85" s="133"/>
    </row>
    <row r="86" spans="1:1" s="132" customFormat="1" ht="256.5" customHeight="1" x14ac:dyDescent="0.2">
      <c r="A86" s="133"/>
    </row>
    <row r="87" spans="1:1" s="132" customFormat="1" ht="256.5" customHeight="1" x14ac:dyDescent="0.2">
      <c r="A87" s="133"/>
    </row>
    <row r="88" spans="1:1" s="132" customFormat="1" ht="256.5" customHeight="1" x14ac:dyDescent="0.2">
      <c r="A88" s="133"/>
    </row>
    <row r="89" spans="1:1" s="132" customFormat="1" ht="256.5" customHeight="1" x14ac:dyDescent="0.2">
      <c r="A89" s="133"/>
    </row>
    <row r="90" spans="1:1" s="132" customFormat="1" ht="256.5" customHeight="1" x14ac:dyDescent="0.2">
      <c r="A90" s="133"/>
    </row>
    <row r="91" spans="1:1" s="132" customFormat="1" ht="256.5" customHeight="1" x14ac:dyDescent="0.2">
      <c r="A91" s="133"/>
    </row>
    <row r="92" spans="1:1" s="132" customFormat="1" ht="256.5" customHeight="1" x14ac:dyDescent="0.2">
      <c r="A92" s="133"/>
    </row>
    <row r="93" spans="1:1" s="132" customFormat="1" ht="256.5" customHeight="1" x14ac:dyDescent="0.2">
      <c r="A93" s="133"/>
    </row>
    <row r="94" spans="1:1" s="132" customFormat="1" ht="256.5" customHeight="1" x14ac:dyDescent="0.2">
      <c r="A94" s="133"/>
    </row>
    <row r="95" spans="1:1" s="132" customFormat="1" ht="256.5" customHeight="1" x14ac:dyDescent="0.2">
      <c r="A95" s="133"/>
    </row>
    <row r="96" spans="1:1" s="132" customFormat="1" ht="256.5" customHeight="1" x14ac:dyDescent="0.2">
      <c r="A96" s="133"/>
    </row>
    <row r="97" spans="1:1" s="132" customFormat="1" ht="256.5" customHeight="1" x14ac:dyDescent="0.2">
      <c r="A97" s="133"/>
    </row>
  </sheetData>
  <sheetProtection algorithmName="SHA-512" hashValue="B0H12w2MeuK+aglD5cATVhTj39SCxyGGW3EQTp27HlZ21iDfRMO55EyiZmBvGAtJZcVxlGONS6+WAKMeKYP8Hw==" saltValue="tqXOQIRJNFVVw+Kxy6Diuw==" spinCount="100000" sheet="1" objects="1" scenarios="1" sort="0" autoFilter="0" pivotTables="0"/>
  <phoneticPr fontId="0" type="noConversion"/>
  <conditionalFormatting sqref="B11">
    <cfRule type="expression" dxfId="19" priority="6">
      <formula>OR(AND(ISERROR(VLOOKUP(B11,Liste_Délais,1,FALSE)),LEN(B11)&gt;0),B11="Libellé")</formula>
    </cfRule>
  </conditionalFormatting>
  <conditionalFormatting sqref="B12">
    <cfRule type="expression" dxfId="18" priority="3">
      <formula>OR(AND(ISERROR(VLOOKUP(B12,Liste_Supports,1,FALSE)),LEN(B12)&gt;0),B12="Libellé")</formula>
    </cfRule>
  </conditionalFormatting>
  <conditionalFormatting sqref="B13">
    <cfRule type="expression" dxfId="17" priority="2">
      <formula>OR(AND(ISERROR(VLOOKUP(B13,Liste_Services,1,FALSE)),LEN(B13)&gt;0),B13="Libellé")</formula>
    </cfRule>
  </conditionalFormatting>
  <conditionalFormatting sqref="B14">
    <cfRule type="expression" dxfId="16" priority="1">
      <formula>OR(AND(ISERROR(VLOOKUP(B14,Liste_Rédacteurs,1,FALSE)),LEN(B14)&gt;0),B14="Libellé")</formula>
    </cfRule>
  </conditionalFormatting>
  <dataValidations count="5">
    <dataValidation type="list" allowBlank="1" showInputMessage="1" showErrorMessage="1" errorTitle="Choisissez dans la liste !" error="Choisissez dans la liste !" promptTitle="Choisissez dans la liste" prompt="Choisissez dans la liste" sqref="B18:B21">
      <formula1>"oui,non"</formula1>
    </dataValidation>
    <dataValidation type="list" showInputMessage="1" showErrorMessage="1" errorTitle="Choisir dans la liste" error="Choisir dans la liste !" sqref="B11">
      <formula1>Liste_Délais</formula1>
    </dataValidation>
    <dataValidation type="list" showInputMessage="1" showErrorMessage="1" errorTitle="Choisir dans la liste" error="Choisir dans la liste !" sqref="B12">
      <formula1>Liste_Supports</formula1>
    </dataValidation>
    <dataValidation type="list" showInputMessage="1" showErrorMessage="1" errorTitle="Choisir dans la liste" error="Choisir dans la liste !" sqref="B13">
      <formula1>Liste_Services</formula1>
    </dataValidation>
    <dataValidation type="list" allowBlank="1" showInputMessage="1" showErrorMessage="1" errorTitle="Choisir dans la liste" error="Choisir dans la liste !" sqref="B14">
      <formula1>Liste_Rédacteurs</formula1>
    </dataValidation>
  </dataValidations>
  <printOptions gridLines="1" gridLinesSet="0"/>
  <pageMargins left="0.78740157499999996" right="0.78740157499999996" top="0.984251969" bottom="0.984251969" header="0.4921259845" footer="0.4921259845"/>
  <pageSetup paperSize="9" orientation="portrait" r:id="rId1"/>
  <headerFooter alignWithMargins="0">
    <oddHeader>&amp;A</oddHeader>
    <oddFooter>Page &amp;P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32"/>
  <sheetViews>
    <sheetView workbookViewId="0">
      <selection sqref="A1:XFD1048576"/>
    </sheetView>
  </sheetViews>
  <sheetFormatPr baseColWidth="10" defaultColWidth="11.42578125" defaultRowHeight="12.75" x14ac:dyDescent="0.2"/>
  <cols>
    <col min="1" max="1" width="30.85546875" style="223" customWidth="1"/>
    <col min="2" max="2" width="32.5703125" style="223" customWidth="1"/>
    <col min="3" max="3" width="14" style="223" customWidth="1"/>
    <col min="4" max="5" width="26.140625" style="225" customWidth="1"/>
    <col min="6" max="6" width="26.140625" style="226" customWidth="1"/>
    <col min="7" max="16384" width="11.42578125" style="223"/>
  </cols>
  <sheetData>
    <row r="1" spans="1:6" x14ac:dyDescent="0.2">
      <c r="A1" s="223" t="s">
        <v>97</v>
      </c>
      <c r="B1" s="224">
        <v>5</v>
      </c>
      <c r="D1" s="225" t="s">
        <v>98</v>
      </c>
      <c r="E1" s="225" t="s">
        <v>135</v>
      </c>
      <c r="F1" s="226">
        <v>43575.641296296293</v>
      </c>
    </row>
    <row r="2" spans="1:6" x14ac:dyDescent="0.2">
      <c r="A2" s="223" t="s">
        <v>99</v>
      </c>
      <c r="B2" s="227">
        <v>30</v>
      </c>
      <c r="D2" s="225" t="s">
        <v>139</v>
      </c>
      <c r="E2" s="225" t="s">
        <v>140</v>
      </c>
      <c r="F2" s="226">
        <v>43643.547789351855</v>
      </c>
    </row>
    <row r="3" spans="1:6" x14ac:dyDescent="0.2">
      <c r="A3" s="223" t="s">
        <v>137</v>
      </c>
      <c r="B3" s="228" t="s">
        <v>138</v>
      </c>
    </row>
    <row r="4" spans="1:6" x14ac:dyDescent="0.2">
      <c r="B4" s="228"/>
    </row>
    <row r="5" spans="1:6" x14ac:dyDescent="0.2">
      <c r="B5" s="229"/>
    </row>
    <row r="6" spans="1:6" x14ac:dyDescent="0.2">
      <c r="B6" s="229"/>
    </row>
    <row r="10" spans="1:6" x14ac:dyDescent="0.2">
      <c r="B10" s="230"/>
    </row>
    <row r="11" spans="1:6" x14ac:dyDescent="0.2">
      <c r="B11" s="230"/>
    </row>
    <row r="12" spans="1:6" x14ac:dyDescent="0.2">
      <c r="B12" s="231"/>
    </row>
    <row r="13" spans="1:6" x14ac:dyDescent="0.2">
      <c r="A13" s="232"/>
      <c r="B13" s="231"/>
      <c r="E13" s="226"/>
      <c r="F13" s="233"/>
    </row>
    <row r="14" spans="1:6" x14ac:dyDescent="0.2">
      <c r="B14" s="230"/>
      <c r="E14" s="226"/>
      <c r="F14" s="233"/>
    </row>
    <row r="15" spans="1:6" x14ac:dyDescent="0.2">
      <c r="E15" s="226"/>
      <c r="F15" s="233"/>
    </row>
    <row r="16" spans="1:6" x14ac:dyDescent="0.2">
      <c r="B16" s="230"/>
      <c r="E16" s="226"/>
      <c r="F16" s="233"/>
    </row>
    <row r="17" spans="5:6" x14ac:dyDescent="0.2">
      <c r="E17" s="226"/>
      <c r="F17" s="233"/>
    </row>
    <row r="18" spans="5:6" x14ac:dyDescent="0.2">
      <c r="E18" s="226"/>
      <c r="F18" s="233"/>
    </row>
    <row r="19" spans="5:6" x14ac:dyDescent="0.2">
      <c r="E19" s="226"/>
      <c r="F19" s="233"/>
    </row>
    <row r="20" spans="5:6" x14ac:dyDescent="0.2">
      <c r="E20" s="226"/>
      <c r="F20" s="233"/>
    </row>
    <row r="21" spans="5:6" x14ac:dyDescent="0.2">
      <c r="E21" s="226"/>
      <c r="F21" s="233"/>
    </row>
    <row r="22" spans="5:6" x14ac:dyDescent="0.2">
      <c r="E22" s="226"/>
      <c r="F22" s="233"/>
    </row>
    <row r="23" spans="5:6" x14ac:dyDescent="0.2">
      <c r="E23" s="226"/>
      <c r="F23" s="233"/>
    </row>
    <row r="24" spans="5:6" x14ac:dyDescent="0.2">
      <c r="E24" s="226"/>
      <c r="F24" s="233"/>
    </row>
    <row r="25" spans="5:6" x14ac:dyDescent="0.2">
      <c r="E25" s="226"/>
      <c r="F25" s="233"/>
    </row>
    <row r="26" spans="5:6" x14ac:dyDescent="0.2">
      <c r="E26" s="226"/>
      <c r="F26" s="233"/>
    </row>
    <row r="27" spans="5:6" x14ac:dyDescent="0.2">
      <c r="E27" s="226"/>
      <c r="F27" s="233"/>
    </row>
    <row r="28" spans="5:6" x14ac:dyDescent="0.2">
      <c r="E28" s="226"/>
      <c r="F28" s="233"/>
    </row>
    <row r="29" spans="5:6" x14ac:dyDescent="0.2">
      <c r="E29" s="226"/>
      <c r="F29" s="233"/>
    </row>
    <row r="30" spans="5:6" x14ac:dyDescent="0.2">
      <c r="E30" s="226"/>
      <c r="F30" s="233"/>
    </row>
    <row r="31" spans="5:6" x14ac:dyDescent="0.2">
      <c r="E31" s="226"/>
      <c r="F31" s="233"/>
    </row>
    <row r="32" spans="5:6" x14ac:dyDescent="0.2">
      <c r="E32" s="226"/>
      <c r="F32" s="233"/>
    </row>
  </sheetData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S18"/>
  <sheetViews>
    <sheetView topLeftCell="N1" workbookViewId="0">
      <selection activeCell="A2" sqref="A2"/>
    </sheetView>
  </sheetViews>
  <sheetFormatPr baseColWidth="10" defaultColWidth="11.42578125" defaultRowHeight="12.75" x14ac:dyDescent="0.2"/>
  <cols>
    <col min="1" max="1" width="42" style="64" customWidth="1"/>
    <col min="2" max="2" width="3" style="64" customWidth="1"/>
    <col min="3" max="3" width="25.5703125" style="64" customWidth="1"/>
    <col min="4" max="4" width="3.5703125" style="64" customWidth="1"/>
    <col min="5" max="5" width="35.42578125" style="64" bestFit="1" customWidth="1"/>
    <col min="6" max="6" width="3" style="64" customWidth="1"/>
    <col min="7" max="7" width="21.140625" style="64" bestFit="1" customWidth="1"/>
    <col min="8" max="8" width="11.42578125" style="64"/>
    <col min="9" max="9" width="21.140625" style="64" bestFit="1" customWidth="1"/>
    <col min="10" max="10" width="11.42578125" style="64"/>
    <col min="11" max="11" width="43.85546875" style="64" bestFit="1" customWidth="1"/>
    <col min="12" max="12" width="11.42578125" style="64"/>
    <col min="13" max="13" width="21.140625" style="64" bestFit="1" customWidth="1"/>
    <col min="14" max="14" width="11.42578125" style="64"/>
    <col min="15" max="15" width="21.140625" style="64" bestFit="1" customWidth="1"/>
    <col min="16" max="16" width="11.42578125" style="64"/>
    <col min="17" max="17" width="85.140625" style="64" bestFit="1" customWidth="1"/>
    <col min="18" max="16384" width="11.42578125" style="64"/>
  </cols>
  <sheetData>
    <row r="1" spans="1:19" x14ac:dyDescent="0.2">
      <c r="A1" s="65" t="s">
        <v>38</v>
      </c>
      <c r="C1" s="65" t="s">
        <v>38</v>
      </c>
      <c r="E1" s="65" t="s">
        <v>38</v>
      </c>
      <c r="G1" s="65" t="s">
        <v>38</v>
      </c>
      <c r="I1" s="103" t="s">
        <v>38</v>
      </c>
      <c r="J1"/>
      <c r="K1" s="103" t="s">
        <v>38</v>
      </c>
      <c r="L1"/>
      <c r="M1" s="103" t="s">
        <v>38</v>
      </c>
      <c r="N1"/>
      <c r="O1" s="103" t="s">
        <v>38</v>
      </c>
      <c r="P1"/>
      <c r="Q1" s="103" t="s">
        <v>38</v>
      </c>
      <c r="R1"/>
      <c r="S1"/>
    </row>
    <row r="2" spans="1:19" x14ac:dyDescent="0.2">
      <c r="A2" s="75" t="s">
        <v>43</v>
      </c>
      <c r="C2" s="75" t="s">
        <v>0</v>
      </c>
      <c r="E2" s="75" t="s">
        <v>96</v>
      </c>
      <c r="G2" s="75" t="s">
        <v>55</v>
      </c>
      <c r="I2" s="104" t="s">
        <v>52</v>
      </c>
      <c r="J2"/>
      <c r="K2" s="104" t="s">
        <v>52</v>
      </c>
      <c r="L2"/>
      <c r="M2" s="104" t="s">
        <v>52</v>
      </c>
      <c r="N2"/>
      <c r="O2" s="104" t="s">
        <v>52</v>
      </c>
      <c r="P2"/>
      <c r="Q2" s="104" t="s">
        <v>128</v>
      </c>
      <c r="R2"/>
      <c r="S2"/>
    </row>
    <row r="3" spans="1:19" x14ac:dyDescent="0.2">
      <c r="A3" s="75" t="s">
        <v>42</v>
      </c>
      <c r="C3" s="75" t="s">
        <v>59</v>
      </c>
      <c r="E3" s="75" t="s">
        <v>44</v>
      </c>
      <c r="G3" s="75" t="s">
        <v>122</v>
      </c>
      <c r="I3" s="104" t="s">
        <v>27</v>
      </c>
      <c r="J3"/>
      <c r="K3" s="104" t="s">
        <v>15</v>
      </c>
      <c r="L3"/>
      <c r="M3" s="104" t="s">
        <v>84</v>
      </c>
      <c r="N3"/>
      <c r="O3" s="104" t="s">
        <v>78</v>
      </c>
      <c r="P3"/>
      <c r="Q3" s="104" t="s">
        <v>129</v>
      </c>
      <c r="R3"/>
      <c r="S3"/>
    </row>
    <row r="4" spans="1:19" x14ac:dyDescent="0.2">
      <c r="A4" s="75" t="s">
        <v>41</v>
      </c>
      <c r="C4" s="75" t="s">
        <v>24</v>
      </c>
      <c r="E4" s="75" t="s">
        <v>45</v>
      </c>
      <c r="G4" s="75" t="s">
        <v>120</v>
      </c>
      <c r="I4" s="104" t="s">
        <v>28</v>
      </c>
      <c r="J4"/>
      <c r="K4" s="104" t="s">
        <v>16</v>
      </c>
      <c r="L4"/>
      <c r="M4" s="104" t="s">
        <v>26</v>
      </c>
      <c r="N4"/>
      <c r="O4" s="104" t="s">
        <v>80</v>
      </c>
      <c r="P4"/>
      <c r="Q4" s="104" t="s">
        <v>130</v>
      </c>
      <c r="R4"/>
      <c r="S4"/>
    </row>
    <row r="5" spans="1:19" x14ac:dyDescent="0.2">
      <c r="A5" s="75" t="s">
        <v>39</v>
      </c>
      <c r="C5" s="75" t="s">
        <v>25</v>
      </c>
      <c r="E5" s="75" t="s">
        <v>30</v>
      </c>
      <c r="G5" s="75" t="s">
        <v>121</v>
      </c>
      <c r="I5" s="104" t="s">
        <v>13</v>
      </c>
      <c r="J5"/>
      <c r="K5" s="104" t="s">
        <v>14</v>
      </c>
      <c r="L5"/>
      <c r="M5" s="104" t="s">
        <v>83</v>
      </c>
      <c r="N5"/>
      <c r="O5" s="104" t="s">
        <v>71</v>
      </c>
      <c r="P5"/>
      <c r="Q5" s="104" t="s">
        <v>131</v>
      </c>
      <c r="R5"/>
      <c r="S5"/>
    </row>
    <row r="6" spans="1:19" x14ac:dyDescent="0.2">
      <c r="A6" s="75" t="s">
        <v>40</v>
      </c>
      <c r="C6" s="75" t="s">
        <v>30</v>
      </c>
      <c r="E6"/>
      <c r="G6" s="75" t="s">
        <v>63</v>
      </c>
      <c r="I6" s="104" t="s">
        <v>9</v>
      </c>
      <c r="J6"/>
      <c r="K6" s="104" t="s">
        <v>30</v>
      </c>
      <c r="L6"/>
      <c r="M6" s="104" t="s">
        <v>81</v>
      </c>
      <c r="N6"/>
      <c r="O6" s="104" t="s">
        <v>72</v>
      </c>
      <c r="P6"/>
      <c r="Q6" s="104" t="s">
        <v>132</v>
      </c>
      <c r="R6"/>
      <c r="S6"/>
    </row>
    <row r="7" spans="1:19" x14ac:dyDescent="0.2">
      <c r="A7" s="75" t="s">
        <v>58</v>
      </c>
      <c r="G7" s="75" t="s">
        <v>30</v>
      </c>
      <c r="I7" s="104" t="s">
        <v>30</v>
      </c>
      <c r="J7"/>
      <c r="K7"/>
      <c r="L7"/>
      <c r="M7" s="104" t="s">
        <v>82</v>
      </c>
      <c r="N7"/>
      <c r="O7" s="104" t="s">
        <v>76</v>
      </c>
      <c r="P7"/>
      <c r="Q7" s="104" t="s">
        <v>133</v>
      </c>
      <c r="R7"/>
      <c r="S7"/>
    </row>
    <row r="8" spans="1:19" x14ac:dyDescent="0.2">
      <c r="A8" s="75" t="s">
        <v>30</v>
      </c>
      <c r="G8"/>
      <c r="I8"/>
      <c r="J8"/>
      <c r="K8"/>
      <c r="L8"/>
      <c r="M8" s="104" t="s">
        <v>30</v>
      </c>
      <c r="N8"/>
      <c r="O8" s="104" t="s">
        <v>73</v>
      </c>
      <c r="P8"/>
      <c r="Q8" s="104" t="s">
        <v>30</v>
      </c>
      <c r="R8"/>
      <c r="S8"/>
    </row>
    <row r="9" spans="1:19" x14ac:dyDescent="0.2">
      <c r="G9"/>
      <c r="I9"/>
      <c r="J9"/>
      <c r="K9"/>
      <c r="L9"/>
      <c r="M9"/>
      <c r="N9"/>
      <c r="O9" s="104" t="s">
        <v>75</v>
      </c>
      <c r="P9"/>
      <c r="Q9"/>
      <c r="R9"/>
      <c r="S9"/>
    </row>
    <row r="10" spans="1:19" x14ac:dyDescent="0.2">
      <c r="I10"/>
      <c r="J10"/>
      <c r="K10"/>
      <c r="L10"/>
      <c r="M10"/>
      <c r="N10"/>
      <c r="O10" s="104" t="s">
        <v>74</v>
      </c>
      <c r="P10"/>
      <c r="Q10"/>
      <c r="R10"/>
      <c r="S10"/>
    </row>
    <row r="11" spans="1:19" x14ac:dyDescent="0.2">
      <c r="I11"/>
      <c r="J11"/>
      <c r="K11"/>
      <c r="L11"/>
      <c r="M11"/>
      <c r="N11"/>
      <c r="O11" s="104" t="s">
        <v>77</v>
      </c>
      <c r="P11"/>
      <c r="Q11"/>
      <c r="R11"/>
      <c r="S11"/>
    </row>
    <row r="12" spans="1:19" x14ac:dyDescent="0.2">
      <c r="I12"/>
      <c r="J12"/>
      <c r="K12"/>
      <c r="L12"/>
      <c r="M12"/>
      <c r="N12"/>
      <c r="O12" s="104" t="s">
        <v>79</v>
      </c>
      <c r="P12"/>
      <c r="Q12"/>
      <c r="R12"/>
      <c r="S12"/>
    </row>
    <row r="13" spans="1:19" x14ac:dyDescent="0.2">
      <c r="I13"/>
      <c r="J13"/>
      <c r="K13"/>
      <c r="L13"/>
      <c r="M13"/>
      <c r="N13"/>
      <c r="O13" s="104" t="s">
        <v>30</v>
      </c>
      <c r="P13"/>
      <c r="Q13"/>
      <c r="R13"/>
      <c r="S13"/>
    </row>
    <row r="14" spans="1:19" x14ac:dyDescent="0.2">
      <c r="I14"/>
      <c r="J14"/>
      <c r="K14"/>
      <c r="L14"/>
      <c r="M14"/>
      <c r="N14"/>
      <c r="O14"/>
      <c r="P14"/>
      <c r="Q14"/>
      <c r="R14"/>
      <c r="S14"/>
    </row>
    <row r="15" spans="1:19" x14ac:dyDescent="0.2">
      <c r="I15"/>
      <c r="J15"/>
      <c r="K15"/>
      <c r="L15"/>
      <c r="M15"/>
      <c r="N15"/>
      <c r="O15"/>
      <c r="P15"/>
      <c r="Q15"/>
      <c r="R15"/>
      <c r="S15"/>
    </row>
    <row r="16" spans="1:19" x14ac:dyDescent="0.2">
      <c r="I16"/>
      <c r="J16"/>
      <c r="K16"/>
      <c r="L16"/>
      <c r="M16"/>
      <c r="N16"/>
      <c r="O16"/>
      <c r="P16"/>
      <c r="Q16"/>
      <c r="R16"/>
      <c r="S16"/>
    </row>
    <row r="17" spans="9:19" x14ac:dyDescent="0.2">
      <c r="I17"/>
      <c r="J17"/>
      <c r="K17"/>
      <c r="L17"/>
      <c r="M17"/>
      <c r="N17"/>
      <c r="O17"/>
      <c r="P17"/>
      <c r="Q17"/>
      <c r="R17"/>
      <c r="S17"/>
    </row>
    <row r="18" spans="9:19" x14ac:dyDescent="0.2">
      <c r="I18"/>
      <c r="J18"/>
      <c r="K18"/>
      <c r="L18"/>
      <c r="M18"/>
      <c r="N18"/>
      <c r="O18"/>
      <c r="P18"/>
      <c r="Q18"/>
      <c r="R18"/>
      <c r="S18"/>
    </row>
  </sheetData>
  <sheetProtection sort="0" autoFilter="0" pivotTables="0"/>
  <pageMargins left="0.7" right="0.7" top="0.75" bottom="0.75" header="0.3" footer="0.3"/>
  <pageSetup paperSize="9" orientation="portrait" horizontalDpi="4294967293" verticalDpi="4294967293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12</vt:i4>
      </vt:variant>
      <vt:variant>
        <vt:lpstr>Plages nommées</vt:lpstr>
      </vt:variant>
      <vt:variant>
        <vt:i4>45</vt:i4>
      </vt:variant>
    </vt:vector>
  </HeadingPairs>
  <TitlesOfParts>
    <vt:vector size="57" baseType="lpstr">
      <vt:lpstr>Accueil</vt:lpstr>
      <vt:lpstr>Arrivées</vt:lpstr>
      <vt:lpstr>Départs</vt:lpstr>
      <vt:lpstr>Supports</vt:lpstr>
      <vt:lpstr>Délais</vt:lpstr>
      <vt:lpstr>Services</vt:lpstr>
      <vt:lpstr>Rédacteurs</vt:lpstr>
      <vt:lpstr>Statistiques Arrivées</vt:lpstr>
      <vt:lpstr>Statistiques Départs</vt:lpstr>
      <vt:lpstr>Paramètres</vt:lpstr>
      <vt:lpstr>Sécurités</vt:lpstr>
      <vt:lpstr>Listes Saisie Auto</vt:lpstr>
      <vt:lpstr>Afficher_entêtes</vt:lpstr>
      <vt:lpstr>Afficher_feuilles</vt:lpstr>
      <vt:lpstr>Afficher_formules</vt:lpstr>
      <vt:lpstr>Année</vt:lpstr>
      <vt:lpstr>Appliquer_plein_écran</vt:lpstr>
      <vt:lpstr>Arrivées</vt:lpstr>
      <vt:lpstr>CA_1</vt:lpstr>
      <vt:lpstr>CA_2</vt:lpstr>
      <vt:lpstr>CA_3</vt:lpstr>
      <vt:lpstr>Cellule_Travail</vt:lpstr>
      <vt:lpstr>Classeur_Public</vt:lpstr>
      <vt:lpstr>CN_1</vt:lpstr>
      <vt:lpstr>CN_2</vt:lpstr>
      <vt:lpstr>CN_3</vt:lpstr>
      <vt:lpstr>Collectivité</vt:lpstr>
      <vt:lpstr>Coordonnées_Arrivées</vt:lpstr>
      <vt:lpstr>Coordonnées_Départs</vt:lpstr>
      <vt:lpstr>Correspondants_Départ</vt:lpstr>
      <vt:lpstr>Arrivées!Criteres</vt:lpstr>
      <vt:lpstr>Critères</vt:lpstr>
      <vt:lpstr>Criticité</vt:lpstr>
      <vt:lpstr>CT</vt:lpstr>
      <vt:lpstr>Délai</vt:lpstr>
      <vt:lpstr>Délais</vt:lpstr>
      <vt:lpstr>Départs</vt:lpstr>
      <vt:lpstr>Extraction</vt:lpstr>
      <vt:lpstr>Arrivées!Extraire</vt:lpstr>
      <vt:lpstr>Liste_Arrivées</vt:lpstr>
      <vt:lpstr>Liste_Délais</vt:lpstr>
      <vt:lpstr>Liste_Rédacteurs</vt:lpstr>
      <vt:lpstr>Liste_Services</vt:lpstr>
      <vt:lpstr>Liste_Supports</vt:lpstr>
      <vt:lpstr>Logo</vt:lpstr>
      <vt:lpstr>Objets_Départs</vt:lpstr>
      <vt:lpstr>Rédacteurs</vt:lpstr>
      <vt:lpstr>Service</vt:lpstr>
      <vt:lpstr>Services</vt:lpstr>
      <vt:lpstr>Supports</vt:lpstr>
      <vt:lpstr>Supports_Arrivées</vt:lpstr>
      <vt:lpstr>Supports_Départs</vt:lpstr>
      <vt:lpstr>Types_courriers</vt:lpstr>
      <vt:lpstr>VD_Délai</vt:lpstr>
      <vt:lpstr>VD_Rédacteur</vt:lpstr>
      <vt:lpstr>VD_Service</vt:lpstr>
      <vt:lpstr>VD_Support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MARCUCCI Corinne</cp:lastModifiedBy>
  <cp:lastPrinted>2009-07-15T12:38:48Z</cp:lastPrinted>
  <dcterms:created xsi:type="dcterms:W3CDTF">1998-08-31T14:26:45Z</dcterms:created>
  <dcterms:modified xsi:type="dcterms:W3CDTF">2019-06-27T11:22:06Z</dcterms:modified>
</cp:coreProperties>
</file>