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96" windowHeight="0" activeTab="1"/>
  </bookViews>
  <sheets>
    <sheet name="Database" sheetId="1" r:id="rId1"/>
    <sheet name="Option" sheetId="3" r:id="rId2"/>
  </sheets>
  <externalReferences>
    <externalReference r:id="rId3"/>
  </externalReferences>
  <definedNames>
    <definedName name="_xlnm._FilterDatabase" localSheetId="0" hidden="1">Database!$A$1:$A$21</definedName>
    <definedName name="Assignee_list">[1]Configuration!$E$6:$E$187</definedName>
    <definedName name="satus">Option!#REF!</definedName>
    <definedName name="Status">Option!$A$1:$A$2</definedName>
  </definedNames>
  <calcPr calcId="152511"/>
</workbook>
</file>

<file path=xl/calcChain.xml><?xml version="1.0" encoding="utf-8"?>
<calcChain xmlns="http://schemas.openxmlformats.org/spreadsheetml/2006/main">
  <c r="L12" i="1" l="1"/>
  <c r="A13" i="1"/>
  <c r="A14" i="1"/>
  <c r="A15" i="1" s="1"/>
  <c r="A16" i="1" s="1"/>
  <c r="A17" i="1" s="1"/>
  <c r="A18" i="1" s="1"/>
  <c r="A19" i="1" s="1"/>
  <c r="A20" i="1" s="1"/>
  <c r="A21" i="1" s="1"/>
  <c r="A12" i="1"/>
  <c r="L3" i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F18" i="1"/>
  <c r="F17" i="1" s="1"/>
  <c r="F16" i="1" s="1"/>
  <c r="F15" i="1" s="1"/>
  <c r="F14" i="1" s="1"/>
  <c r="F13" i="1" s="1"/>
  <c r="F12" i="1" s="1"/>
  <c r="F11" i="1" s="1"/>
  <c r="F10" i="1" s="1"/>
  <c r="F9" i="1" s="1"/>
  <c r="F8" i="1" s="1"/>
  <c r="F7" i="1" s="1"/>
  <c r="F6" i="1" s="1"/>
  <c r="F5" i="1" s="1"/>
  <c r="F4" i="1" s="1"/>
  <c r="F3" i="1" s="1"/>
  <c r="F2" i="1" s="1"/>
  <c r="E5" i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</calcChain>
</file>

<file path=xl/sharedStrings.xml><?xml version="1.0" encoding="utf-8"?>
<sst xmlns="http://schemas.openxmlformats.org/spreadsheetml/2006/main" count="175" uniqueCount="68">
  <si>
    <t>Due date</t>
  </si>
  <si>
    <t>ID</t>
  </si>
  <si>
    <t>Opening date</t>
  </si>
  <si>
    <t>Priority</t>
  </si>
  <si>
    <t>Closing date</t>
  </si>
  <si>
    <t>Tasks</t>
  </si>
  <si>
    <t>Domain</t>
  </si>
  <si>
    <t>Who</t>
  </si>
  <si>
    <t>OHE</t>
  </si>
  <si>
    <t>RME</t>
  </si>
  <si>
    <t>TSO</t>
  </si>
  <si>
    <t>FLI</t>
  </si>
  <si>
    <t>BCA</t>
  </si>
  <si>
    <t>Medium</t>
  </si>
  <si>
    <t>Low</t>
  </si>
  <si>
    <t>High</t>
  </si>
  <si>
    <t>VMO</t>
  </si>
  <si>
    <t>Status</t>
  </si>
  <si>
    <t>AJE</t>
  </si>
  <si>
    <t>CDU</t>
  </si>
  <si>
    <t>CLO</t>
  </si>
  <si>
    <t>Duration</t>
  </si>
  <si>
    <t>Update description</t>
  </si>
  <si>
    <t>RLE</t>
  </si>
  <si>
    <t>Issue</t>
  </si>
  <si>
    <t>Workshop</t>
  </si>
  <si>
    <t>ADS</t>
  </si>
  <si>
    <t>5- Proposed for closure</t>
  </si>
  <si>
    <t>6- Closed</t>
  </si>
  <si>
    <t>4- Blocked</t>
  </si>
  <si>
    <t>3- Pending</t>
  </si>
  <si>
    <t>2- On-going</t>
  </si>
  <si>
    <t>1- To be done</t>
  </si>
  <si>
    <t>Monthly</t>
  </si>
  <si>
    <t>Weekly</t>
  </si>
  <si>
    <t>PDR</t>
  </si>
  <si>
    <t>P-MonR</t>
  </si>
  <si>
    <t>Internal meeting</t>
  </si>
  <si>
    <t>RCE</t>
  </si>
  <si>
    <t>LLA</t>
  </si>
  <si>
    <t>CDR</t>
  </si>
  <si>
    <t>FQR</t>
  </si>
  <si>
    <t>SW DDR</t>
  </si>
  <si>
    <t>% advancement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</si>
  <si>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</si>
  <si>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</si>
  <si>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</si>
  <si>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</si>
  <si>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</si>
  <si>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</si>
  <si>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</si>
  <si>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</si>
  <si>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</si>
  <si>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</si>
  <si>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</si>
  <si>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</si>
  <si>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</si>
  <si>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bbbbbbbb</t>
  </si>
  <si>
    <t>nnnnnn</t>
  </si>
  <si>
    <t>vvvvvvv</t>
  </si>
  <si>
    <t>cccccccc</t>
  </si>
  <si>
    <t>xxxxxxxx</t>
  </si>
  <si>
    <t>ddddd</t>
  </si>
  <si>
    <t>eeeeee</t>
  </si>
  <si>
    <t>rrrrrrr</t>
  </si>
  <si>
    <t>tttttttt</t>
  </si>
  <si>
    <t>update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</si>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</sst>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7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0" xfId="0" applyFont="1" applyFill="1" applyBorder="1" applyAlignment="1">
      <alignment vertical="center" wrapText="1"/>
    </xf>
    <xf numFmtId="14" fontId="0" fillId="0" borderId="4" xfId="0" applyNumberForma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5" xfId="0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justify" vertical="center"/>
    </xf>
    <xf numFmtId="0" fontId="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 wrapText="1"/>
    </xf>
    <xf numFmtId="14" fontId="4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left" vertical="center" wrapText="1"/>
    </xf>
    <xf numFmtId="0" fontId="0" fillId="0" borderId="3" xfId="0" applyFill="1" applyBorder="1" applyAlignment="1">
      <alignment vertical="center" wrapText="1"/>
    </xf>
    <xf numFmtId="0" fontId="0" fillId="0" borderId="4" xfId="0" applyFill="1" applyBorder="1" applyAlignment="1">
      <alignment horizontal="left" vertical="center"/>
    </xf>
    <xf numFmtId="14" fontId="6" fillId="0" borderId="3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 wrapText="1"/>
    </xf>
    <xf numFmtId="0" fontId="0" fillId="0" borderId="4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vertical="center" wrapText="1"/>
    </xf>
    <xf numFmtId="0" fontId="0" fillId="0" borderId="0" xfId="0" applyFill="1" applyAlignment="1">
      <alignment horizontal="center" vertical="center"/>
    </xf>
    <xf numFmtId="0" fontId="0" fillId="0" borderId="3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2" xfId="0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/>
    </xf>
    <xf numFmtId="14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7" xfId="0" applyFill="1" applyBorder="1"/>
    <xf numFmtId="9" fontId="0" fillId="0" borderId="1" xfId="1" applyFont="1" applyFill="1" applyBorder="1" applyAlignment="1">
      <alignment vertical="center"/>
    </xf>
    <xf numFmtId="9" fontId="0" fillId="0" borderId="1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colors>
    <mruColors>
      <color rgb="FFEBF1DE"/>
      <color rgb="FFDAEEF3"/>
      <color rgb="FFDA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647700</xdr:colOff>
      <xdr:row>7</xdr:row>
      <xdr:rowOff>137160</xdr:rowOff>
    </xdr:from>
    <xdr:to>
      <xdr:col>10</xdr:col>
      <xdr:colOff>228600</xdr:colOff>
      <xdr:row>10</xdr:row>
      <xdr:rowOff>38100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8282940" y="1417320"/>
          <a:ext cx="1165860" cy="449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Macro(n)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ELAN%20Project\30%20-%20Operationnal\Internal%20Project%20Documentation\Project%20Management\Weekly\ELAN-MoM-WLY-001%20-%20OH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Page"/>
      <sheetName val="Data"/>
      <sheetName val="Att 1 - A4 landscape"/>
      <sheetName val="Att 2 - A3 landscape"/>
      <sheetName val="README"/>
      <sheetName val="CHANGELOG"/>
      <sheetName val="Configuration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6">
          <cell r="E6" t="str">
            <v>aka_a</v>
          </cell>
        </row>
        <row r="7">
          <cell r="E7" t="str">
            <v>assmann</v>
          </cell>
        </row>
        <row r="8">
          <cell r="E8" t="str">
            <v>baque</v>
          </cell>
        </row>
        <row r="9">
          <cell r="E9" t="str">
            <v>beck</v>
          </cell>
        </row>
        <row r="10">
          <cell r="E10" t="str">
            <v>benedito</v>
          </cell>
        </row>
        <row r="11">
          <cell r="E11" t="str">
            <v>berat</v>
          </cell>
        </row>
        <row r="12">
          <cell r="E12" t="str">
            <v>bienfait</v>
          </cell>
        </row>
        <row r="13">
          <cell r="E13" t="str">
            <v>bignet</v>
          </cell>
        </row>
        <row r="14">
          <cell r="E14" t="str">
            <v>blanc_c</v>
          </cell>
        </row>
        <row r="15">
          <cell r="E15" t="str">
            <v>blanquart</v>
          </cell>
        </row>
        <row r="16">
          <cell r="E16" t="str">
            <v>bouchired</v>
          </cell>
        </row>
        <row r="17">
          <cell r="E17" t="str">
            <v>bouffaron</v>
          </cell>
        </row>
        <row r="18">
          <cell r="E18" t="str">
            <v>boyer_m</v>
          </cell>
        </row>
        <row r="19">
          <cell r="E19" t="str">
            <v>braun</v>
          </cell>
        </row>
        <row r="20">
          <cell r="E20" t="str">
            <v>breitenacher</v>
          </cell>
        </row>
        <row r="21">
          <cell r="E21" t="str">
            <v>brocard</v>
          </cell>
        </row>
        <row r="22">
          <cell r="E22" t="str">
            <v>camus_je</v>
          </cell>
        </row>
        <row r="23">
          <cell r="E23" t="str">
            <v>carre</v>
          </cell>
        </row>
        <row r="24">
          <cell r="E24" t="str">
            <v>castejon</v>
          </cell>
        </row>
        <row r="25">
          <cell r="E25" t="str">
            <v>caujolle</v>
          </cell>
        </row>
        <row r="26">
          <cell r="E26" t="str">
            <v>cerni</v>
          </cell>
        </row>
        <row r="27">
          <cell r="E27" t="str">
            <v>cervellin</v>
          </cell>
        </row>
        <row r="28">
          <cell r="E28" t="str">
            <v>champigny</v>
          </cell>
        </row>
        <row r="29">
          <cell r="E29" t="str">
            <v>charvet</v>
          </cell>
        </row>
        <row r="30">
          <cell r="E30" t="str">
            <v>chene_j</v>
          </cell>
        </row>
        <row r="31">
          <cell r="E31" t="str">
            <v>cier</v>
          </cell>
        </row>
        <row r="32">
          <cell r="E32" t="str">
            <v>claude</v>
          </cell>
        </row>
        <row r="33">
          <cell r="E33" t="str">
            <v>dahman</v>
          </cell>
        </row>
        <row r="34">
          <cell r="E34" t="str">
            <v>dalleau</v>
          </cell>
        </row>
        <row r="35">
          <cell r="E35" t="str">
            <v>daras</v>
          </cell>
        </row>
        <row r="36">
          <cell r="E36" t="str">
            <v>dasilva</v>
          </cell>
        </row>
        <row r="37">
          <cell r="E37" t="str">
            <v>daubrawa</v>
          </cell>
        </row>
        <row r="38">
          <cell r="E38" t="str">
            <v>delaporte</v>
          </cell>
        </row>
        <row r="39">
          <cell r="E39" t="str">
            <v>delattre</v>
          </cell>
        </row>
        <row r="40">
          <cell r="E40" t="str">
            <v>dellarmi</v>
          </cell>
        </row>
        <row r="41">
          <cell r="E41" t="str">
            <v>denis_l</v>
          </cell>
        </row>
        <row r="42">
          <cell r="E42" t="str">
            <v>depaysac</v>
          </cell>
        </row>
        <row r="43">
          <cell r="E43" t="str">
            <v>deroche_y</v>
          </cell>
        </row>
        <row r="44">
          <cell r="E44" t="str">
            <v>desqueyroux</v>
          </cell>
        </row>
        <row r="45">
          <cell r="E45" t="str">
            <v>dez</v>
          </cell>
        </row>
        <row r="46">
          <cell r="E46" t="str">
            <v>dupont_gu</v>
          </cell>
        </row>
        <row r="47">
          <cell r="E47" t="str">
            <v>duro</v>
          </cell>
        </row>
        <row r="48">
          <cell r="E48" t="str">
            <v>dussaulx</v>
          </cell>
        </row>
        <row r="49">
          <cell r="E49" t="str">
            <v>errenciaguerrero</v>
          </cell>
        </row>
        <row r="50">
          <cell r="E50" t="str">
            <v>feurte</v>
          </cell>
        </row>
        <row r="51">
          <cell r="E51" t="str">
            <v>fielitz</v>
          </cell>
        </row>
        <row r="52">
          <cell r="E52" t="str">
            <v>fissoune</v>
          </cell>
        </row>
        <row r="53">
          <cell r="E53" t="str">
            <v>flamenbaum_r</v>
          </cell>
        </row>
        <row r="54">
          <cell r="E54" t="str">
            <v>frankenberger</v>
          </cell>
        </row>
        <row r="55">
          <cell r="E55" t="str">
            <v>galan</v>
          </cell>
        </row>
        <row r="56">
          <cell r="E56" t="str">
            <v>gasq</v>
          </cell>
        </row>
        <row r="57">
          <cell r="E57" t="str">
            <v>gauchet</v>
          </cell>
        </row>
        <row r="58">
          <cell r="E58" t="str">
            <v>giraud_g</v>
          </cell>
        </row>
        <row r="59">
          <cell r="E59" t="str">
            <v>grandjean</v>
          </cell>
        </row>
        <row r="60">
          <cell r="E60" t="str">
            <v>guillaume</v>
          </cell>
        </row>
        <row r="61">
          <cell r="E61" t="str">
            <v>guillerm</v>
          </cell>
        </row>
        <row r="62">
          <cell r="E62" t="str">
            <v>haas</v>
          </cell>
        </row>
        <row r="63">
          <cell r="E63" t="str">
            <v>harrmann</v>
          </cell>
        </row>
        <row r="64">
          <cell r="E64" t="str">
            <v>hilbert</v>
          </cell>
        </row>
        <row r="65">
          <cell r="E65" t="str">
            <v>jallas</v>
          </cell>
        </row>
        <row r="66">
          <cell r="E66" t="str">
            <v>james</v>
          </cell>
        </row>
        <row r="67">
          <cell r="E67" t="str">
            <v>jung</v>
          </cell>
        </row>
        <row r="68">
          <cell r="E68" t="str">
            <v>krauss</v>
          </cell>
        </row>
        <row r="69">
          <cell r="E69" t="str">
            <v>kubrak</v>
          </cell>
        </row>
        <row r="70">
          <cell r="E70" t="str">
            <v>kurzhals</v>
          </cell>
        </row>
        <row r="71">
          <cell r="E71" t="str">
            <v>kruse</v>
          </cell>
        </row>
        <row r="72">
          <cell r="E72" t="str">
            <v>lacire</v>
          </cell>
        </row>
        <row r="73">
          <cell r="E73" t="str">
            <v>lacourt</v>
          </cell>
        </row>
        <row r="74">
          <cell r="E74" t="str">
            <v>laffitte</v>
          </cell>
        </row>
        <row r="75">
          <cell r="E75" t="str">
            <v>langer</v>
          </cell>
        </row>
        <row r="76">
          <cell r="E76" t="str">
            <v>lecouat</v>
          </cell>
        </row>
        <row r="77">
          <cell r="E77" t="str">
            <v>lehnhausen</v>
          </cell>
        </row>
        <row r="78">
          <cell r="E78" t="str">
            <v>leroux_d</v>
          </cell>
        </row>
        <row r="79">
          <cell r="E79" t="str">
            <v>lestage</v>
          </cell>
        </row>
        <row r="80">
          <cell r="E80" t="str">
            <v>lheritier</v>
          </cell>
        </row>
        <row r="81">
          <cell r="E81" t="str">
            <v>linweekuan</v>
          </cell>
        </row>
        <row r="82">
          <cell r="E82" t="str">
            <v>liotier</v>
          </cell>
        </row>
        <row r="83">
          <cell r="E83" t="str">
            <v>mahe</v>
          </cell>
        </row>
        <row r="84">
          <cell r="E84" t="str">
            <v>mallen</v>
          </cell>
        </row>
        <row r="85">
          <cell r="E85" t="str">
            <v>manon</v>
          </cell>
        </row>
        <row r="86">
          <cell r="E86" t="str">
            <v xml:space="preserve">marchand_a </v>
          </cell>
        </row>
        <row r="87">
          <cell r="E87" t="str">
            <v>marestin</v>
          </cell>
        </row>
        <row r="88">
          <cell r="E88" t="str">
            <v>mechin</v>
          </cell>
        </row>
        <row r="89">
          <cell r="E89" t="str">
            <v>meffray</v>
          </cell>
        </row>
        <row r="90">
          <cell r="E90" t="str">
            <v>meindl</v>
          </cell>
        </row>
        <row r="91">
          <cell r="E91" t="str">
            <v>mira</v>
          </cell>
        </row>
        <row r="92">
          <cell r="E92" t="str">
            <v>montloin</v>
          </cell>
        </row>
        <row r="93">
          <cell r="E93" t="str">
            <v>moreno</v>
          </cell>
        </row>
        <row r="94">
          <cell r="E94" t="str">
            <v>morville</v>
          </cell>
        </row>
        <row r="95">
          <cell r="E95" t="str">
            <v>motte</v>
          </cell>
        </row>
        <row r="96">
          <cell r="E96" t="str">
            <v>noailletas</v>
          </cell>
        </row>
        <row r="97">
          <cell r="E97" t="str">
            <v>oliveres</v>
          </cell>
        </row>
        <row r="98">
          <cell r="E98" t="str">
            <v>pellet</v>
          </cell>
        </row>
        <row r="99">
          <cell r="E99" t="str">
            <v>perrier</v>
          </cell>
        </row>
        <row r="100">
          <cell r="E100" t="str">
            <v>piasco</v>
          </cell>
        </row>
        <row r="101">
          <cell r="E101" t="str">
            <v>piton_r</v>
          </cell>
        </row>
        <row r="102">
          <cell r="E102" t="str">
            <v>plainard_a</v>
          </cell>
        </row>
        <row r="103">
          <cell r="E103" t="str">
            <v>poirier</v>
          </cell>
        </row>
        <row r="104">
          <cell r="E104" t="str">
            <v>poulet_p</v>
          </cell>
        </row>
        <row r="105">
          <cell r="E105" t="str">
            <v>pouzolz</v>
          </cell>
        </row>
        <row r="106">
          <cell r="E106" t="str">
            <v>prantner</v>
          </cell>
        </row>
        <row r="107">
          <cell r="E107" t="str">
            <v>prouvost</v>
          </cell>
        </row>
        <row r="108">
          <cell r="E108" t="str">
            <v>rahon</v>
          </cell>
        </row>
        <row r="109">
          <cell r="E109" t="str">
            <v>reynes</v>
          </cell>
        </row>
        <row r="110">
          <cell r="E110" t="str">
            <v>richard_p</v>
          </cell>
        </row>
        <row r="111">
          <cell r="E111" t="str">
            <v>ridings</v>
          </cell>
        </row>
        <row r="112">
          <cell r="E112" t="str">
            <v>robert_e</v>
          </cell>
        </row>
        <row r="113">
          <cell r="E113" t="str">
            <v>rodriguez</v>
          </cell>
        </row>
        <row r="114">
          <cell r="E114" t="str">
            <v>roussel_ni</v>
          </cell>
        </row>
        <row r="115">
          <cell r="E115" t="str">
            <v>rousset_v</v>
          </cell>
        </row>
        <row r="116">
          <cell r="E116" t="str">
            <v>rouzaud</v>
          </cell>
        </row>
        <row r="117">
          <cell r="E117" t="str">
            <v>roy_r</v>
          </cell>
        </row>
        <row r="118">
          <cell r="E118" t="str">
            <v>ruelloux</v>
          </cell>
        </row>
        <row r="119">
          <cell r="E119" t="str">
            <v>samuel</v>
          </cell>
        </row>
        <row r="120">
          <cell r="E120" t="str">
            <v>schirm</v>
          </cell>
        </row>
        <row r="121">
          <cell r="E121" t="str">
            <v>senant</v>
          </cell>
        </row>
        <row r="122">
          <cell r="E122" t="str">
            <v>standarovs_e</v>
          </cell>
        </row>
        <row r="123">
          <cell r="E123" t="str">
            <v>teofili</v>
          </cell>
        </row>
        <row r="124">
          <cell r="E124" t="str">
            <v>theureau</v>
          </cell>
        </row>
        <row r="125">
          <cell r="E125" t="str">
            <v>vanhove_s</v>
          </cell>
        </row>
        <row r="126">
          <cell r="E126" t="str">
            <v>vernhes</v>
          </cell>
        </row>
        <row r="127">
          <cell r="E127" t="str">
            <v>vilzmann</v>
          </cell>
        </row>
        <row r="128">
          <cell r="E128" t="str">
            <v>vitrou</v>
          </cell>
        </row>
        <row r="129">
          <cell r="E129" t="str">
            <v>watremetz</v>
          </cell>
        </row>
        <row r="130">
          <cell r="E130" t="str">
            <v>wolberg</v>
          </cell>
        </row>
        <row r="131">
          <cell r="E131" t="str">
            <v>zecha</v>
          </cell>
        </row>
        <row r="132">
          <cell r="E132" t="str">
            <v>zinzius</v>
          </cell>
        </row>
        <row r="133">
          <cell r="E133" t="str">
            <v>zxramapsy003</v>
          </cell>
        </row>
        <row r="134">
          <cell r="E134" t="str">
            <v>zxmulinsi009</v>
          </cell>
        </row>
        <row r="135">
          <cell r="E135" t="str">
            <v>zxmulinsi002</v>
          </cell>
        </row>
        <row r="136">
          <cell r="E136" t="str">
            <v>zxmulinsi006</v>
          </cell>
        </row>
        <row r="137">
          <cell r="E137" t="str">
            <v>zxmulinsi010</v>
          </cell>
        </row>
        <row r="138">
          <cell r="E138" t="str">
            <v>zxmulins001</v>
          </cell>
        </row>
        <row r="139">
          <cell r="E139" t="str">
            <v>zxmulsili021</v>
          </cell>
        </row>
        <row r="140">
          <cell r="E140" t="str">
            <v xml:space="preserve">zxmulakka196 </v>
          </cell>
        </row>
        <row r="141">
          <cell r="E141" t="str">
            <v xml:space="preserve">zxrtinsi001 </v>
          </cell>
        </row>
        <row r="142">
          <cell r="E142" t="str">
            <v>david_EV3ESA</v>
          </cell>
        </row>
        <row r="143">
          <cell r="E143" t="str">
            <v>arguello_EV3ESA</v>
          </cell>
        </row>
        <row r="144">
          <cell r="E144" t="str">
            <v>boisseau_EV3ESA</v>
          </cell>
        </row>
        <row r="145">
          <cell r="E145" t="str">
            <v>brocard_EV3ESA</v>
          </cell>
        </row>
        <row r="146">
          <cell r="E146" t="str">
            <v xml:space="preserve">buehler_EV3ESA </v>
          </cell>
        </row>
        <row r="147">
          <cell r="E147" t="str">
            <v>burtin_EV3ESA</v>
          </cell>
        </row>
        <row r="148">
          <cell r="E148" t="str">
            <v>claes_EV3ESA</v>
          </cell>
        </row>
        <row r="149">
          <cell r="E149" t="str">
            <v>codina_EV3ESA</v>
          </cell>
        </row>
        <row r="150">
          <cell r="E150" t="str">
            <v>conquet_EV3ESA</v>
          </cell>
        </row>
        <row r="151">
          <cell r="E151" t="str">
            <v>david_EV3ESA</v>
          </cell>
        </row>
        <row r="152">
          <cell r="E152" t="str">
            <v xml:space="preserve">demateo_EV3ESA </v>
          </cell>
        </row>
        <row r="153">
          <cell r="E153" t="str">
            <v>denis_j_EV3ESA</v>
          </cell>
        </row>
        <row r="154">
          <cell r="E154" t="str">
            <v>devic_EV3ESA</v>
          </cell>
        </row>
        <row r="155">
          <cell r="E155" t="str">
            <v>dibb_EV3ESA</v>
          </cell>
        </row>
        <row r="156">
          <cell r="E156" t="str">
            <v>dufour_EV3ESA</v>
          </cell>
        </row>
        <row r="157">
          <cell r="E157" t="str">
            <v>esteban_EV3ESA</v>
          </cell>
        </row>
        <row r="158">
          <cell r="E158" t="str">
            <v xml:space="preserve">ferrer_EV3ESA </v>
          </cell>
        </row>
        <row r="159">
          <cell r="E159" t="str">
            <v>feuillet_EV3ESA</v>
          </cell>
        </row>
        <row r="160">
          <cell r="E160" t="str">
            <v xml:space="preserve">flament_EV3ESA </v>
          </cell>
        </row>
        <row r="161">
          <cell r="E161" t="str">
            <v xml:space="preserve">foussette_EV3ESA </v>
          </cell>
        </row>
        <row r="162">
          <cell r="E162" t="str">
            <v>fragkos_EV3ESA</v>
          </cell>
        </row>
        <row r="163">
          <cell r="E163" t="str">
            <v>giles_EV3ESA</v>
          </cell>
        </row>
        <row r="164">
          <cell r="E164" t="str">
            <v>gonzalez_EV3ESA</v>
          </cell>
        </row>
        <row r="165">
          <cell r="E165" t="str">
            <v>hogrel_EV3ESA</v>
          </cell>
        </row>
        <row r="166">
          <cell r="E166" t="str">
            <v>lam_EV3ESA</v>
          </cell>
        </row>
        <row r="167">
          <cell r="E167" t="str">
            <v>lapin_EV3ESA</v>
          </cell>
        </row>
        <row r="168">
          <cell r="E168" t="str">
            <v>lopez_EV3ESA</v>
          </cell>
        </row>
        <row r="169">
          <cell r="E169" t="str">
            <v>mehary_EV3ESA</v>
          </cell>
        </row>
        <row r="170">
          <cell r="E170" t="str">
            <v>melinotte_EV3ESA</v>
          </cell>
        </row>
        <row r="171">
          <cell r="E171" t="str">
            <v>spangenberg_EV3ESA</v>
          </cell>
        </row>
        <row r="172">
          <cell r="E172" t="str">
            <v>tournay_EV3ESA</v>
          </cell>
        </row>
        <row r="173">
          <cell r="E173" t="str">
            <v xml:space="preserve">urbanska_EV3ESA </v>
          </cell>
        </row>
        <row r="174">
          <cell r="E174" t="str">
            <v>tapias</v>
          </cell>
        </row>
        <row r="175">
          <cell r="E175" t="str">
            <v>ekambi</v>
          </cell>
        </row>
        <row r="176">
          <cell r="E176" t="str">
            <v>fernandez</v>
          </cell>
        </row>
        <row r="177">
          <cell r="E177" t="str">
            <v>lehnhausen</v>
          </cell>
        </row>
        <row r="178">
          <cell r="E178" t="str">
            <v>kruse</v>
          </cell>
        </row>
        <row r="179">
          <cell r="E179" t="str">
            <v>harrmann</v>
          </cell>
        </row>
        <row r="180">
          <cell r="E180" t="str">
            <v>leroux_d</v>
          </cell>
        </row>
        <row r="181">
          <cell r="E181" t="str">
            <v>oliveres</v>
          </cell>
        </row>
        <row r="182">
          <cell r="E182" t="str">
            <v>delattre</v>
          </cell>
        </row>
        <row r="183">
          <cell r="E183" t="str">
            <v>rodriguez</v>
          </cell>
        </row>
        <row r="184">
          <cell r="E184" t="str">
            <v>hennequin</v>
          </cell>
        </row>
        <row r="185">
          <cell r="E185" t="str">
            <v>lieuze</v>
          </cell>
        </row>
        <row r="186">
          <cell r="E186" t="str">
            <v>hennequin</v>
          </cell>
        </row>
        <row r="187">
          <cell r="E187" t="str">
            <v>gaio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Data">
    <tabColor theme="4" tint="0.39997558519241921"/>
  </sheetPr>
  <dimension ref="A1:M296"/>
  <sheetViews>
    <sheetView zoomScaleNormal="100" workbookViewId="0">
      <pane xSplit="2" ySplit="1" topLeftCell="C2" activePane="bottomRight" state="frozen"/>
      <selection pane="topRight" activeCell="B1" sqref="B1"/>
      <selection pane="bottomLeft" activeCell="A2" sqref="A2"/>
      <selection pane="bottomRight" sqref="A1:M1"/>
    </sheetView>
  </sheetViews>
  <sheetFormatPr baseColWidth="10" defaultColWidth="9.109375" defaultRowHeight="14.4" x14ac:dyDescent="0.3"/>
  <cols>
    <col min="1" max="1" width="7.5546875" style="51" customWidth="1"/>
    <col min="2" max="2" width="9" style="32" bestFit="1" customWidth="1"/>
    <col min="3" max="3" width="17.33203125" style="32" customWidth="1"/>
    <col min="4" max="4" width="15.5546875" style="32" bestFit="1" customWidth="1"/>
    <col min="5" max="5" width="18.109375" style="51" customWidth="1"/>
    <col min="6" max="6" width="16" style="51" customWidth="1"/>
    <col min="7" max="7" width="13.5546875" style="51" bestFit="1" customWidth="1"/>
    <col min="8" max="8" width="11.88671875" style="32" customWidth="1"/>
    <col min="9" max="9" width="13.109375" style="51" customWidth="1"/>
    <col min="10" max="10" width="20.88671875" style="64" bestFit="1" customWidth="1"/>
    <col min="11" max="11" width="21.6640625" style="51" bestFit="1" customWidth="1"/>
    <col min="12" max="12" width="14.33203125" style="32" customWidth="1"/>
    <col min="13" max="13" width="19" style="32" bestFit="1" customWidth="1"/>
    <col min="14" max="16384" width="9.109375" style="32"/>
  </cols>
  <sheetData>
    <row r="1" spans="1:13" ht="18" x14ac:dyDescent="0.3">
      <c r="A1" s="69" t="s">
        <v>1</v>
      </c>
      <c r="B1" s="69" t="s">
        <v>5</v>
      </c>
      <c r="C1" s="69" t="s">
        <v>24</v>
      </c>
      <c r="D1" s="69" t="s">
        <v>6</v>
      </c>
      <c r="E1" s="69" t="s">
        <v>2</v>
      </c>
      <c r="F1" s="69" t="s">
        <v>0</v>
      </c>
      <c r="G1" s="69" t="s">
        <v>4</v>
      </c>
      <c r="H1" s="69" t="s">
        <v>7</v>
      </c>
      <c r="I1" s="69" t="s">
        <v>3</v>
      </c>
      <c r="J1" s="70" t="s">
        <v>22</v>
      </c>
      <c r="K1" s="69" t="s">
        <v>17</v>
      </c>
      <c r="L1" s="69" t="s">
        <v>21</v>
      </c>
      <c r="M1" s="69" t="s">
        <v>43</v>
      </c>
    </row>
    <row r="2" spans="1:13" x14ac:dyDescent="0.3">
      <c r="A2" s="10">
        <v>1</v>
      </c>
      <c r="B2" s="24" t="s">
        <v>58</v>
      </c>
      <c r="C2" s="10" t="s">
        <v>33</v>
      </c>
      <c r="D2" s="10">
        <v>1</v>
      </c>
      <c r="E2" s="11">
        <v>36892</v>
      </c>
      <c r="F2" s="11">
        <f t="shared" ref="F2:F17" si="0">F3-37</f>
        <v>36263</v>
      </c>
      <c r="G2" s="11">
        <v>43831</v>
      </c>
      <c r="H2" s="15" t="s">
        <v>23</v>
      </c>
      <c r="I2" s="10" t="s">
        <v>14</v>
      </c>
      <c r="J2" s="9" t="s">
        <v>66</v>
      </c>
      <c r="K2" s="53" t="s">
        <v>31</v>
      </c>
      <c r="L2" s="31">
        <v>3</v>
      </c>
      <c r="M2" s="73">
        <v>0.5</v>
      </c>
    </row>
    <row r="3" spans="1:13" x14ac:dyDescent="0.3">
      <c r="A3" s="10">
        <v>2</v>
      </c>
      <c r="B3" s="24" t="s">
        <v>57</v>
      </c>
      <c r="C3" s="71" t="s">
        <v>40</v>
      </c>
      <c r="D3" s="10">
        <v>1</v>
      </c>
      <c r="E3" s="11">
        <v>37257</v>
      </c>
      <c r="F3" s="11">
        <f t="shared" si="0"/>
        <v>36300</v>
      </c>
      <c r="G3" s="11">
        <f>G2+17</f>
        <v>43848</v>
      </c>
      <c r="H3" s="15" t="s">
        <v>23</v>
      </c>
      <c r="I3" s="11" t="s">
        <v>13</v>
      </c>
      <c r="J3" s="9" t="s">
        <v>66</v>
      </c>
      <c r="K3" s="53" t="s">
        <v>29</v>
      </c>
      <c r="L3" s="31">
        <f>L2+7</f>
        <v>10</v>
      </c>
      <c r="M3" s="73">
        <v>0.02</v>
      </c>
    </row>
    <row r="4" spans="1:13" x14ac:dyDescent="0.3">
      <c r="A4" s="10">
        <v>3</v>
      </c>
      <c r="B4" s="24" t="s">
        <v>57</v>
      </c>
      <c r="C4" s="71" t="s">
        <v>36</v>
      </c>
      <c r="D4" s="10">
        <v>1</v>
      </c>
      <c r="E4" s="11">
        <v>37622</v>
      </c>
      <c r="F4" s="11">
        <f t="shared" si="0"/>
        <v>36337</v>
      </c>
      <c r="G4" s="11">
        <f t="shared" ref="G4:G21" si="1">G3+17</f>
        <v>43865</v>
      </c>
      <c r="H4" s="15" t="s">
        <v>23</v>
      </c>
      <c r="I4" s="10" t="s">
        <v>14</v>
      </c>
      <c r="J4" s="9" t="s">
        <v>66</v>
      </c>
      <c r="K4" s="53" t="s">
        <v>27</v>
      </c>
      <c r="L4" s="31">
        <v>1</v>
      </c>
      <c r="M4" s="73">
        <v>0.95</v>
      </c>
    </row>
    <row r="5" spans="1:13" x14ac:dyDescent="0.3">
      <c r="A5" s="10">
        <v>4</v>
      </c>
      <c r="B5" s="9" t="s">
        <v>59</v>
      </c>
      <c r="C5" s="71" t="s">
        <v>41</v>
      </c>
      <c r="D5" s="10">
        <v>2</v>
      </c>
      <c r="E5" s="11">
        <f>E4+1</f>
        <v>37623</v>
      </c>
      <c r="F5" s="11">
        <f t="shared" si="0"/>
        <v>36374</v>
      </c>
      <c r="G5" s="11">
        <f t="shared" si="1"/>
        <v>43882</v>
      </c>
      <c r="H5" s="15" t="s">
        <v>9</v>
      </c>
      <c r="I5" s="10" t="s">
        <v>14</v>
      </c>
      <c r="J5" s="9" t="s">
        <v>66</v>
      </c>
      <c r="K5" s="53" t="s">
        <v>28</v>
      </c>
      <c r="L5" s="31">
        <v>4</v>
      </c>
      <c r="M5" s="73">
        <v>1</v>
      </c>
    </row>
    <row r="6" spans="1:13" x14ac:dyDescent="0.3">
      <c r="A6" s="10">
        <v>5</v>
      </c>
      <c r="B6" s="9" t="s">
        <v>60</v>
      </c>
      <c r="C6" s="71" t="s">
        <v>37</v>
      </c>
      <c r="D6" s="10">
        <v>2</v>
      </c>
      <c r="E6" s="11">
        <f t="shared" ref="E6:E18" si="2">E5+1</f>
        <v>37624</v>
      </c>
      <c r="F6" s="11">
        <f t="shared" si="0"/>
        <v>36411</v>
      </c>
      <c r="G6" s="11">
        <f t="shared" si="1"/>
        <v>43899</v>
      </c>
      <c r="H6" s="15" t="s">
        <v>10</v>
      </c>
      <c r="I6" s="10" t="s">
        <v>13</v>
      </c>
      <c r="J6" s="9" t="s">
        <v>66</v>
      </c>
      <c r="K6" s="53" t="s">
        <v>32</v>
      </c>
      <c r="L6" s="31">
        <v>1</v>
      </c>
      <c r="M6" s="73">
        <v>0</v>
      </c>
    </row>
    <row r="7" spans="1:13" x14ac:dyDescent="0.3">
      <c r="A7" s="10">
        <v>6</v>
      </c>
      <c r="B7" s="9" t="s">
        <v>62</v>
      </c>
      <c r="C7" s="71" t="s">
        <v>35</v>
      </c>
      <c r="D7" s="10">
        <v>2</v>
      </c>
      <c r="E7" s="11">
        <f t="shared" si="2"/>
        <v>37625</v>
      </c>
      <c r="F7" s="11">
        <f t="shared" si="0"/>
        <v>36448</v>
      </c>
      <c r="G7" s="11">
        <f t="shared" si="1"/>
        <v>43916</v>
      </c>
      <c r="H7" s="15" t="s">
        <v>18</v>
      </c>
      <c r="I7" s="11" t="s">
        <v>15</v>
      </c>
      <c r="J7" s="9" t="s">
        <v>66</v>
      </c>
      <c r="K7" s="53" t="s">
        <v>30</v>
      </c>
      <c r="L7" s="31">
        <v>1</v>
      </c>
      <c r="M7" s="73">
        <v>0.02</v>
      </c>
    </row>
    <row r="8" spans="1:13" x14ac:dyDescent="0.3">
      <c r="A8" s="10">
        <v>7</v>
      </c>
      <c r="B8" s="12" t="s">
        <v>61</v>
      </c>
      <c r="C8" s="71" t="s">
        <v>42</v>
      </c>
      <c r="D8" s="10">
        <v>3</v>
      </c>
      <c r="E8" s="11">
        <f t="shared" si="2"/>
        <v>37626</v>
      </c>
      <c r="F8" s="11">
        <f t="shared" si="0"/>
        <v>36485</v>
      </c>
      <c r="G8" s="11">
        <f t="shared" si="1"/>
        <v>43933</v>
      </c>
      <c r="H8" s="15" t="s">
        <v>20</v>
      </c>
      <c r="I8" s="10" t="s">
        <v>14</v>
      </c>
      <c r="J8" s="9" t="s">
        <v>66</v>
      </c>
      <c r="K8" s="53" t="s">
        <v>31</v>
      </c>
      <c r="L8" s="31">
        <v>8</v>
      </c>
      <c r="M8" s="73">
        <v>0.25</v>
      </c>
    </row>
    <row r="9" spans="1:13" x14ac:dyDescent="0.3">
      <c r="A9" s="10">
        <v>8</v>
      </c>
      <c r="B9" s="12" t="s">
        <v>63</v>
      </c>
      <c r="C9" s="71" t="s">
        <v>34</v>
      </c>
      <c r="D9" s="10">
        <v>3</v>
      </c>
      <c r="E9" s="11">
        <f t="shared" si="2"/>
        <v>37627</v>
      </c>
      <c r="F9" s="11">
        <f t="shared" si="0"/>
        <v>36522</v>
      </c>
      <c r="G9" s="11">
        <f t="shared" si="1"/>
        <v>43950</v>
      </c>
      <c r="H9" s="15" t="s">
        <v>11</v>
      </c>
      <c r="I9" s="10" t="s">
        <v>14</v>
      </c>
      <c r="J9" s="9" t="s">
        <v>66</v>
      </c>
      <c r="K9" s="53" t="s">
        <v>31</v>
      </c>
      <c r="L9" s="31">
        <v>8</v>
      </c>
      <c r="M9" s="73">
        <v>0.7</v>
      </c>
    </row>
    <row r="10" spans="1:13" x14ac:dyDescent="0.3">
      <c r="A10" s="10">
        <v>9</v>
      </c>
      <c r="B10" s="12" t="s">
        <v>64</v>
      </c>
      <c r="C10" s="71" t="s">
        <v>25</v>
      </c>
      <c r="D10" s="10">
        <v>3</v>
      </c>
      <c r="E10" s="11">
        <f t="shared" si="2"/>
        <v>37628</v>
      </c>
      <c r="F10" s="11">
        <f t="shared" si="0"/>
        <v>36559</v>
      </c>
      <c r="G10" s="11">
        <f t="shared" si="1"/>
        <v>43967</v>
      </c>
      <c r="H10" s="15" t="s">
        <v>10</v>
      </c>
      <c r="I10" s="11" t="s">
        <v>15</v>
      </c>
      <c r="J10" s="9" t="s">
        <v>66</v>
      </c>
      <c r="K10" s="53" t="s">
        <v>27</v>
      </c>
      <c r="L10" s="31">
        <v>4</v>
      </c>
      <c r="M10" s="73">
        <v>0.95</v>
      </c>
    </row>
    <row r="11" spans="1:13" x14ac:dyDescent="0.3">
      <c r="A11" s="10">
        <v>10</v>
      </c>
      <c r="B11" s="9" t="s">
        <v>65</v>
      </c>
      <c r="C11" s="71" t="s">
        <v>25</v>
      </c>
      <c r="D11" s="10">
        <v>4</v>
      </c>
      <c r="E11" s="11">
        <f t="shared" si="2"/>
        <v>37629</v>
      </c>
      <c r="F11" s="11">
        <f t="shared" si="0"/>
        <v>36596</v>
      </c>
      <c r="G11" s="11">
        <f t="shared" si="1"/>
        <v>43984</v>
      </c>
      <c r="H11" s="15" t="s">
        <v>19</v>
      </c>
      <c r="I11" s="11" t="s">
        <v>14</v>
      </c>
      <c r="J11" s="9" t="s">
        <v>66</v>
      </c>
      <c r="K11" s="53" t="s">
        <v>28</v>
      </c>
      <c r="L11" s="31">
        <v>7</v>
      </c>
      <c r="M11" s="73">
        <v>1</v>
      </c>
    </row>
    <row r="12" spans="1:13" x14ac:dyDescent="0.3">
      <c r="A12" s="10">
        <f>A11+1</f>
        <v>11</v>
      </c>
      <c r="B12" s="24" t="s">
        <v>58</v>
      </c>
      <c r="C12" s="10" t="s">
        <v>33</v>
      </c>
      <c r="D12" s="10">
        <v>1</v>
      </c>
      <c r="E12" s="11">
        <f t="shared" si="2"/>
        <v>37630</v>
      </c>
      <c r="F12" s="11">
        <f t="shared" si="0"/>
        <v>36633</v>
      </c>
      <c r="G12" s="11">
        <f t="shared" si="1"/>
        <v>44001</v>
      </c>
      <c r="H12" s="15" t="s">
        <v>23</v>
      </c>
      <c r="I12" s="10" t="s">
        <v>14</v>
      </c>
      <c r="J12" s="9" t="s">
        <v>66</v>
      </c>
      <c r="K12" s="53" t="s">
        <v>31</v>
      </c>
      <c r="L12" s="31">
        <f>L11+7</f>
        <v>14</v>
      </c>
      <c r="M12" s="73">
        <v>0.02</v>
      </c>
    </row>
    <row r="13" spans="1:13" x14ac:dyDescent="0.3">
      <c r="A13" s="10">
        <f t="shared" ref="A13:A21" si="3">A12+1</f>
        <v>12</v>
      </c>
      <c r="B13" s="24" t="s">
        <v>57</v>
      </c>
      <c r="C13" s="71" t="s">
        <v>40</v>
      </c>
      <c r="D13" s="10">
        <v>2</v>
      </c>
      <c r="E13" s="11">
        <f t="shared" si="2"/>
        <v>37631</v>
      </c>
      <c r="F13" s="11">
        <f t="shared" si="0"/>
        <v>36670</v>
      </c>
      <c r="G13" s="11">
        <f t="shared" si="1"/>
        <v>44018</v>
      </c>
      <c r="H13" s="15" t="s">
        <v>23</v>
      </c>
      <c r="I13" s="11" t="s">
        <v>13</v>
      </c>
      <c r="J13" s="9" t="s">
        <v>66</v>
      </c>
      <c r="K13" s="53" t="s">
        <v>29</v>
      </c>
      <c r="L13" s="31">
        <v>1</v>
      </c>
      <c r="M13" s="73">
        <v>1</v>
      </c>
    </row>
    <row r="14" spans="1:13" x14ac:dyDescent="0.3">
      <c r="A14" s="10">
        <f t="shared" si="3"/>
        <v>13</v>
      </c>
      <c r="B14" s="24" t="s">
        <v>58</v>
      </c>
      <c r="C14" s="71" t="s">
        <v>36</v>
      </c>
      <c r="D14" s="10">
        <v>2</v>
      </c>
      <c r="E14" s="11">
        <f t="shared" si="2"/>
        <v>37632</v>
      </c>
      <c r="F14" s="11">
        <f t="shared" si="0"/>
        <v>36707</v>
      </c>
      <c r="G14" s="11">
        <f t="shared" si="1"/>
        <v>44035</v>
      </c>
      <c r="H14" s="15" t="s">
        <v>23</v>
      </c>
      <c r="I14" s="10" t="s">
        <v>14</v>
      </c>
      <c r="J14" s="9" t="s">
        <v>66</v>
      </c>
      <c r="K14" s="53" t="s">
        <v>27</v>
      </c>
      <c r="L14" s="31">
        <v>8</v>
      </c>
      <c r="M14" s="73">
        <v>0</v>
      </c>
    </row>
    <row r="15" spans="1:13" x14ac:dyDescent="0.3">
      <c r="A15" s="10">
        <f t="shared" si="3"/>
        <v>14</v>
      </c>
      <c r="B15" s="24" t="s">
        <v>57</v>
      </c>
      <c r="C15" s="71" t="s">
        <v>41</v>
      </c>
      <c r="D15" s="10">
        <v>2</v>
      </c>
      <c r="E15" s="11">
        <f t="shared" si="2"/>
        <v>37633</v>
      </c>
      <c r="F15" s="11">
        <f t="shared" si="0"/>
        <v>36744</v>
      </c>
      <c r="G15" s="11">
        <f t="shared" si="1"/>
        <v>44052</v>
      </c>
      <c r="H15" s="15" t="s">
        <v>9</v>
      </c>
      <c r="I15" s="10" t="s">
        <v>14</v>
      </c>
      <c r="J15" s="9" t="s">
        <v>66</v>
      </c>
      <c r="K15" s="53" t="s">
        <v>28</v>
      </c>
      <c r="L15" s="31">
        <v>3</v>
      </c>
      <c r="M15" s="73">
        <v>0.02</v>
      </c>
    </row>
    <row r="16" spans="1:13" x14ac:dyDescent="0.3">
      <c r="A16" s="10">
        <f t="shared" si="3"/>
        <v>15</v>
      </c>
      <c r="B16" s="9" t="s">
        <v>59</v>
      </c>
      <c r="C16" s="71" t="s">
        <v>37</v>
      </c>
      <c r="D16" s="10">
        <v>3</v>
      </c>
      <c r="E16" s="11">
        <f t="shared" si="2"/>
        <v>37634</v>
      </c>
      <c r="F16" s="11">
        <f t="shared" si="0"/>
        <v>36781</v>
      </c>
      <c r="G16" s="11">
        <f t="shared" si="1"/>
        <v>44069</v>
      </c>
      <c r="H16" s="15" t="s">
        <v>10</v>
      </c>
      <c r="I16" s="10" t="s">
        <v>13</v>
      </c>
      <c r="J16" s="9" t="s">
        <v>66</v>
      </c>
      <c r="K16" s="53" t="s">
        <v>32</v>
      </c>
      <c r="L16" s="31">
        <v>2</v>
      </c>
      <c r="M16" s="73">
        <v>0.25</v>
      </c>
    </row>
    <row r="17" spans="1:13" x14ac:dyDescent="0.3">
      <c r="A17" s="10">
        <f t="shared" si="3"/>
        <v>16</v>
      </c>
      <c r="B17" s="9" t="s">
        <v>60</v>
      </c>
      <c r="C17" s="71" t="s">
        <v>35</v>
      </c>
      <c r="D17" s="10">
        <v>3</v>
      </c>
      <c r="E17" s="11">
        <f t="shared" si="2"/>
        <v>37635</v>
      </c>
      <c r="F17" s="11">
        <f t="shared" si="0"/>
        <v>36818</v>
      </c>
      <c r="G17" s="11">
        <f t="shared" si="1"/>
        <v>44086</v>
      </c>
      <c r="H17" s="15" t="s">
        <v>18</v>
      </c>
      <c r="I17" s="11" t="s">
        <v>15</v>
      </c>
      <c r="J17" s="9" t="s">
        <v>66</v>
      </c>
      <c r="K17" s="53" t="s">
        <v>30</v>
      </c>
      <c r="L17" s="31">
        <v>5</v>
      </c>
      <c r="M17" s="73">
        <v>0.7</v>
      </c>
    </row>
    <row r="18" spans="1:13" x14ac:dyDescent="0.3">
      <c r="A18" s="10">
        <f t="shared" si="3"/>
        <v>17</v>
      </c>
      <c r="B18" s="9" t="s">
        <v>62</v>
      </c>
      <c r="C18" s="71" t="s">
        <v>42</v>
      </c>
      <c r="D18" s="10">
        <v>3</v>
      </c>
      <c r="E18" s="11">
        <f t="shared" si="2"/>
        <v>37636</v>
      </c>
      <c r="F18" s="11">
        <f>F19-37</f>
        <v>36855</v>
      </c>
      <c r="G18" s="11">
        <f t="shared" si="1"/>
        <v>44103</v>
      </c>
      <c r="H18" s="15" t="s">
        <v>20</v>
      </c>
      <c r="I18" s="10" t="s">
        <v>14</v>
      </c>
      <c r="J18" s="9" t="s">
        <v>66</v>
      </c>
      <c r="K18" s="53" t="s">
        <v>31</v>
      </c>
      <c r="L18" s="31">
        <v>4</v>
      </c>
      <c r="M18" s="73">
        <v>0.95</v>
      </c>
    </row>
    <row r="19" spans="1:13" x14ac:dyDescent="0.3">
      <c r="A19" s="10">
        <f t="shared" si="3"/>
        <v>18</v>
      </c>
      <c r="B19" s="12" t="s">
        <v>61</v>
      </c>
      <c r="C19" s="71" t="s">
        <v>34</v>
      </c>
      <c r="D19" s="10">
        <v>4</v>
      </c>
      <c r="E19" s="11">
        <v>36892</v>
      </c>
      <c r="F19" s="11">
        <v>36892</v>
      </c>
      <c r="G19" s="11">
        <f t="shared" si="1"/>
        <v>44120</v>
      </c>
      <c r="H19" s="15" t="s">
        <v>11</v>
      </c>
      <c r="I19" s="10" t="s">
        <v>14</v>
      </c>
      <c r="J19" s="9" t="s">
        <v>66</v>
      </c>
      <c r="K19" s="53" t="s">
        <v>31</v>
      </c>
      <c r="L19" s="31">
        <v>5</v>
      </c>
      <c r="M19" s="73">
        <v>1</v>
      </c>
    </row>
    <row r="20" spans="1:13" x14ac:dyDescent="0.3">
      <c r="A20" s="10">
        <f t="shared" si="3"/>
        <v>19</v>
      </c>
      <c r="B20" s="12" t="s">
        <v>63</v>
      </c>
      <c r="C20" s="71" t="s">
        <v>25</v>
      </c>
      <c r="D20" s="10">
        <v>3</v>
      </c>
      <c r="E20" s="11">
        <v>37257</v>
      </c>
      <c r="F20" s="11">
        <v>37257</v>
      </c>
      <c r="G20" s="11">
        <f t="shared" si="1"/>
        <v>44137</v>
      </c>
      <c r="H20" s="15" t="s">
        <v>10</v>
      </c>
      <c r="I20" s="11" t="s">
        <v>15</v>
      </c>
      <c r="J20" s="9" t="s">
        <v>66</v>
      </c>
      <c r="K20" s="53" t="s">
        <v>27</v>
      </c>
      <c r="L20" s="31">
        <v>6</v>
      </c>
      <c r="M20" s="73">
        <v>0.95</v>
      </c>
    </row>
    <row r="21" spans="1:13" x14ac:dyDescent="0.3">
      <c r="A21" s="10">
        <f t="shared" si="3"/>
        <v>20</v>
      </c>
      <c r="B21" s="12" t="s">
        <v>64</v>
      </c>
      <c r="C21" s="71" t="s">
        <v>25</v>
      </c>
      <c r="D21" s="10">
        <v>2</v>
      </c>
      <c r="E21" s="11">
        <v>37622</v>
      </c>
      <c r="F21" s="11">
        <v>37622</v>
      </c>
      <c r="G21" s="11">
        <f t="shared" si="1"/>
        <v>44154</v>
      </c>
      <c r="H21" s="15" t="s">
        <v>19</v>
      </c>
      <c r="I21" s="11" t="s">
        <v>15</v>
      </c>
      <c r="J21" s="9" t="s">
        <v>66</v>
      </c>
      <c r="K21" s="53" t="s">
        <v>28</v>
      </c>
      <c r="L21" s="31">
        <v>6</v>
      </c>
      <c r="M21" s="73">
        <v>0.95</v>
      </c>
    </row>
    <row r="22" spans="1:13" x14ac:dyDescent="0.3">
      <c r="A22" s="10"/>
      <c r="B22" s="9"/>
      <c r="C22" s="12"/>
      <c r="D22" s="10"/>
      <c r="E22" s="11"/>
      <c r="F22" s="11"/>
      <c r="G22" s="11"/>
      <c r="H22" s="15"/>
      <c r="I22" s="11"/>
      <c r="J22" s="24"/>
      <c r="K22" s="53"/>
      <c r="L22" s="31"/>
      <c r="M22" s="73"/>
    </row>
    <row r="23" spans="1:13" x14ac:dyDescent="0.3">
      <c r="A23" s="10"/>
      <c r="B23" s="12"/>
      <c r="C23" s="12"/>
      <c r="D23" s="10"/>
      <c r="E23" s="11"/>
      <c r="F23" s="11"/>
      <c r="G23" s="11"/>
      <c r="H23" s="15"/>
      <c r="I23" s="11"/>
      <c r="J23" s="24"/>
      <c r="K23" s="53"/>
      <c r="L23" s="31"/>
      <c r="M23" s="73"/>
    </row>
    <row r="24" spans="1:13" x14ac:dyDescent="0.3">
      <c r="A24" s="10"/>
      <c r="B24" s="12"/>
      <c r="C24" s="12"/>
      <c r="D24" s="10"/>
      <c r="E24" s="11"/>
      <c r="F24" s="11"/>
      <c r="G24" s="11"/>
      <c r="H24" s="15"/>
      <c r="I24" s="11"/>
      <c r="J24" s="24"/>
      <c r="K24" s="53"/>
      <c r="L24" s="31"/>
      <c r="M24" s="73"/>
    </row>
    <row r="25" spans="1:13" x14ac:dyDescent="0.3">
      <c r="A25" s="10"/>
      <c r="B25" s="24"/>
      <c r="C25" s="24"/>
      <c r="D25" s="10"/>
      <c r="E25" s="11"/>
      <c r="F25" s="11"/>
      <c r="G25" s="11"/>
      <c r="H25" s="15"/>
      <c r="I25" s="11"/>
      <c r="J25" s="24"/>
      <c r="K25" s="53"/>
      <c r="L25" s="31"/>
      <c r="M25" s="73"/>
    </row>
    <row r="26" spans="1:13" x14ac:dyDescent="0.3">
      <c r="A26" s="10"/>
      <c r="B26" s="67"/>
      <c r="C26" s="67"/>
      <c r="D26" s="10"/>
      <c r="E26" s="11"/>
      <c r="F26" s="11"/>
      <c r="G26" s="11"/>
      <c r="H26" s="15"/>
      <c r="I26" s="11"/>
      <c r="J26" s="24"/>
      <c r="K26" s="53"/>
      <c r="L26" s="31"/>
      <c r="M26" s="73"/>
    </row>
    <row r="27" spans="1:13" x14ac:dyDescent="0.3">
      <c r="A27" s="10"/>
      <c r="B27" s="12"/>
      <c r="C27" s="12"/>
      <c r="D27" s="10"/>
      <c r="E27" s="11"/>
      <c r="F27" s="11"/>
      <c r="G27" s="11"/>
      <c r="H27" s="15"/>
      <c r="I27" s="11"/>
      <c r="J27" s="24"/>
      <c r="K27" s="53"/>
      <c r="L27" s="31"/>
      <c r="M27" s="73"/>
    </row>
    <row r="28" spans="1:13" x14ac:dyDescent="0.3">
      <c r="A28" s="10"/>
      <c r="B28" s="31"/>
      <c r="C28" s="31"/>
      <c r="D28" s="10"/>
      <c r="E28" s="11"/>
      <c r="F28" s="11"/>
      <c r="G28" s="11"/>
      <c r="H28" s="15"/>
      <c r="I28" s="11"/>
      <c r="J28" s="24"/>
      <c r="K28" s="53"/>
      <c r="L28" s="31"/>
      <c r="M28" s="73"/>
    </row>
    <row r="29" spans="1:13" x14ac:dyDescent="0.3">
      <c r="A29" s="10"/>
      <c r="B29" s="12"/>
      <c r="C29" s="12"/>
      <c r="D29" s="10"/>
      <c r="E29" s="11"/>
      <c r="F29" s="11"/>
      <c r="G29" s="11"/>
      <c r="H29" s="15"/>
      <c r="I29" s="10"/>
      <c r="J29" s="3"/>
      <c r="K29" s="53"/>
      <c r="L29" s="31"/>
      <c r="M29" s="73"/>
    </row>
    <row r="30" spans="1:13" x14ac:dyDescent="0.3">
      <c r="A30" s="10"/>
      <c r="B30" s="24"/>
      <c r="C30" s="24"/>
      <c r="D30" s="10"/>
      <c r="E30" s="11"/>
      <c r="F30" s="11"/>
      <c r="G30" s="11"/>
      <c r="H30" s="15"/>
      <c r="I30" s="10"/>
      <c r="J30" s="36"/>
      <c r="K30" s="53"/>
      <c r="L30" s="31"/>
      <c r="M30" s="73"/>
    </row>
    <row r="31" spans="1:13" x14ac:dyDescent="0.3">
      <c r="A31" s="10"/>
      <c r="B31" s="24"/>
      <c r="C31" s="24"/>
      <c r="D31" s="10"/>
      <c r="E31" s="11"/>
      <c r="F31" s="11"/>
      <c r="G31" s="11"/>
      <c r="H31" s="15"/>
      <c r="I31" s="10"/>
      <c r="J31" s="24"/>
      <c r="K31" s="53"/>
      <c r="L31" s="31"/>
      <c r="M31" s="73"/>
    </row>
    <row r="32" spans="1:13" x14ac:dyDescent="0.3">
      <c r="A32" s="10"/>
      <c r="B32" s="24"/>
      <c r="C32" s="24"/>
      <c r="D32" s="10"/>
      <c r="E32" s="11"/>
      <c r="F32" s="11"/>
      <c r="G32" s="11"/>
      <c r="H32" s="15"/>
      <c r="I32" s="10"/>
      <c r="J32" s="24"/>
      <c r="K32" s="53"/>
      <c r="L32" s="31"/>
      <c r="M32" s="73"/>
    </row>
    <row r="33" spans="1:13" x14ac:dyDescent="0.3">
      <c r="A33" s="10"/>
      <c r="B33" s="12"/>
      <c r="C33" s="12"/>
      <c r="D33" s="10"/>
      <c r="E33" s="11"/>
      <c r="F33" s="11"/>
      <c r="G33" s="11"/>
      <c r="H33" s="15"/>
      <c r="I33" s="11"/>
      <c r="J33" s="24"/>
      <c r="K33" s="53"/>
      <c r="L33" s="31"/>
      <c r="M33" s="73"/>
    </row>
    <row r="34" spans="1:13" x14ac:dyDescent="0.3">
      <c r="A34" s="10"/>
      <c r="B34" s="12"/>
      <c r="C34" s="12"/>
      <c r="D34" s="10"/>
      <c r="E34" s="11"/>
      <c r="F34" s="11"/>
      <c r="G34" s="11"/>
      <c r="H34" s="15"/>
      <c r="I34" s="11"/>
      <c r="J34" s="24"/>
      <c r="K34" s="53"/>
      <c r="L34" s="31"/>
      <c r="M34" s="73"/>
    </row>
    <row r="35" spans="1:13" x14ac:dyDescent="0.3">
      <c r="A35" s="10"/>
      <c r="B35" s="12"/>
      <c r="C35" s="12"/>
      <c r="D35" s="10"/>
      <c r="E35" s="11"/>
      <c r="F35" s="11"/>
      <c r="G35" s="11"/>
      <c r="H35" s="15"/>
      <c r="I35" s="11"/>
      <c r="J35" s="24"/>
      <c r="K35" s="53"/>
      <c r="L35" s="31"/>
      <c r="M35" s="73"/>
    </row>
    <row r="36" spans="1:13" x14ac:dyDescent="0.3">
      <c r="A36" s="10"/>
      <c r="B36" s="46"/>
      <c r="C36" s="46"/>
      <c r="D36" s="10"/>
      <c r="E36" s="11"/>
      <c r="F36" s="11"/>
      <c r="G36" s="11"/>
      <c r="H36" s="56"/>
      <c r="I36" s="10"/>
      <c r="J36" s="24"/>
      <c r="K36" s="11"/>
      <c r="L36" s="31"/>
      <c r="M36" s="73"/>
    </row>
    <row r="37" spans="1:13" x14ac:dyDescent="0.3">
      <c r="A37" s="10"/>
      <c r="B37" s="12"/>
      <c r="C37" s="12"/>
      <c r="D37" s="10"/>
      <c r="E37" s="11"/>
      <c r="F37" s="11"/>
      <c r="G37" s="11"/>
      <c r="H37" s="15"/>
      <c r="I37" s="10"/>
      <c r="J37" s="24"/>
      <c r="K37" s="53"/>
      <c r="L37" s="31"/>
      <c r="M37" s="73"/>
    </row>
    <row r="38" spans="1:13" x14ac:dyDescent="0.3">
      <c r="A38" s="10"/>
      <c r="B38" s="12"/>
      <c r="C38" s="12"/>
      <c r="D38" s="10"/>
      <c r="E38" s="11"/>
      <c r="F38" s="11"/>
      <c r="G38" s="11"/>
      <c r="H38" s="15"/>
      <c r="I38" s="11"/>
      <c r="J38" s="24"/>
      <c r="K38" s="53"/>
      <c r="L38" s="31"/>
      <c r="M38" s="73"/>
    </row>
    <row r="39" spans="1:13" x14ac:dyDescent="0.3">
      <c r="A39" s="10"/>
      <c r="B39" s="12"/>
      <c r="C39" s="12"/>
      <c r="D39" s="10"/>
      <c r="E39" s="11"/>
      <c r="F39" s="11"/>
      <c r="G39" s="11"/>
      <c r="H39" s="15"/>
      <c r="I39" s="11"/>
      <c r="J39" s="3"/>
      <c r="K39" s="53"/>
      <c r="L39" s="31"/>
      <c r="M39" s="73"/>
    </row>
    <row r="40" spans="1:13" x14ac:dyDescent="0.3">
      <c r="A40" s="10"/>
      <c r="B40" s="12"/>
      <c r="C40" s="12"/>
      <c r="D40" s="10"/>
      <c r="E40" s="11"/>
      <c r="F40" s="11"/>
      <c r="G40" s="11"/>
      <c r="H40" s="15"/>
      <c r="I40" s="10"/>
      <c r="J40" s="24"/>
      <c r="K40" s="53"/>
      <c r="L40" s="31"/>
      <c r="M40" s="73"/>
    </row>
    <row r="41" spans="1:13" x14ac:dyDescent="0.3">
      <c r="A41" s="10"/>
      <c r="B41" s="12"/>
      <c r="C41" s="12"/>
      <c r="D41" s="10"/>
      <c r="E41" s="11"/>
      <c r="F41" s="11"/>
      <c r="G41" s="11"/>
      <c r="H41" s="15"/>
      <c r="I41" s="11"/>
      <c r="J41" s="24"/>
      <c r="K41" s="53"/>
      <c r="L41" s="31"/>
      <c r="M41" s="73"/>
    </row>
    <row r="42" spans="1:13" x14ac:dyDescent="0.3">
      <c r="A42" s="10"/>
      <c r="B42" s="12"/>
      <c r="C42" s="12"/>
      <c r="D42" s="10"/>
      <c r="E42" s="11"/>
      <c r="F42" s="11"/>
      <c r="G42" s="11"/>
      <c r="H42" s="15"/>
      <c r="I42" s="10"/>
      <c r="J42" s="24"/>
      <c r="K42" s="11"/>
      <c r="L42" s="31"/>
      <c r="M42" s="73"/>
    </row>
    <row r="43" spans="1:13" x14ac:dyDescent="0.3">
      <c r="A43" s="10"/>
      <c r="B43" s="9"/>
      <c r="C43" s="9"/>
      <c r="D43" s="10"/>
      <c r="E43" s="11"/>
      <c r="F43" s="11"/>
      <c r="G43" s="11"/>
      <c r="H43" s="15"/>
      <c r="I43" s="10"/>
      <c r="J43" s="24"/>
      <c r="K43" s="11"/>
      <c r="L43" s="31"/>
      <c r="M43" s="73"/>
    </row>
    <row r="44" spans="1:13" x14ac:dyDescent="0.3">
      <c r="A44" s="10"/>
      <c r="B44" s="12"/>
      <c r="C44" s="12"/>
      <c r="D44" s="10"/>
      <c r="E44" s="11"/>
      <c r="F44" s="11"/>
      <c r="G44" s="11"/>
      <c r="H44" s="15"/>
      <c r="I44" s="11"/>
      <c r="J44" s="24"/>
      <c r="K44" s="53"/>
      <c r="L44" s="31"/>
      <c r="M44" s="73"/>
    </row>
    <row r="45" spans="1:13" x14ac:dyDescent="0.3">
      <c r="A45" s="10"/>
      <c r="B45" s="12"/>
      <c r="C45" s="12"/>
      <c r="D45" s="10"/>
      <c r="E45" s="11"/>
      <c r="F45" s="11"/>
      <c r="G45" s="11"/>
      <c r="H45" s="15"/>
      <c r="I45" s="11"/>
      <c r="J45" s="24"/>
      <c r="K45" s="53"/>
      <c r="L45" s="31"/>
      <c r="M45" s="73"/>
    </row>
    <row r="46" spans="1:13" x14ac:dyDescent="0.3">
      <c r="A46" s="10"/>
      <c r="B46" s="12"/>
      <c r="C46" s="12"/>
      <c r="D46" s="10"/>
      <c r="E46" s="11"/>
      <c r="F46" s="11"/>
      <c r="G46" s="11"/>
      <c r="H46" s="15"/>
      <c r="I46" s="11"/>
      <c r="J46" s="24"/>
      <c r="K46" s="53"/>
      <c r="L46" s="31"/>
      <c r="M46" s="73"/>
    </row>
    <row r="47" spans="1:13" x14ac:dyDescent="0.3">
      <c r="A47" s="10"/>
      <c r="B47" s="36"/>
      <c r="C47" s="36"/>
      <c r="D47" s="10"/>
      <c r="E47" s="37"/>
      <c r="F47" s="37"/>
      <c r="G47" s="11"/>
      <c r="H47" s="57"/>
      <c r="I47" s="11"/>
      <c r="J47" s="26"/>
      <c r="K47" s="53"/>
      <c r="L47" s="31"/>
      <c r="M47" s="73"/>
    </row>
    <row r="48" spans="1:13" x14ac:dyDescent="0.3">
      <c r="A48" s="10"/>
      <c r="B48" s="12"/>
      <c r="C48" s="12"/>
      <c r="D48" s="10"/>
      <c r="E48" s="11"/>
      <c r="F48" s="11"/>
      <c r="G48" s="11"/>
      <c r="H48" s="15"/>
      <c r="I48" s="11"/>
      <c r="J48" s="24"/>
      <c r="K48" s="53"/>
      <c r="L48" s="31"/>
      <c r="M48" s="73"/>
    </row>
    <row r="49" spans="1:13" x14ac:dyDescent="0.3">
      <c r="A49" s="10"/>
      <c r="B49" s="12"/>
      <c r="C49" s="12"/>
      <c r="D49" s="10"/>
      <c r="E49" s="11"/>
      <c r="F49" s="11"/>
      <c r="G49" s="11"/>
      <c r="H49" s="15"/>
      <c r="I49" s="10"/>
      <c r="J49" s="24"/>
      <c r="K49" s="53"/>
      <c r="L49" s="31"/>
      <c r="M49" s="73"/>
    </row>
    <row r="50" spans="1:13" x14ac:dyDescent="0.3">
      <c r="A50" s="10"/>
      <c r="B50" s="12"/>
      <c r="C50" s="12"/>
      <c r="D50" s="10"/>
      <c r="E50" s="11"/>
      <c r="F50" s="11"/>
      <c r="G50" s="11"/>
      <c r="H50" s="15"/>
      <c r="I50" s="11"/>
      <c r="J50" s="3"/>
      <c r="K50" s="53"/>
      <c r="L50" s="31"/>
      <c r="M50" s="73"/>
    </row>
    <row r="51" spans="1:13" x14ac:dyDescent="0.3">
      <c r="A51" s="10"/>
      <c r="B51" s="12"/>
      <c r="C51" s="12"/>
      <c r="D51" s="10"/>
      <c r="E51" s="11"/>
      <c r="F51" s="11"/>
      <c r="G51" s="11"/>
      <c r="H51" s="15"/>
      <c r="I51" s="11"/>
      <c r="J51" s="24"/>
      <c r="K51" s="53"/>
      <c r="L51" s="31"/>
      <c r="M51" s="73"/>
    </row>
    <row r="52" spans="1:13" x14ac:dyDescent="0.3">
      <c r="A52" s="10"/>
      <c r="B52" s="9"/>
      <c r="C52" s="9"/>
      <c r="D52" s="10"/>
      <c r="E52" s="11"/>
      <c r="F52" s="11"/>
      <c r="G52" s="11"/>
      <c r="H52" s="15"/>
      <c r="I52" s="10"/>
      <c r="J52" s="24"/>
      <c r="K52" s="53"/>
      <c r="L52" s="31"/>
      <c r="M52" s="73"/>
    </row>
    <row r="53" spans="1:13" x14ac:dyDescent="0.3">
      <c r="A53" s="10"/>
      <c r="B53" s="12"/>
      <c r="C53" s="12"/>
      <c r="D53" s="10"/>
      <c r="E53" s="11"/>
      <c r="F53" s="11"/>
      <c r="G53" s="11"/>
      <c r="H53" s="15"/>
      <c r="I53" s="11"/>
      <c r="J53" s="24"/>
      <c r="K53" s="53"/>
      <c r="L53" s="31"/>
      <c r="M53" s="73"/>
    </row>
    <row r="54" spans="1:13" x14ac:dyDescent="0.3">
      <c r="A54" s="10"/>
      <c r="B54" s="3"/>
      <c r="C54" s="3"/>
      <c r="D54" s="10"/>
      <c r="E54" s="11"/>
      <c r="F54" s="11"/>
      <c r="G54" s="11"/>
      <c r="H54" s="15"/>
      <c r="I54" s="10"/>
      <c r="J54" s="24"/>
      <c r="K54" s="53"/>
      <c r="L54" s="31"/>
      <c r="M54" s="73"/>
    </row>
    <row r="55" spans="1:13" x14ac:dyDescent="0.3">
      <c r="A55" s="10"/>
      <c r="B55" s="6"/>
      <c r="C55" s="6"/>
      <c r="D55" s="10"/>
      <c r="E55" s="11"/>
      <c r="F55" s="11"/>
      <c r="G55" s="11"/>
      <c r="H55" s="15"/>
      <c r="I55" s="10"/>
      <c r="J55" s="24"/>
      <c r="K55" s="53"/>
      <c r="L55" s="31"/>
      <c r="M55" s="73"/>
    </row>
    <row r="56" spans="1:13" x14ac:dyDescent="0.3">
      <c r="A56" s="10"/>
      <c r="B56" s="12"/>
      <c r="C56" s="12"/>
      <c r="D56" s="10"/>
      <c r="E56" s="11"/>
      <c r="F56" s="11"/>
      <c r="G56" s="11"/>
      <c r="H56" s="15"/>
      <c r="I56" s="11"/>
      <c r="J56" s="24"/>
      <c r="K56" s="53"/>
      <c r="L56" s="31"/>
      <c r="M56" s="73"/>
    </row>
    <row r="57" spans="1:13" x14ac:dyDescent="0.3">
      <c r="A57" s="10"/>
      <c r="B57" s="3"/>
      <c r="C57" s="3"/>
      <c r="D57" s="10"/>
      <c r="E57" s="11"/>
      <c r="F57" s="11"/>
      <c r="G57" s="11"/>
      <c r="H57" s="15"/>
      <c r="I57" s="10"/>
      <c r="J57" s="24"/>
      <c r="K57" s="53"/>
      <c r="L57" s="31"/>
      <c r="M57" s="73"/>
    </row>
    <row r="58" spans="1:13" x14ac:dyDescent="0.3">
      <c r="A58" s="10"/>
      <c r="B58" s="12"/>
      <c r="C58" s="12"/>
      <c r="D58" s="10"/>
      <c r="E58" s="11"/>
      <c r="F58" s="11"/>
      <c r="G58" s="11"/>
      <c r="H58" s="15"/>
      <c r="I58" s="11"/>
      <c r="J58" s="24"/>
      <c r="K58" s="53"/>
      <c r="L58" s="31"/>
      <c r="M58" s="73"/>
    </row>
    <row r="59" spans="1:13" x14ac:dyDescent="0.3">
      <c r="A59" s="10"/>
      <c r="B59" s="12"/>
      <c r="C59" s="12"/>
      <c r="D59" s="10"/>
      <c r="E59" s="11"/>
      <c r="F59" s="11"/>
      <c r="G59" s="11"/>
      <c r="H59" s="15"/>
      <c r="I59" s="11"/>
      <c r="J59" s="24"/>
      <c r="K59" s="53"/>
      <c r="L59" s="31"/>
      <c r="M59" s="73"/>
    </row>
    <row r="60" spans="1:13" x14ac:dyDescent="0.3">
      <c r="A60" s="10"/>
      <c r="B60" s="9"/>
      <c r="C60" s="9"/>
      <c r="D60" s="10"/>
      <c r="E60" s="11"/>
      <c r="F60" s="11"/>
      <c r="G60" s="11"/>
      <c r="H60" s="15"/>
      <c r="I60" s="11"/>
      <c r="J60" s="62"/>
      <c r="K60" s="53"/>
      <c r="L60" s="31"/>
      <c r="M60" s="73"/>
    </row>
    <row r="61" spans="1:13" x14ac:dyDescent="0.3">
      <c r="A61" s="10"/>
      <c r="B61" s="12"/>
      <c r="C61" s="12"/>
      <c r="D61" s="10"/>
      <c r="E61" s="11"/>
      <c r="F61" s="11"/>
      <c r="G61" s="11"/>
      <c r="H61" s="15"/>
      <c r="I61" s="10"/>
      <c r="J61" s="24"/>
      <c r="K61" s="53"/>
      <c r="L61" s="31"/>
      <c r="M61" s="73"/>
    </row>
    <row r="62" spans="1:13" x14ac:dyDescent="0.3">
      <c r="A62" s="10"/>
      <c r="B62" s="12"/>
      <c r="C62" s="12"/>
      <c r="D62" s="10"/>
      <c r="E62" s="11"/>
      <c r="F62" s="11"/>
      <c r="G62" s="11"/>
      <c r="H62" s="15"/>
      <c r="I62" s="11"/>
      <c r="J62" s="24"/>
      <c r="K62" s="53"/>
      <c r="L62" s="31"/>
      <c r="M62" s="73"/>
    </row>
    <row r="63" spans="1:13" x14ac:dyDescent="0.3">
      <c r="A63" s="10"/>
      <c r="B63" s="12"/>
      <c r="C63" s="12"/>
      <c r="D63" s="10"/>
      <c r="E63" s="11"/>
      <c r="F63" s="11"/>
      <c r="G63" s="11"/>
      <c r="H63" s="15"/>
      <c r="I63" s="10"/>
      <c r="J63" s="26"/>
      <c r="K63" s="53"/>
      <c r="L63" s="31"/>
      <c r="M63" s="73"/>
    </row>
    <row r="64" spans="1:13" x14ac:dyDescent="0.3">
      <c r="A64" s="10"/>
      <c r="B64" s="12"/>
      <c r="C64" s="12"/>
      <c r="D64" s="10"/>
      <c r="E64" s="11"/>
      <c r="F64" s="11"/>
      <c r="G64" s="11"/>
      <c r="H64" s="15"/>
      <c r="I64" s="10"/>
      <c r="J64" s="63"/>
      <c r="K64" s="53"/>
      <c r="L64" s="31"/>
      <c r="M64" s="73"/>
    </row>
    <row r="65" spans="1:13" x14ac:dyDescent="0.3">
      <c r="A65" s="10"/>
      <c r="B65" s="9"/>
      <c r="C65" s="9"/>
      <c r="D65" s="10"/>
      <c r="E65" s="11"/>
      <c r="F65" s="11"/>
      <c r="G65" s="11"/>
      <c r="H65" s="15"/>
      <c r="I65" s="10"/>
      <c r="J65" s="43"/>
      <c r="K65" s="53"/>
      <c r="L65" s="31"/>
      <c r="M65" s="73"/>
    </row>
    <row r="66" spans="1:13" x14ac:dyDescent="0.3">
      <c r="A66" s="10"/>
      <c r="B66" s="12"/>
      <c r="C66" s="12"/>
      <c r="D66" s="10"/>
      <c r="E66" s="11"/>
      <c r="F66" s="11"/>
      <c r="G66" s="11"/>
      <c r="H66" s="15"/>
      <c r="I66" s="10"/>
      <c r="J66" s="43"/>
      <c r="K66" s="53"/>
      <c r="L66" s="31"/>
      <c r="M66" s="73"/>
    </row>
    <row r="67" spans="1:13" x14ac:dyDescent="0.3">
      <c r="A67" s="10"/>
      <c r="B67" s="12"/>
      <c r="C67" s="12"/>
      <c r="D67" s="10"/>
      <c r="E67" s="11"/>
      <c r="F67" s="11"/>
      <c r="G67" s="11"/>
      <c r="H67" s="15"/>
      <c r="I67" s="10"/>
      <c r="J67" s="63"/>
      <c r="K67" s="53"/>
      <c r="L67" s="31"/>
      <c r="M67" s="73"/>
    </row>
    <row r="68" spans="1:13" x14ac:dyDescent="0.3">
      <c r="A68" s="10"/>
      <c r="B68" s="12"/>
      <c r="C68" s="12"/>
      <c r="D68" s="10"/>
      <c r="E68" s="11"/>
      <c r="F68" s="11"/>
      <c r="G68" s="11"/>
      <c r="H68" s="15"/>
      <c r="I68" s="10"/>
      <c r="J68" s="43"/>
      <c r="K68" s="53"/>
      <c r="L68" s="31"/>
      <c r="M68" s="73"/>
    </row>
    <row r="69" spans="1:13" x14ac:dyDescent="0.3">
      <c r="A69" s="10"/>
      <c r="B69" s="12"/>
      <c r="C69" s="12"/>
      <c r="D69" s="10"/>
      <c r="E69" s="11"/>
      <c r="F69" s="11"/>
      <c r="G69" s="11"/>
      <c r="H69" s="15"/>
      <c r="I69" s="10"/>
      <c r="J69" s="43"/>
      <c r="K69" s="53"/>
      <c r="L69" s="31"/>
      <c r="M69" s="73"/>
    </row>
    <row r="70" spans="1:13" x14ac:dyDescent="0.3">
      <c r="A70" s="10"/>
      <c r="B70" s="12"/>
      <c r="C70" s="12"/>
      <c r="D70" s="10"/>
      <c r="E70" s="11"/>
      <c r="F70" s="11"/>
      <c r="G70" s="11"/>
      <c r="H70" s="15"/>
      <c r="I70" s="10"/>
      <c r="J70" s="43"/>
      <c r="K70" s="53"/>
      <c r="L70" s="31"/>
      <c r="M70" s="73"/>
    </row>
    <row r="71" spans="1:13" x14ac:dyDescent="0.3">
      <c r="A71" s="10"/>
      <c r="B71" s="3"/>
      <c r="C71" s="3"/>
      <c r="D71" s="10"/>
      <c r="E71" s="11"/>
      <c r="F71" s="11"/>
      <c r="G71" s="11"/>
      <c r="H71" s="15"/>
      <c r="I71" s="10"/>
      <c r="J71" s="24"/>
      <c r="K71" s="53"/>
      <c r="L71" s="31"/>
      <c r="M71" s="73"/>
    </row>
    <row r="72" spans="1:13" x14ac:dyDescent="0.3">
      <c r="A72" s="10"/>
      <c r="B72" s="12"/>
      <c r="C72" s="12"/>
      <c r="D72" s="10"/>
      <c r="E72" s="11"/>
      <c r="F72" s="11"/>
      <c r="G72" s="11"/>
      <c r="H72" s="15"/>
      <c r="I72" s="10"/>
      <c r="J72" s="24"/>
      <c r="K72" s="53"/>
      <c r="L72" s="31"/>
      <c r="M72" s="73"/>
    </row>
    <row r="73" spans="1:13" x14ac:dyDescent="0.3">
      <c r="A73" s="10"/>
      <c r="B73" s="44"/>
      <c r="C73" s="44"/>
      <c r="D73" s="10"/>
      <c r="E73" s="11"/>
      <c r="F73" s="11"/>
      <c r="G73" s="11"/>
      <c r="H73" s="15"/>
      <c r="I73" s="10"/>
      <c r="J73" s="24"/>
      <c r="K73" s="53"/>
      <c r="L73" s="31"/>
      <c r="M73" s="73"/>
    </row>
    <row r="74" spans="1:13" x14ac:dyDescent="0.3">
      <c r="A74" s="10"/>
      <c r="B74" s="12"/>
      <c r="C74" s="12"/>
      <c r="D74" s="10"/>
      <c r="E74" s="11"/>
      <c r="F74" s="11"/>
      <c r="G74" s="11"/>
      <c r="H74" s="15"/>
      <c r="I74" s="11"/>
      <c r="J74" s="24"/>
      <c r="K74" s="53"/>
      <c r="L74" s="31"/>
      <c r="M74" s="73"/>
    </row>
    <row r="75" spans="1:13" x14ac:dyDescent="0.3">
      <c r="A75" s="10"/>
      <c r="B75" s="25"/>
      <c r="C75" s="25"/>
      <c r="D75" s="19"/>
      <c r="E75" s="20"/>
      <c r="F75" s="20"/>
      <c r="G75" s="20"/>
      <c r="H75" s="58"/>
      <c r="I75" s="19"/>
      <c r="J75" s="24"/>
      <c r="K75" s="53"/>
      <c r="L75" s="31"/>
      <c r="M75" s="73"/>
    </row>
    <row r="76" spans="1:13" x14ac:dyDescent="0.3">
      <c r="A76" s="10"/>
      <c r="B76" s="25"/>
      <c r="C76" s="25"/>
      <c r="D76" s="19"/>
      <c r="E76" s="20"/>
      <c r="F76" s="20"/>
      <c r="G76" s="20"/>
      <c r="H76" s="58"/>
      <c r="I76" s="19"/>
      <c r="J76" s="24"/>
      <c r="K76" s="53"/>
      <c r="L76" s="31"/>
      <c r="M76" s="73"/>
    </row>
    <row r="77" spans="1:13" x14ac:dyDescent="0.3">
      <c r="A77" s="10"/>
      <c r="B77" s="25"/>
      <c r="C77" s="25"/>
      <c r="D77" s="19"/>
      <c r="E77" s="20"/>
      <c r="F77" s="20"/>
      <c r="G77" s="66"/>
      <c r="H77" s="58"/>
      <c r="I77" s="19"/>
      <c r="J77" s="3"/>
      <c r="K77" s="53"/>
      <c r="L77" s="31"/>
      <c r="M77" s="73"/>
    </row>
    <row r="78" spans="1:13" x14ac:dyDescent="0.3">
      <c r="A78" s="10"/>
      <c r="B78" s="25"/>
      <c r="C78" s="25"/>
      <c r="D78" s="19"/>
      <c r="E78" s="20"/>
      <c r="F78" s="20"/>
      <c r="G78" s="20"/>
      <c r="H78" s="58"/>
      <c r="I78" s="19"/>
      <c r="J78" s="24"/>
      <c r="K78" s="53"/>
      <c r="L78" s="31"/>
      <c r="M78" s="73"/>
    </row>
    <row r="79" spans="1:13" x14ac:dyDescent="0.3">
      <c r="A79" s="10"/>
      <c r="B79" s="25"/>
      <c r="C79" s="25"/>
      <c r="D79" s="19"/>
      <c r="E79" s="20"/>
      <c r="F79" s="20"/>
      <c r="G79" s="20"/>
      <c r="H79" s="58"/>
      <c r="I79" s="19"/>
      <c r="J79" s="24"/>
      <c r="K79" s="53"/>
      <c r="L79" s="31"/>
      <c r="M79" s="73"/>
    </row>
    <row r="80" spans="1:13" x14ac:dyDescent="0.3">
      <c r="A80" s="10"/>
      <c r="B80" s="12"/>
      <c r="C80" s="12"/>
      <c r="D80" s="19"/>
      <c r="E80" s="11"/>
      <c r="F80" s="20"/>
      <c r="G80" s="11"/>
      <c r="H80" s="58"/>
      <c r="I80" s="19"/>
      <c r="J80" s="24"/>
      <c r="K80" s="53"/>
      <c r="L80" s="31"/>
      <c r="M80" s="73"/>
    </row>
    <row r="81" spans="1:13" x14ac:dyDescent="0.3">
      <c r="A81" s="10"/>
      <c r="B81" s="12"/>
      <c r="C81" s="12"/>
      <c r="D81" s="19"/>
      <c r="E81" s="11"/>
      <c r="F81" s="20"/>
      <c r="G81" s="11"/>
      <c r="H81" s="58"/>
      <c r="I81" s="19"/>
      <c r="J81" s="24"/>
      <c r="K81" s="53"/>
      <c r="L81" s="31"/>
      <c r="M81" s="73"/>
    </row>
    <row r="82" spans="1:13" x14ac:dyDescent="0.3">
      <c r="A82" s="10"/>
      <c r="B82" s="12"/>
      <c r="C82" s="12"/>
      <c r="D82" s="19"/>
      <c r="E82" s="11"/>
      <c r="F82" s="20"/>
      <c r="G82" s="11"/>
      <c r="H82" s="58"/>
      <c r="I82" s="19"/>
      <c r="J82" s="24"/>
      <c r="K82" s="53"/>
      <c r="L82" s="31"/>
      <c r="M82" s="73"/>
    </row>
    <row r="83" spans="1:13" x14ac:dyDescent="0.3">
      <c r="A83" s="10"/>
      <c r="B83" s="12"/>
      <c r="C83" s="12"/>
      <c r="D83" s="19"/>
      <c r="E83" s="11"/>
      <c r="F83" s="20"/>
      <c r="G83" s="11"/>
      <c r="H83" s="58"/>
      <c r="I83" s="19"/>
      <c r="J83" s="24"/>
      <c r="K83" s="53"/>
      <c r="L83" s="31"/>
      <c r="M83" s="73"/>
    </row>
    <row r="84" spans="1:13" x14ac:dyDescent="0.3">
      <c r="A84" s="10"/>
      <c r="B84" s="12"/>
      <c r="C84" s="12"/>
      <c r="D84" s="19"/>
      <c r="E84" s="11"/>
      <c r="F84" s="20"/>
      <c r="G84" s="11"/>
      <c r="H84" s="58"/>
      <c r="I84" s="19"/>
      <c r="J84" s="24"/>
      <c r="K84" s="53"/>
      <c r="L84" s="31"/>
      <c r="M84" s="73"/>
    </row>
    <row r="85" spans="1:13" x14ac:dyDescent="0.3">
      <c r="A85" s="10"/>
      <c r="B85" s="12"/>
      <c r="C85" s="12"/>
      <c r="D85" s="19"/>
      <c r="E85" s="11"/>
      <c r="F85" s="20"/>
      <c r="G85" s="11"/>
      <c r="H85" s="58"/>
      <c r="I85" s="19"/>
      <c r="J85" s="24"/>
      <c r="K85" s="53"/>
      <c r="L85" s="31"/>
      <c r="M85" s="73"/>
    </row>
    <row r="86" spans="1:13" x14ac:dyDescent="0.3">
      <c r="A86" s="10"/>
      <c r="B86" s="12"/>
      <c r="C86" s="12"/>
      <c r="D86" s="19"/>
      <c r="E86" s="11"/>
      <c r="F86" s="20"/>
      <c r="G86" s="11"/>
      <c r="H86" s="58"/>
      <c r="I86" s="19"/>
      <c r="J86" s="29"/>
      <c r="K86" s="53"/>
      <c r="L86" s="31"/>
      <c r="M86" s="73"/>
    </row>
    <row r="87" spans="1:13" x14ac:dyDescent="0.3">
      <c r="A87" s="10"/>
      <c r="B87" s="12"/>
      <c r="C87" s="12"/>
      <c r="D87" s="10"/>
      <c r="E87" s="11"/>
      <c r="F87" s="11"/>
      <c r="G87" s="11"/>
      <c r="H87" s="58"/>
      <c r="I87" s="19"/>
      <c r="J87" s="9"/>
      <c r="K87" s="53"/>
      <c r="L87" s="31"/>
      <c r="M87" s="73"/>
    </row>
    <row r="88" spans="1:13" x14ac:dyDescent="0.3">
      <c r="A88" s="10"/>
      <c r="B88" s="12"/>
      <c r="C88" s="12"/>
      <c r="D88" s="19"/>
      <c r="E88" s="11"/>
      <c r="F88" s="11"/>
      <c r="G88" s="11"/>
      <c r="H88" s="58"/>
      <c r="I88" s="19"/>
      <c r="J88" s="42"/>
      <c r="K88" s="53"/>
      <c r="L88" s="31"/>
      <c r="M88" s="73"/>
    </row>
    <row r="89" spans="1:13" x14ac:dyDescent="0.3">
      <c r="A89" s="10"/>
      <c r="B89" s="12"/>
      <c r="C89" s="12"/>
      <c r="D89" s="19"/>
      <c r="E89" s="11"/>
      <c r="F89" s="11"/>
      <c r="G89" s="39"/>
      <c r="H89" s="58"/>
      <c r="I89" s="19"/>
      <c r="J89" s="24"/>
      <c r="K89" s="53"/>
      <c r="L89" s="31"/>
      <c r="M89" s="73"/>
    </row>
    <row r="90" spans="1:13" x14ac:dyDescent="0.3">
      <c r="A90" s="10"/>
      <c r="B90" s="12"/>
      <c r="C90" s="12"/>
      <c r="D90" s="19"/>
      <c r="E90" s="11"/>
      <c r="F90" s="11"/>
      <c r="G90" s="11"/>
      <c r="H90" s="58"/>
      <c r="I90" s="19"/>
      <c r="J90" s="24"/>
      <c r="K90" s="53"/>
      <c r="L90" s="31"/>
      <c r="M90" s="73"/>
    </row>
    <row r="91" spans="1:13" x14ac:dyDescent="0.3">
      <c r="A91" s="10"/>
      <c r="B91" s="12"/>
      <c r="C91" s="12"/>
      <c r="D91" s="19"/>
      <c r="E91" s="11"/>
      <c r="F91" s="11"/>
      <c r="G91" s="11"/>
      <c r="H91" s="58"/>
      <c r="I91" s="19"/>
      <c r="J91" s="24"/>
      <c r="K91" s="53"/>
      <c r="L91" s="31"/>
      <c r="M91" s="73"/>
    </row>
    <row r="92" spans="1:13" x14ac:dyDescent="0.3">
      <c r="A92" s="10"/>
      <c r="B92" s="12"/>
      <c r="C92" s="12"/>
      <c r="D92" s="19"/>
      <c r="E92" s="11"/>
      <c r="F92" s="11"/>
      <c r="G92" s="11"/>
      <c r="H92" s="58"/>
      <c r="I92" s="19"/>
      <c r="J92" s="24"/>
      <c r="K92" s="53"/>
      <c r="L92" s="31"/>
      <c r="M92" s="73"/>
    </row>
    <row r="93" spans="1:13" x14ac:dyDescent="0.3">
      <c r="A93" s="10"/>
      <c r="B93" s="21"/>
      <c r="C93" s="21"/>
      <c r="D93" s="22"/>
      <c r="E93" s="23"/>
      <c r="F93" s="23"/>
      <c r="G93" s="23"/>
      <c r="H93" s="59"/>
      <c r="I93" s="22"/>
      <c r="J93" s="43"/>
      <c r="K93" s="53"/>
      <c r="L93" s="31"/>
      <c r="M93" s="73"/>
    </row>
    <row r="94" spans="1:13" x14ac:dyDescent="0.3">
      <c r="A94" s="10"/>
      <c r="B94" s="21"/>
      <c r="C94" s="21"/>
      <c r="D94" s="22"/>
      <c r="E94" s="23"/>
      <c r="F94" s="23"/>
      <c r="G94" s="23"/>
      <c r="H94" s="59"/>
      <c r="I94" s="22"/>
      <c r="J94" s="43"/>
      <c r="K94" s="53"/>
      <c r="L94" s="31"/>
      <c r="M94" s="73"/>
    </row>
    <row r="95" spans="1:13" x14ac:dyDescent="0.3">
      <c r="A95" s="10"/>
      <c r="B95" s="21"/>
      <c r="C95" s="21"/>
      <c r="D95" s="22"/>
      <c r="E95" s="23"/>
      <c r="F95" s="23"/>
      <c r="G95" s="23"/>
      <c r="H95" s="59"/>
      <c r="I95" s="22"/>
      <c r="J95" s="43"/>
      <c r="K95" s="53"/>
      <c r="L95" s="31"/>
      <c r="M95" s="73"/>
    </row>
    <row r="96" spans="1:13" x14ac:dyDescent="0.3">
      <c r="A96" s="10"/>
      <c r="B96" s="27"/>
      <c r="C96" s="27"/>
      <c r="D96" s="22"/>
      <c r="E96" s="23"/>
      <c r="F96" s="23"/>
      <c r="G96" s="11"/>
      <c r="H96" s="59"/>
      <c r="I96" s="22"/>
      <c r="J96" s="24"/>
      <c r="K96" s="53"/>
      <c r="L96" s="31"/>
      <c r="M96" s="73"/>
    </row>
    <row r="97" spans="1:13" x14ac:dyDescent="0.3">
      <c r="A97" s="10"/>
      <c r="B97" s="21"/>
      <c r="C97" s="21"/>
      <c r="D97" s="22"/>
      <c r="E97" s="23"/>
      <c r="F97" s="23"/>
      <c r="G97" s="23"/>
      <c r="H97" s="59"/>
      <c r="I97" s="22"/>
      <c r="J97" s="43"/>
      <c r="K97" s="53"/>
      <c r="L97" s="31"/>
      <c r="M97" s="73"/>
    </row>
    <row r="98" spans="1:13" x14ac:dyDescent="0.3">
      <c r="A98" s="10"/>
      <c r="B98" s="44"/>
      <c r="C98" s="44"/>
      <c r="D98" s="19"/>
      <c r="E98" s="23"/>
      <c r="F98" s="7"/>
      <c r="G98" s="7"/>
      <c r="H98" s="59"/>
      <c r="I98" s="7"/>
      <c r="J98" s="24"/>
      <c r="K98" s="53"/>
      <c r="L98" s="31"/>
      <c r="M98" s="73"/>
    </row>
    <row r="99" spans="1:13" x14ac:dyDescent="0.3">
      <c r="A99" s="14"/>
      <c r="B99" s="28"/>
      <c r="C99" s="28"/>
      <c r="D99" s="14"/>
      <c r="E99" s="18"/>
      <c r="F99" s="18"/>
      <c r="G99" s="18"/>
      <c r="H99" s="54"/>
      <c r="I99" s="14"/>
      <c r="J99" s="24"/>
      <c r="K99" s="53"/>
      <c r="L99" s="31"/>
      <c r="M99" s="73"/>
    </row>
    <row r="100" spans="1:13" x14ac:dyDescent="0.3">
      <c r="A100" s="14"/>
      <c r="B100" s="28"/>
      <c r="C100" s="28"/>
      <c r="D100" s="14"/>
      <c r="E100" s="18"/>
      <c r="F100" s="18"/>
      <c r="G100" s="18"/>
      <c r="H100" s="54"/>
      <c r="I100" s="14"/>
      <c r="J100" s="24"/>
      <c r="K100" s="53"/>
      <c r="L100" s="31"/>
      <c r="M100" s="73"/>
    </row>
    <row r="101" spans="1:13" x14ac:dyDescent="0.3">
      <c r="A101" s="14"/>
      <c r="B101" s="28"/>
      <c r="C101" s="28"/>
      <c r="D101" s="14"/>
      <c r="E101" s="18"/>
      <c r="F101" s="18"/>
      <c r="G101" s="18"/>
      <c r="H101" s="54"/>
      <c r="I101" s="14"/>
      <c r="J101" s="29"/>
      <c r="K101" s="53"/>
      <c r="L101" s="31"/>
      <c r="M101" s="73"/>
    </row>
    <row r="102" spans="1:13" x14ac:dyDescent="0.3">
      <c r="A102" s="14"/>
      <c r="B102" s="28"/>
      <c r="C102" s="28"/>
      <c r="D102" s="14"/>
      <c r="E102" s="18"/>
      <c r="F102" s="18"/>
      <c r="G102" s="18"/>
      <c r="H102" s="54"/>
      <c r="I102" s="14"/>
      <c r="J102" s="29"/>
      <c r="K102" s="11"/>
      <c r="L102" s="31"/>
      <c r="M102" s="73"/>
    </row>
    <row r="103" spans="1:13" x14ac:dyDescent="0.3">
      <c r="A103" s="41"/>
      <c r="B103" s="44"/>
      <c r="C103" s="44"/>
      <c r="D103" s="8"/>
      <c r="E103" s="7"/>
      <c r="F103" s="18"/>
      <c r="G103" s="7"/>
      <c r="H103" s="60"/>
      <c r="I103" s="41"/>
      <c r="J103" s="50"/>
      <c r="K103" s="53"/>
      <c r="L103" s="31"/>
      <c r="M103" s="73"/>
    </row>
    <row r="104" spans="1:13" x14ac:dyDescent="0.3">
      <c r="A104" s="10"/>
      <c r="B104" s="27"/>
      <c r="C104" s="27"/>
      <c r="D104" s="8"/>
      <c r="E104" s="30"/>
      <c r="F104" s="30"/>
      <c r="G104" s="18"/>
      <c r="H104" s="61"/>
      <c r="I104" s="8"/>
      <c r="J104" s="43"/>
      <c r="K104" s="53"/>
      <c r="L104" s="31"/>
      <c r="M104" s="73"/>
    </row>
    <row r="105" spans="1:13" x14ac:dyDescent="0.3">
      <c r="A105" s="10"/>
      <c r="B105" s="27"/>
      <c r="C105" s="27"/>
      <c r="D105" s="8"/>
      <c r="E105" s="30"/>
      <c r="F105" s="30"/>
      <c r="G105" s="30"/>
      <c r="H105" s="61"/>
      <c r="I105" s="8"/>
      <c r="J105" s="43"/>
      <c r="K105" s="53"/>
      <c r="L105" s="31"/>
      <c r="M105" s="73"/>
    </row>
    <row r="106" spans="1:13" x14ac:dyDescent="0.3">
      <c r="A106" s="10"/>
      <c r="B106" s="27"/>
      <c r="C106" s="27"/>
      <c r="D106" s="8"/>
      <c r="E106" s="30"/>
      <c r="F106" s="30"/>
      <c r="G106" s="30"/>
      <c r="H106" s="61"/>
      <c r="I106" s="8"/>
      <c r="J106" s="43"/>
      <c r="K106" s="53"/>
      <c r="L106" s="31"/>
      <c r="M106" s="73"/>
    </row>
    <row r="107" spans="1:13" x14ac:dyDescent="0.3">
      <c r="A107" s="10"/>
      <c r="B107" s="47"/>
      <c r="C107" s="47"/>
      <c r="D107" s="41"/>
      <c r="E107" s="7"/>
      <c r="F107" s="7"/>
      <c r="G107" s="7"/>
      <c r="H107" s="61"/>
      <c r="I107" s="41"/>
      <c r="J107" s="24"/>
      <c r="K107" s="53"/>
      <c r="L107" s="31"/>
      <c r="M107" s="73"/>
    </row>
    <row r="108" spans="1:13" x14ac:dyDescent="0.3">
      <c r="A108" s="10"/>
      <c r="B108" s="9"/>
      <c r="C108" s="9"/>
      <c r="D108" s="10"/>
      <c r="E108" s="7"/>
      <c r="F108" s="11"/>
      <c r="G108" s="11"/>
      <c r="H108" s="61"/>
      <c r="I108" s="10"/>
      <c r="J108" s="24"/>
      <c r="K108" s="53"/>
      <c r="L108" s="31"/>
      <c r="M108" s="73"/>
    </row>
    <row r="109" spans="1:13" x14ac:dyDescent="0.3">
      <c r="A109" s="10"/>
      <c r="B109" s="12"/>
      <c r="C109" s="12"/>
      <c r="D109" s="10"/>
      <c r="E109" s="7"/>
      <c r="F109" s="11"/>
      <c r="G109" s="11"/>
      <c r="H109" s="15"/>
      <c r="I109" s="10"/>
      <c r="J109" s="24"/>
      <c r="K109" s="53"/>
      <c r="L109" s="31"/>
      <c r="M109" s="73"/>
    </row>
    <row r="110" spans="1:13" s="51" customFormat="1" x14ac:dyDescent="0.3">
      <c r="A110" s="10"/>
      <c r="B110" s="3"/>
      <c r="C110" s="3"/>
      <c r="D110" s="10"/>
      <c r="E110" s="7"/>
      <c r="F110" s="11"/>
      <c r="G110" s="11"/>
      <c r="H110" s="15"/>
      <c r="I110" s="10"/>
      <c r="J110" s="24"/>
      <c r="K110" s="53"/>
      <c r="L110" s="10"/>
      <c r="M110" s="74"/>
    </row>
    <row r="111" spans="1:13" x14ac:dyDescent="0.3">
      <c r="A111" s="10"/>
      <c r="B111" s="3"/>
      <c r="C111" s="3"/>
      <c r="D111" s="10"/>
      <c r="E111" s="7"/>
      <c r="F111" s="11"/>
      <c r="G111" s="11"/>
      <c r="H111" s="15"/>
      <c r="I111" s="10"/>
      <c r="J111" s="24"/>
      <c r="K111" s="11"/>
      <c r="L111" s="31"/>
      <c r="M111" s="73"/>
    </row>
    <row r="112" spans="1:13" x14ac:dyDescent="0.3">
      <c r="A112" s="10"/>
      <c r="B112" s="3"/>
      <c r="C112" s="3"/>
      <c r="D112" s="10"/>
      <c r="E112" s="7"/>
      <c r="F112" s="11"/>
      <c r="G112" s="11"/>
      <c r="H112" s="15"/>
      <c r="I112" s="10"/>
      <c r="J112" s="24"/>
      <c r="K112" s="53"/>
      <c r="L112" s="31"/>
      <c r="M112" s="73"/>
    </row>
    <row r="113" spans="1:13" s="51" customFormat="1" x14ac:dyDescent="0.3">
      <c r="A113" s="10"/>
      <c r="B113" s="27"/>
      <c r="C113" s="27"/>
      <c r="D113" s="10"/>
      <c r="E113" s="7"/>
      <c r="F113" s="30"/>
      <c r="G113" s="11"/>
      <c r="H113" s="15"/>
      <c r="I113" s="10"/>
      <c r="J113" s="24"/>
      <c r="K113" s="53"/>
      <c r="L113" s="10"/>
      <c r="M113" s="74"/>
    </row>
    <row r="114" spans="1:13" x14ac:dyDescent="0.3">
      <c r="A114" s="10"/>
      <c r="B114" s="27"/>
      <c r="C114" s="27"/>
      <c r="D114" s="10"/>
      <c r="E114" s="11"/>
      <c r="F114" s="30"/>
      <c r="G114" s="11"/>
      <c r="H114" s="15"/>
      <c r="I114" s="10"/>
      <c r="J114" s="24"/>
      <c r="K114" s="53"/>
      <c r="L114" s="31"/>
      <c r="M114" s="73"/>
    </row>
    <row r="115" spans="1:13" x14ac:dyDescent="0.3">
      <c r="A115" s="10"/>
      <c r="B115" s="3"/>
      <c r="C115" s="3"/>
      <c r="D115" s="10"/>
      <c r="E115" s="11"/>
      <c r="F115" s="11"/>
      <c r="G115" s="11"/>
      <c r="H115" s="15"/>
      <c r="I115" s="10"/>
      <c r="J115" s="24"/>
      <c r="K115" s="53"/>
      <c r="L115" s="31"/>
      <c r="M115" s="73"/>
    </row>
    <row r="116" spans="1:13" x14ac:dyDescent="0.3">
      <c r="A116" s="10"/>
      <c r="B116" s="3"/>
      <c r="C116" s="3"/>
      <c r="D116" s="10"/>
      <c r="E116" s="11"/>
      <c r="F116" s="16"/>
      <c r="G116" s="16"/>
      <c r="H116" s="52"/>
      <c r="I116" s="10"/>
      <c r="J116" s="3"/>
      <c r="K116" s="11"/>
      <c r="L116" s="31"/>
      <c r="M116" s="73"/>
    </row>
    <row r="117" spans="1:13" x14ac:dyDescent="0.3">
      <c r="A117" s="10"/>
      <c r="B117" s="3"/>
      <c r="C117" s="3"/>
      <c r="D117" s="10"/>
      <c r="E117" s="11"/>
      <c r="F117" s="16"/>
      <c r="G117" s="16"/>
      <c r="H117" s="52"/>
      <c r="I117" s="10"/>
      <c r="J117" s="3"/>
      <c r="K117" s="53"/>
      <c r="L117" s="31"/>
      <c r="M117" s="73"/>
    </row>
    <row r="118" spans="1:13" x14ac:dyDescent="0.3">
      <c r="A118" s="10"/>
      <c r="B118" s="3"/>
      <c r="C118" s="3"/>
      <c r="D118" s="10"/>
      <c r="E118" s="11"/>
      <c r="F118" s="16"/>
      <c r="G118" s="16"/>
      <c r="H118" s="52"/>
      <c r="I118" s="10"/>
      <c r="J118" s="26"/>
      <c r="K118" s="53"/>
      <c r="L118" s="31"/>
      <c r="M118" s="73"/>
    </row>
    <row r="119" spans="1:13" x14ac:dyDescent="0.3">
      <c r="A119" s="10"/>
      <c r="B119" s="3"/>
      <c r="C119" s="3"/>
      <c r="D119" s="10"/>
      <c r="E119" s="11"/>
      <c r="F119" s="16"/>
      <c r="G119" s="16"/>
      <c r="H119" s="52"/>
      <c r="I119" s="40"/>
      <c r="J119" s="3"/>
      <c r="K119" s="11"/>
      <c r="L119" s="31"/>
      <c r="M119" s="73"/>
    </row>
    <row r="120" spans="1:13" x14ac:dyDescent="0.3">
      <c r="A120" s="10"/>
      <c r="B120" s="3"/>
      <c r="C120" s="3"/>
      <c r="D120" s="10"/>
      <c r="E120" s="11"/>
      <c r="F120" s="16"/>
      <c r="G120" s="16"/>
      <c r="H120" s="52"/>
      <c r="I120" s="17"/>
      <c r="J120" s="3"/>
      <c r="K120" s="53"/>
      <c r="L120" s="31"/>
      <c r="M120" s="73"/>
    </row>
    <row r="121" spans="1:13" x14ac:dyDescent="0.3">
      <c r="A121" s="10"/>
      <c r="B121" s="3"/>
      <c r="C121" s="3"/>
      <c r="D121" s="10"/>
      <c r="E121" s="11"/>
      <c r="F121" s="16"/>
      <c r="G121" s="11"/>
      <c r="H121" s="52"/>
      <c r="I121" s="17"/>
      <c r="J121" s="3"/>
      <c r="K121" s="53"/>
      <c r="L121" s="31"/>
      <c r="M121" s="73"/>
    </row>
    <row r="122" spans="1:13" x14ac:dyDescent="0.3">
      <c r="A122" s="10"/>
      <c r="B122" s="3"/>
      <c r="C122" s="3"/>
      <c r="D122" s="10"/>
      <c r="E122" s="11"/>
      <c r="F122" s="16"/>
      <c r="G122" s="16"/>
      <c r="H122" s="52"/>
      <c r="I122" s="17"/>
      <c r="J122" s="3"/>
      <c r="K122" s="53"/>
      <c r="L122" s="31"/>
      <c r="M122" s="73"/>
    </row>
    <row r="123" spans="1:13" x14ac:dyDescent="0.3">
      <c r="A123" s="10"/>
      <c r="B123" s="31"/>
      <c r="C123" s="31"/>
      <c r="D123" s="19"/>
      <c r="E123" s="11"/>
      <c r="F123" s="11"/>
      <c r="G123" s="11"/>
      <c r="H123" s="15"/>
      <c r="I123" s="10"/>
      <c r="J123" s="24"/>
      <c r="K123" s="53"/>
      <c r="L123" s="31"/>
      <c r="M123" s="73"/>
    </row>
    <row r="124" spans="1:13" x14ac:dyDescent="0.3">
      <c r="A124" s="10"/>
      <c r="B124" s="3"/>
      <c r="C124" s="3"/>
      <c r="D124" s="17"/>
      <c r="E124" s="11"/>
      <c r="F124" s="16"/>
      <c r="G124" s="16"/>
      <c r="H124" s="52"/>
      <c r="I124" s="17"/>
      <c r="J124" s="29"/>
      <c r="K124" s="53"/>
      <c r="L124" s="31"/>
      <c r="M124" s="73"/>
    </row>
    <row r="125" spans="1:13" x14ac:dyDescent="0.3">
      <c r="A125" s="10"/>
      <c r="B125" s="3"/>
      <c r="C125" s="3"/>
      <c r="D125" s="10"/>
      <c r="E125" s="11"/>
      <c r="F125" s="16"/>
      <c r="G125" s="16"/>
      <c r="H125" s="52"/>
      <c r="I125" s="17"/>
      <c r="J125" s="24"/>
      <c r="K125" s="53"/>
      <c r="L125" s="31"/>
      <c r="M125" s="73"/>
    </row>
    <row r="126" spans="1:13" x14ac:dyDescent="0.3">
      <c r="A126" s="10"/>
      <c r="B126" s="12"/>
      <c r="C126" s="12"/>
      <c r="D126" s="10"/>
      <c r="E126" s="11"/>
      <c r="F126" s="16"/>
      <c r="G126" s="11"/>
      <c r="H126" s="15"/>
      <c r="I126" s="10"/>
      <c r="J126" s="24"/>
      <c r="K126" s="53"/>
      <c r="L126" s="31"/>
      <c r="M126" s="73"/>
    </row>
    <row r="127" spans="1:13" x14ac:dyDescent="0.3">
      <c r="A127" s="10"/>
      <c r="B127" s="9"/>
      <c r="C127" s="9"/>
      <c r="D127" s="10"/>
      <c r="E127" s="11"/>
      <c r="F127" s="16"/>
      <c r="G127" s="11"/>
      <c r="H127" s="15"/>
      <c r="I127" s="10"/>
      <c r="J127" s="9"/>
      <c r="K127" s="53"/>
      <c r="L127" s="31"/>
      <c r="M127" s="73"/>
    </row>
    <row r="128" spans="1:13" x14ac:dyDescent="0.3">
      <c r="A128" s="10"/>
      <c r="B128" s="6"/>
      <c r="C128" s="6"/>
      <c r="D128" s="10"/>
      <c r="E128" s="11"/>
      <c r="F128" s="11"/>
      <c r="G128" s="11"/>
      <c r="H128" s="15"/>
      <c r="I128" s="10"/>
      <c r="J128" s="24"/>
      <c r="K128" s="53"/>
      <c r="L128" s="31"/>
      <c r="M128" s="73"/>
    </row>
    <row r="129" spans="1:13" x14ac:dyDescent="0.3">
      <c r="A129" s="10"/>
      <c r="B129" s="3"/>
      <c r="C129" s="3"/>
      <c r="D129" s="10"/>
      <c r="E129" s="11"/>
      <c r="F129" s="11"/>
      <c r="G129" s="11"/>
      <c r="H129" s="15"/>
      <c r="I129" s="10"/>
      <c r="J129" s="24"/>
      <c r="K129" s="53"/>
      <c r="L129" s="31"/>
      <c r="M129" s="73"/>
    </row>
    <row r="130" spans="1:13" x14ac:dyDescent="0.3">
      <c r="A130" s="10"/>
      <c r="B130" s="3"/>
      <c r="C130" s="3"/>
      <c r="D130" s="10"/>
      <c r="E130" s="11"/>
      <c r="F130" s="11"/>
      <c r="G130" s="11"/>
      <c r="H130" s="15"/>
      <c r="I130" s="10"/>
      <c r="J130" s="24"/>
      <c r="K130" s="11"/>
      <c r="L130" s="31"/>
      <c r="M130" s="73"/>
    </row>
    <row r="131" spans="1:13" x14ac:dyDescent="0.3">
      <c r="A131" s="10"/>
      <c r="B131" s="3"/>
      <c r="C131" s="3"/>
      <c r="D131" s="10"/>
      <c r="E131" s="11"/>
      <c r="F131" s="11"/>
      <c r="G131" s="11"/>
      <c r="H131" s="15"/>
      <c r="I131" s="10"/>
      <c r="J131" s="24"/>
      <c r="K131" s="53"/>
      <c r="L131" s="31"/>
      <c r="M131" s="73"/>
    </row>
    <row r="132" spans="1:13" x14ac:dyDescent="0.3">
      <c r="A132" s="10"/>
      <c r="B132" s="3"/>
      <c r="C132" s="3"/>
      <c r="D132" s="10"/>
      <c r="E132" s="11"/>
      <c r="F132" s="11"/>
      <c r="G132" s="11"/>
      <c r="H132" s="15"/>
      <c r="I132" s="10"/>
      <c r="J132" s="24"/>
      <c r="K132" s="53"/>
      <c r="L132" s="31"/>
      <c r="M132" s="73"/>
    </row>
    <row r="133" spans="1:13" x14ac:dyDescent="0.3">
      <c r="A133" s="10"/>
      <c r="B133" s="3"/>
      <c r="C133" s="3"/>
      <c r="D133" s="10"/>
      <c r="E133" s="11"/>
      <c r="F133" s="11"/>
      <c r="G133" s="11"/>
      <c r="H133" s="15"/>
      <c r="I133" s="10"/>
      <c r="J133" s="24"/>
      <c r="K133" s="53"/>
      <c r="L133" s="31"/>
      <c r="M133" s="73"/>
    </row>
    <row r="134" spans="1:13" x14ac:dyDescent="0.3">
      <c r="A134" s="10"/>
      <c r="B134" s="3"/>
      <c r="C134" s="3"/>
      <c r="D134" s="10"/>
      <c r="E134" s="11"/>
      <c r="F134" s="11"/>
      <c r="G134" s="16"/>
      <c r="H134" s="15"/>
      <c r="I134" s="10"/>
      <c r="J134" s="3"/>
      <c r="K134" s="53"/>
      <c r="L134" s="31"/>
      <c r="M134" s="73"/>
    </row>
    <row r="135" spans="1:13" x14ac:dyDescent="0.3">
      <c r="A135" s="10"/>
      <c r="B135" s="3"/>
      <c r="C135" s="3"/>
      <c r="D135" s="10"/>
      <c r="E135" s="11"/>
      <c r="F135" s="11"/>
      <c r="G135" s="11"/>
      <c r="H135" s="15"/>
      <c r="I135" s="10"/>
      <c r="J135" s="24"/>
      <c r="K135" s="53"/>
      <c r="L135" s="31"/>
      <c r="M135" s="73"/>
    </row>
    <row r="136" spans="1:13" x14ac:dyDescent="0.3">
      <c r="A136" s="10"/>
      <c r="B136" s="48"/>
      <c r="C136" s="48"/>
      <c r="D136" s="34"/>
      <c r="E136" s="38"/>
      <c r="F136" s="38"/>
      <c r="G136" s="38"/>
      <c r="H136" s="55"/>
      <c r="I136" s="34"/>
      <c r="J136" s="24"/>
      <c r="K136" s="53"/>
      <c r="L136" s="31"/>
      <c r="M136" s="73"/>
    </row>
    <row r="137" spans="1:13" x14ac:dyDescent="0.3">
      <c r="A137" s="10"/>
      <c r="B137" s="68"/>
      <c r="C137" s="68"/>
      <c r="D137" s="10"/>
      <c r="E137" s="11"/>
      <c r="F137" s="11"/>
      <c r="G137" s="11"/>
      <c r="H137" s="56"/>
      <c r="I137" s="10"/>
      <c r="J137" s="24"/>
      <c r="K137" s="11"/>
      <c r="L137" s="31"/>
      <c r="M137" s="73"/>
    </row>
    <row r="138" spans="1:13" x14ac:dyDescent="0.3">
      <c r="A138" s="10"/>
      <c r="B138" s="33"/>
      <c r="C138" s="33"/>
      <c r="D138" s="34"/>
      <c r="E138" s="38"/>
      <c r="F138" s="35"/>
      <c r="G138" s="38"/>
      <c r="H138" s="55"/>
      <c r="I138" s="34"/>
      <c r="J138" s="24"/>
      <c r="K138" s="53"/>
      <c r="L138" s="31"/>
      <c r="M138" s="73"/>
    </row>
    <row r="139" spans="1:13" x14ac:dyDescent="0.3">
      <c r="A139" s="10"/>
      <c r="B139" s="33"/>
      <c r="C139" s="33"/>
      <c r="D139" s="34"/>
      <c r="E139" s="38"/>
      <c r="F139" s="35"/>
      <c r="G139" s="45"/>
      <c r="H139" s="55"/>
      <c r="I139" s="14"/>
      <c r="J139" s="24"/>
      <c r="K139" s="53"/>
      <c r="L139" s="31"/>
      <c r="M139" s="73"/>
    </row>
    <row r="140" spans="1:13" x14ac:dyDescent="0.3">
      <c r="A140" s="10"/>
      <c r="B140" s="33"/>
      <c r="C140" s="33"/>
      <c r="D140" s="34"/>
      <c r="E140" s="38"/>
      <c r="F140" s="35"/>
      <c r="G140" s="45"/>
      <c r="H140" s="55"/>
      <c r="I140" s="14"/>
      <c r="J140" s="24"/>
      <c r="K140" s="11"/>
      <c r="L140" s="31"/>
      <c r="M140" s="73"/>
    </row>
    <row r="141" spans="1:13" x14ac:dyDescent="0.3">
      <c r="A141" s="10"/>
      <c r="B141" s="33"/>
      <c r="C141" s="33"/>
      <c r="D141" s="34"/>
      <c r="E141" s="38"/>
      <c r="F141" s="35"/>
      <c r="G141" s="38"/>
      <c r="H141" s="55"/>
      <c r="I141" s="49"/>
      <c r="J141" s="46"/>
      <c r="K141" s="53"/>
      <c r="L141" s="31"/>
      <c r="M141" s="73"/>
    </row>
    <row r="142" spans="1:13" x14ac:dyDescent="0.3">
      <c r="A142" s="10"/>
      <c r="B142" s="33"/>
      <c r="C142" s="33"/>
      <c r="D142" s="34"/>
      <c r="E142" s="38"/>
      <c r="F142" s="35"/>
      <c r="G142" s="38"/>
      <c r="H142" s="55"/>
      <c r="I142" s="34"/>
      <c r="J142" s="24"/>
      <c r="K142" s="11"/>
      <c r="L142" s="31"/>
      <c r="M142" s="73"/>
    </row>
    <row r="143" spans="1:13" x14ac:dyDescent="0.3">
      <c r="A143" s="10"/>
      <c r="B143" s="33"/>
      <c r="C143" s="33"/>
      <c r="D143" s="34"/>
      <c r="E143" s="38"/>
      <c r="F143" s="35"/>
      <c r="G143" s="38"/>
      <c r="H143" s="55"/>
      <c r="I143" s="34"/>
      <c r="J143" s="24"/>
      <c r="K143" s="53"/>
      <c r="L143" s="31"/>
      <c r="M143" s="73"/>
    </row>
    <row r="144" spans="1:13" x14ac:dyDescent="0.3">
      <c r="A144" s="10"/>
      <c r="B144" s="3"/>
      <c r="C144" s="3"/>
      <c r="D144" s="10"/>
      <c r="E144" s="11"/>
      <c r="F144" s="16"/>
      <c r="G144" s="11"/>
      <c r="H144" s="15"/>
      <c r="I144" s="10"/>
      <c r="J144" s="24"/>
      <c r="K144" s="53"/>
      <c r="L144" s="31"/>
      <c r="M144" s="73"/>
    </row>
    <row r="145" spans="1:13" x14ac:dyDescent="0.3">
      <c r="A145" s="10"/>
      <c r="B145" s="3"/>
      <c r="C145" s="3"/>
      <c r="D145" s="10"/>
      <c r="E145" s="11"/>
      <c r="F145" s="16"/>
      <c r="G145" s="39"/>
      <c r="H145" s="15"/>
      <c r="I145" s="10"/>
      <c r="J145" s="24"/>
      <c r="K145" s="53"/>
      <c r="L145" s="31"/>
      <c r="M145" s="73"/>
    </row>
    <row r="146" spans="1:13" x14ac:dyDescent="0.3">
      <c r="A146" s="10"/>
      <c r="B146" s="3"/>
      <c r="C146" s="3"/>
      <c r="D146" s="10"/>
      <c r="E146" s="11"/>
      <c r="F146" s="16"/>
      <c r="G146" s="39"/>
      <c r="H146" s="15"/>
      <c r="I146" s="10"/>
      <c r="J146" s="31"/>
      <c r="K146" s="53"/>
      <c r="L146" s="31"/>
      <c r="M146" s="73"/>
    </row>
    <row r="147" spans="1:13" x14ac:dyDescent="0.3">
      <c r="A147" s="10"/>
      <c r="B147" s="3"/>
      <c r="C147" s="3"/>
      <c r="D147" s="10"/>
      <c r="E147" s="11"/>
      <c r="F147" s="16"/>
      <c r="G147" s="39"/>
      <c r="H147" s="15"/>
      <c r="I147" s="10"/>
      <c r="J147" s="24"/>
      <c r="K147" s="53"/>
      <c r="L147" s="31"/>
      <c r="M147" s="73"/>
    </row>
    <row r="148" spans="1:13" x14ac:dyDescent="0.3">
      <c r="A148" s="10"/>
      <c r="B148" s="3"/>
      <c r="C148" s="3"/>
      <c r="D148" s="10"/>
      <c r="E148" s="11"/>
      <c r="F148" s="16"/>
      <c r="G148" s="39"/>
      <c r="H148" s="15"/>
      <c r="I148" s="10"/>
      <c r="J148" s="31"/>
      <c r="K148" s="53"/>
      <c r="L148" s="31"/>
      <c r="M148" s="73"/>
    </row>
    <row r="149" spans="1:13" x14ac:dyDescent="0.3">
      <c r="A149" s="10"/>
      <c r="B149" s="9"/>
      <c r="C149" s="9"/>
      <c r="D149" s="10"/>
      <c r="E149" s="11"/>
      <c r="F149" s="11"/>
      <c r="G149" s="11"/>
      <c r="H149" s="15"/>
      <c r="I149" s="10"/>
      <c r="J149" s="24"/>
      <c r="K149" s="53"/>
      <c r="L149" s="31"/>
      <c r="M149" s="73"/>
    </row>
    <row r="150" spans="1:13" x14ac:dyDescent="0.3">
      <c r="A150" s="10"/>
      <c r="B150" s="9"/>
      <c r="C150" s="9"/>
      <c r="D150" s="10"/>
      <c r="E150" s="11"/>
      <c r="F150" s="11"/>
      <c r="G150" s="11"/>
      <c r="H150" s="15"/>
      <c r="I150" s="10"/>
      <c r="J150" s="24"/>
      <c r="K150" s="11"/>
      <c r="L150" s="31"/>
      <c r="M150" s="73"/>
    </row>
    <row r="281" ht="21.75" customHeight="1" x14ac:dyDescent="0.3"/>
    <row r="284" ht="18" customHeight="1" x14ac:dyDescent="0.3"/>
    <row r="292" ht="22.5" customHeight="1" x14ac:dyDescent="0.3"/>
    <row r="293" ht="21.75" customHeight="1" x14ac:dyDescent="0.3"/>
    <row r="294" ht="39" customHeight="1" x14ac:dyDescent="0.3"/>
    <row r="295" ht="29.25" customHeight="1" x14ac:dyDescent="0.3"/>
    <row r="296" ht="28.5" customHeight="1" x14ac:dyDescent="0.3"/>
  </sheetData>
  <sortState ref="A36:Q227">
    <sortCondition ref="F2:F227"/>
    <sortCondition ref="H2:H227"/>
  </sortState>
  <conditionalFormatting sqref="K1:K1048576">
    <cfRule type="containsText" dxfId="1" priority="3" operator="containsText" text="OK">
      <formula>NOT(ISERROR(SEARCH("OK",K1)))</formula>
    </cfRule>
    <cfRule type="cellIs" dxfId="0" priority="4" operator="equal">
      <formula>"warning"</formula>
    </cfRule>
  </conditionalFormatting>
  <pageMargins left="0.7" right="0.7" top="0.75" bottom="0.75" header="0.3" footer="0.3"/>
  <pageSetup paperSize="9" scale="30" orientation="landscape" r:id="rId1"/>
  <rowBreaks count="1" manualBreakCount="1">
    <brk id="120" max="16383" man="1"/>
  </rowBreak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Option!$D$2:$D$4</xm:f>
          </x14:formula1>
          <xm:sqref>I2:I150</xm:sqref>
        </x14:dataValidation>
        <x14:dataValidation type="list" allowBlank="1" showInputMessage="1" showErrorMessage="1">
          <x14:formula1>
            <xm:f>Option!$E$2:$E$7</xm:f>
          </x14:formula1>
          <xm:sqref>K2:K150</xm:sqref>
        </x14:dataValidation>
        <x14:dataValidation type="list" allowBlank="1" showInputMessage="1" showErrorMessage="1">
          <x14:formula1>
            <xm:f>Option!$B$2:$B$14</xm:f>
          </x14:formula1>
          <xm:sqref>C2:C150</xm:sqref>
        </x14:dataValidation>
        <x14:dataValidation type="list" allowBlank="1" showInputMessage="1" showErrorMessage="1">
          <x14:formula1>
            <xm:f>Option!$A$2:$A$10</xm:f>
          </x14:formula1>
          <xm:sqref>D2:D150</xm:sqref>
        </x14:dataValidation>
        <x14:dataValidation type="list" allowBlank="1" showInputMessage="1" showErrorMessage="1">
          <x14:formula1>
            <xm:f>Option!$C$2:$C$14</xm:f>
          </x14:formula1>
          <xm:sqref>H2:H150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Param"/>
  <dimension ref="A1:I14"/>
  <sheetViews>
    <sheetView tabSelected="1" workbookViewId="0">
      <selection activeCell="J17" sqref="J17"/>
    </sheetView>
  </sheetViews>
  <sheetFormatPr baseColWidth="10" defaultRowHeight="14.4" x14ac:dyDescent="0.3"/>
  <cols>
    <col min="2" max="2" width="15.5546875" bestFit="1" customWidth="1"/>
    <col min="3" max="3" width="15.88671875" bestFit="1" customWidth="1"/>
    <col min="5" max="5" width="20.109375" bestFit="1" customWidth="1"/>
    <col min="6" max="6" width="22.109375" bestFit="1" customWidth="1"/>
  </cols>
  <sheetData>
    <row r="1" spans="1:9" ht="18" x14ac:dyDescent="0.3">
      <c r="A1" s="1" t="s">
        <v>67</v>
      </c>
      <c r="B1" s="1" t="s">
        <v>24</v>
      </c>
      <c r="C1" s="69" t="s">
        <v>7</v>
      </c>
      <c r="D1" s="13" t="s">
        <v>3</v>
      </c>
      <c r="E1" s="4" t="s">
        <v>17</v>
      </c>
      <c r="F1" s="69" t="s">
        <v>7</v>
      </c>
      <c r="I1" s="65"/>
    </row>
    <row r="2" spans="1:9" x14ac:dyDescent="0.3">
      <c r="A2" s="2">
        <v>1</v>
      </c>
      <c r="B2" s="4" t="s">
        <v>44</v>
      </c>
      <c r="C2" s="1" t="s">
        <v>26</v>
      </c>
      <c r="D2" s="13" t="s">
        <v>14</v>
      </c>
      <c r="E2" s="5" t="s">
        <v>32</v>
      </c>
      <c r="F2" s="1" t="s">
        <v>16</v>
      </c>
    </row>
    <row r="3" spans="1:9" x14ac:dyDescent="0.3">
      <c r="A3" s="10">
        <v>2</v>
      </c>
      <c r="B3" s="4" t="s">
        <v>45</v>
      </c>
      <c r="C3" s="4" t="s">
        <v>18</v>
      </c>
      <c r="D3" s="13" t="s">
        <v>13</v>
      </c>
      <c r="E3" s="5" t="s">
        <v>31</v>
      </c>
    </row>
    <row r="4" spans="1:9" x14ac:dyDescent="0.3">
      <c r="A4" s="10">
        <v>3</v>
      </c>
      <c r="B4" s="4" t="s">
        <v>46</v>
      </c>
      <c r="C4" s="1" t="s">
        <v>12</v>
      </c>
      <c r="D4" s="13" t="s">
        <v>15</v>
      </c>
      <c r="E4" s="5" t="s">
        <v>30</v>
      </c>
    </row>
    <row r="5" spans="1:9" x14ac:dyDescent="0.3">
      <c r="A5" s="10">
        <v>4</v>
      </c>
      <c r="B5" s="1" t="s">
        <v>47</v>
      </c>
      <c r="C5" s="4" t="s">
        <v>19</v>
      </c>
      <c r="E5" s="5" t="s">
        <v>29</v>
      </c>
    </row>
    <row r="6" spans="1:9" x14ac:dyDescent="0.3">
      <c r="A6" s="1">
        <v>5</v>
      </c>
      <c r="B6" s="1" t="s">
        <v>48</v>
      </c>
      <c r="C6" s="4" t="s">
        <v>20</v>
      </c>
      <c r="E6" s="72" t="s">
        <v>27</v>
      </c>
    </row>
    <row r="7" spans="1:9" x14ac:dyDescent="0.3">
      <c r="A7" s="1">
        <v>6</v>
      </c>
      <c r="B7" s="1" t="s">
        <v>49</v>
      </c>
      <c r="C7" s="1" t="s">
        <v>11</v>
      </c>
      <c r="E7" s="5" t="s">
        <v>28</v>
      </c>
    </row>
    <row r="8" spans="1:9" x14ac:dyDescent="0.3">
      <c r="A8" s="2">
        <v>7</v>
      </c>
      <c r="B8" s="1" t="s">
        <v>50</v>
      </c>
      <c r="C8" s="4" t="s">
        <v>39</v>
      </c>
    </row>
    <row r="9" spans="1:9" x14ac:dyDescent="0.3">
      <c r="A9" s="1">
        <v>8</v>
      </c>
      <c r="B9" s="1" t="s">
        <v>51</v>
      </c>
      <c r="C9" s="1" t="s">
        <v>8</v>
      </c>
    </row>
    <row r="10" spans="1:9" x14ac:dyDescent="0.3">
      <c r="A10" s="2">
        <v>9</v>
      </c>
      <c r="B10" s="4" t="s">
        <v>52</v>
      </c>
      <c r="C10" s="1" t="s">
        <v>38</v>
      </c>
    </row>
    <row r="11" spans="1:9" x14ac:dyDescent="0.3">
      <c r="B11" s="4" t="s">
        <v>53</v>
      </c>
      <c r="C11" s="4" t="s">
        <v>23</v>
      </c>
    </row>
    <row r="12" spans="1:9" x14ac:dyDescent="0.3">
      <c r="B12" s="4" t="s">
        <v>54</v>
      </c>
      <c r="C12" s="1" t="s">
        <v>9</v>
      </c>
    </row>
    <row r="13" spans="1:9" x14ac:dyDescent="0.3">
      <c r="B13" s="1" t="s">
        <v>55</v>
      </c>
      <c r="C13" s="1" t="s">
        <v>10</v>
      </c>
    </row>
    <row r="14" spans="1:9" x14ac:dyDescent="0.3">
      <c r="B14" s="1" t="s">
        <v>56</v>
      </c>
      <c r="C14" s="1" t="s">
        <v>16</v>
      </c>
    </row>
  </sheetData>
  <sortState ref="B2:B14">
    <sortCondition ref="B3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Database</vt:lpstr>
      <vt:lpstr>Option</vt:lpstr>
      <vt:lpstr>Status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2019-09-17T10:04:11Z</dcterms:modified>
</cp:coreProperties>
</file>