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 codeName="{009DFEA7-8C9C-09C3-8CAF-802165E75F88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Z:\commun\COMMERCIAL\COMMERCIAL GROUPES\"/>
    </mc:Choice>
  </mc:AlternateContent>
  <xr:revisionPtr revIDLastSave="0" documentId="13_ncr:1_{850BCA03-22ED-4610-B485-E43DE2DB29B3}" xr6:coauthVersionLast="43" xr6:coauthVersionMax="43" xr10:uidLastSave="{00000000-0000-0000-0000-000000000000}"/>
  <bookViews>
    <workbookView xWindow="20280" yWindow="-6030" windowWidth="29040" windowHeight="15840" tabRatio="669" activeTab="1" xr2:uid="{00000000-000D-0000-FFFF-FFFF00000000}"/>
  </bookViews>
  <sheets>
    <sheet name="BDD" sheetId="7" r:id="rId1"/>
    <sheet name="Devis" sheetId="1" r:id="rId2"/>
    <sheet name="Options" sheetId="16" r:id="rId3"/>
    <sheet name="Résas archivées" sheetId="6" r:id="rId4"/>
    <sheet name="Perdus" sheetId="5" r:id="rId5"/>
  </sheets>
  <externalReferences>
    <externalReference r:id="rId6"/>
  </externalReferences>
  <definedNames>
    <definedName name="_xlnm._FilterDatabase" localSheetId="0" hidden="1">BDD!$A$1:$U$53</definedName>
    <definedName name="_xlnm._FilterDatabase" localSheetId="1" hidden="1">Devis!$A$1:$W$220</definedName>
    <definedName name="_xlnm._FilterDatabase" localSheetId="2" hidden="1">Options!$A$1:$W$9</definedName>
    <definedName name="_xlnm._FilterDatabase" localSheetId="4" hidden="1">Perdus!$A$1:$X$9</definedName>
    <definedName name="_xlnm._FilterDatabase" localSheetId="3" hidden="1">'Résas archivées'!$A$1:$W$760</definedName>
    <definedName name="ANNEECT">'[1]bdd segmentation'!$D$2:$D$14</definedName>
    <definedName name="BDD">BDD!$A$3:$A$53</definedName>
    <definedName name="Clients">BDD!$A$3:$A$1048576</definedName>
    <definedName name="hôtel">'[1]CODE HTLS'!$B$1:$B$18</definedName>
    <definedName name="Hotels">BDD!$D$1:$Q$1</definedName>
    <definedName name="_xlnm.Print_Titles" localSheetId="1">Devis!$1:$1</definedName>
    <definedName name="MODEPROSPECTION">'[1]mode de visite'!$A$2:$A$20</definedName>
    <definedName name="Secteuractivité">'[1]secteur ACTIVITES DETAILS corpo'!$A$1:$A$37</definedName>
    <definedName name="Segmentation">'[1]FAMILLE SEGMENT'!$A$1:$A$6</definedName>
    <definedName name="_xlnm.Print_Area" localSheetId="0">BDD!$A$1:$C$53</definedName>
    <definedName name="_xlnm.Print_Area" localSheetId="1">Devis!$A$1:$M$1</definedName>
    <definedName name="_xlnm.Print_Area" localSheetId="2">Options!$A$1:$O$72</definedName>
    <definedName name="_xlnm.Print_Area" localSheetId="4">Perdus!$A:$X</definedName>
    <definedName name="_xlnm.Print_Area" localSheetId="3">'Résas archivées'!$A$1:$V$9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54" i="7" l="1"/>
  <c r="C55" i="7"/>
  <c r="C56" i="7"/>
  <c r="C57" i="7"/>
  <c r="C58" i="7"/>
  <c r="C59" i="7"/>
  <c r="C60" i="7"/>
  <c r="C61" i="7"/>
  <c r="C62" i="7"/>
  <c r="C63" i="7"/>
  <c r="C64" i="7"/>
  <c r="C65" i="7"/>
  <c r="C66" i="7"/>
  <c r="C67" i="7"/>
  <c r="C68" i="7"/>
  <c r="C69" i="7"/>
  <c r="C70" i="7"/>
  <c r="C71" i="7"/>
  <c r="C72" i="7"/>
  <c r="C73" i="7"/>
  <c r="C74" i="7"/>
  <c r="C75" i="7"/>
  <c r="C76" i="7"/>
  <c r="C77" i="7"/>
  <c r="C78" i="7"/>
  <c r="C79" i="7"/>
  <c r="T6" i="6" l="1"/>
  <c r="S6" i="6"/>
  <c r="G6" i="6"/>
  <c r="T5" i="16" l="1"/>
  <c r="S5" i="16"/>
  <c r="K5" i="16"/>
  <c r="M5" i="16" s="1"/>
  <c r="G5" i="16"/>
  <c r="G5" i="1" l="1"/>
  <c r="T8" i="16" l="1"/>
  <c r="S8" i="16"/>
  <c r="N8" i="16"/>
  <c r="K8" i="16"/>
  <c r="M8" i="16" s="1"/>
  <c r="G8" i="16"/>
  <c r="T2" i="16" l="1"/>
  <c r="S2" i="16"/>
  <c r="K2" i="16"/>
  <c r="M2" i="16" s="1"/>
  <c r="G2" i="16"/>
  <c r="T3" i="6" l="1"/>
  <c r="S3" i="6"/>
  <c r="T9" i="6" l="1"/>
  <c r="T8" i="6"/>
  <c r="Q8" i="6"/>
  <c r="S8" i="6" s="1"/>
  <c r="K8" i="6"/>
  <c r="M8" i="6" s="1"/>
  <c r="G8" i="6"/>
  <c r="T7" i="6"/>
  <c r="Q7" i="6"/>
  <c r="S7" i="6" s="1"/>
  <c r="K7" i="6"/>
  <c r="M7" i="6" s="1"/>
  <c r="G7" i="6"/>
  <c r="T5" i="6"/>
  <c r="G5" i="6"/>
  <c r="T4" i="6"/>
  <c r="Q4" i="6"/>
  <c r="S4" i="6" s="1"/>
  <c r="K4" i="6"/>
  <c r="M4" i="6" s="1"/>
  <c r="G4" i="6"/>
  <c r="T2" i="6"/>
  <c r="G2" i="6"/>
  <c r="T9" i="16"/>
  <c r="S9" i="16"/>
  <c r="K9" i="16"/>
  <c r="M9" i="16" s="1"/>
  <c r="G9" i="16"/>
  <c r="T7" i="16"/>
  <c r="S7" i="16"/>
  <c r="K7" i="16"/>
  <c r="M7" i="16" s="1"/>
  <c r="G7" i="16"/>
  <c r="T6" i="16"/>
  <c r="S6" i="16"/>
  <c r="K6" i="16"/>
  <c r="M6" i="16" s="1"/>
  <c r="G6" i="16"/>
  <c r="T4" i="16"/>
  <c r="S4" i="16"/>
  <c r="I4" i="16"/>
  <c r="K4" i="16" s="1"/>
  <c r="M4" i="16" s="1"/>
  <c r="G4" i="16"/>
  <c r="T3" i="16"/>
  <c r="S3" i="16"/>
  <c r="U220" i="1"/>
  <c r="T220" i="1"/>
  <c r="S220" i="1"/>
  <c r="N220" i="1"/>
  <c r="G220" i="1"/>
  <c r="A220" i="1"/>
  <c r="I220" i="1" s="1"/>
  <c r="K220" i="1" s="1"/>
  <c r="M220" i="1" s="1"/>
  <c r="U219" i="1"/>
  <c r="T219" i="1"/>
  <c r="S219" i="1"/>
  <c r="N219" i="1"/>
  <c r="G219" i="1"/>
  <c r="A219" i="1"/>
  <c r="I219" i="1" s="1"/>
  <c r="K219" i="1" s="1"/>
  <c r="M219" i="1" s="1"/>
  <c r="U218" i="1"/>
  <c r="T218" i="1"/>
  <c r="S218" i="1"/>
  <c r="N218" i="1"/>
  <c r="G218" i="1"/>
  <c r="A218" i="1"/>
  <c r="I218" i="1" s="1"/>
  <c r="K218" i="1" s="1"/>
  <c r="M218" i="1" s="1"/>
  <c r="U217" i="1"/>
  <c r="T217" i="1"/>
  <c r="S217" i="1"/>
  <c r="N217" i="1"/>
  <c r="G217" i="1"/>
  <c r="A217" i="1"/>
  <c r="I217" i="1" s="1"/>
  <c r="K217" i="1" s="1"/>
  <c r="M217" i="1" s="1"/>
  <c r="U216" i="1"/>
  <c r="T216" i="1"/>
  <c r="S216" i="1"/>
  <c r="N216" i="1"/>
  <c r="G216" i="1"/>
  <c r="A216" i="1"/>
  <c r="I216" i="1" s="1"/>
  <c r="K216" i="1" s="1"/>
  <c r="M216" i="1" s="1"/>
  <c r="U215" i="1"/>
  <c r="T215" i="1"/>
  <c r="S215" i="1"/>
  <c r="N215" i="1"/>
  <c r="G215" i="1"/>
  <c r="A215" i="1"/>
  <c r="I215" i="1" s="1"/>
  <c r="K215" i="1" s="1"/>
  <c r="M215" i="1" s="1"/>
  <c r="U214" i="1"/>
  <c r="T214" i="1"/>
  <c r="S214" i="1"/>
  <c r="N214" i="1"/>
  <c r="G214" i="1"/>
  <c r="A214" i="1"/>
  <c r="I214" i="1" s="1"/>
  <c r="K214" i="1" s="1"/>
  <c r="M214" i="1" s="1"/>
  <c r="U213" i="1"/>
  <c r="T213" i="1"/>
  <c r="S213" i="1"/>
  <c r="N213" i="1"/>
  <c r="G213" i="1"/>
  <c r="A213" i="1"/>
  <c r="I213" i="1" s="1"/>
  <c r="K213" i="1" s="1"/>
  <c r="M213" i="1" s="1"/>
  <c r="U212" i="1"/>
  <c r="T212" i="1"/>
  <c r="S212" i="1"/>
  <c r="N212" i="1"/>
  <c r="G212" i="1"/>
  <c r="A212" i="1"/>
  <c r="I212" i="1" s="1"/>
  <c r="K212" i="1" s="1"/>
  <c r="M212" i="1" s="1"/>
  <c r="U211" i="1"/>
  <c r="T211" i="1"/>
  <c r="S211" i="1"/>
  <c r="N211" i="1"/>
  <c r="G211" i="1"/>
  <c r="A211" i="1"/>
  <c r="I211" i="1" s="1"/>
  <c r="K211" i="1" s="1"/>
  <c r="M211" i="1" s="1"/>
  <c r="U210" i="1"/>
  <c r="T210" i="1"/>
  <c r="S210" i="1"/>
  <c r="N210" i="1"/>
  <c r="G210" i="1"/>
  <c r="A210" i="1"/>
  <c r="I210" i="1" s="1"/>
  <c r="K210" i="1" s="1"/>
  <c r="M210" i="1" s="1"/>
  <c r="U209" i="1"/>
  <c r="T209" i="1"/>
  <c r="S209" i="1"/>
  <c r="N209" i="1"/>
  <c r="G209" i="1"/>
  <c r="A209" i="1"/>
  <c r="I209" i="1" s="1"/>
  <c r="K209" i="1" s="1"/>
  <c r="M209" i="1" s="1"/>
  <c r="U208" i="1"/>
  <c r="T208" i="1"/>
  <c r="S208" i="1"/>
  <c r="N208" i="1"/>
  <c r="G208" i="1"/>
  <c r="A208" i="1"/>
  <c r="I208" i="1" s="1"/>
  <c r="K208" i="1" s="1"/>
  <c r="M208" i="1" s="1"/>
  <c r="U207" i="1"/>
  <c r="T207" i="1"/>
  <c r="S207" i="1"/>
  <c r="N207" i="1"/>
  <c r="G207" i="1"/>
  <c r="A207" i="1"/>
  <c r="I207" i="1" s="1"/>
  <c r="K207" i="1" s="1"/>
  <c r="M207" i="1" s="1"/>
  <c r="U206" i="1"/>
  <c r="T206" i="1"/>
  <c r="S206" i="1"/>
  <c r="N206" i="1"/>
  <c r="G206" i="1"/>
  <c r="A206" i="1"/>
  <c r="I206" i="1" s="1"/>
  <c r="K206" i="1" s="1"/>
  <c r="M206" i="1" s="1"/>
  <c r="U205" i="1"/>
  <c r="T205" i="1"/>
  <c r="S205" i="1"/>
  <c r="N205" i="1"/>
  <c r="G205" i="1"/>
  <c r="A205" i="1"/>
  <c r="I205" i="1" s="1"/>
  <c r="K205" i="1" s="1"/>
  <c r="M205" i="1" s="1"/>
  <c r="U204" i="1"/>
  <c r="T204" i="1"/>
  <c r="S204" i="1"/>
  <c r="N204" i="1"/>
  <c r="G204" i="1"/>
  <c r="A204" i="1"/>
  <c r="I204" i="1" s="1"/>
  <c r="K204" i="1" s="1"/>
  <c r="M204" i="1" s="1"/>
  <c r="U203" i="1"/>
  <c r="T203" i="1"/>
  <c r="S203" i="1"/>
  <c r="N203" i="1"/>
  <c r="G203" i="1"/>
  <c r="A203" i="1"/>
  <c r="I203" i="1" s="1"/>
  <c r="K203" i="1" s="1"/>
  <c r="M203" i="1" s="1"/>
  <c r="U202" i="1"/>
  <c r="T202" i="1"/>
  <c r="S202" i="1"/>
  <c r="N202" i="1"/>
  <c r="G202" i="1"/>
  <c r="A202" i="1"/>
  <c r="I202" i="1" s="1"/>
  <c r="K202" i="1" s="1"/>
  <c r="M202" i="1" s="1"/>
  <c r="U201" i="1"/>
  <c r="T201" i="1"/>
  <c r="S201" i="1"/>
  <c r="N201" i="1"/>
  <c r="G201" i="1"/>
  <c r="A201" i="1"/>
  <c r="I201" i="1" s="1"/>
  <c r="K201" i="1" s="1"/>
  <c r="M201" i="1" s="1"/>
  <c r="U200" i="1"/>
  <c r="T200" i="1"/>
  <c r="S200" i="1"/>
  <c r="N200" i="1"/>
  <c r="G200" i="1"/>
  <c r="A200" i="1"/>
  <c r="I200" i="1" s="1"/>
  <c r="K200" i="1" s="1"/>
  <c r="M200" i="1" s="1"/>
  <c r="U199" i="1"/>
  <c r="T199" i="1"/>
  <c r="S199" i="1"/>
  <c r="N199" i="1"/>
  <c r="G199" i="1"/>
  <c r="A199" i="1"/>
  <c r="I199" i="1" s="1"/>
  <c r="K199" i="1" s="1"/>
  <c r="M199" i="1" s="1"/>
  <c r="U198" i="1"/>
  <c r="T198" i="1"/>
  <c r="S198" i="1"/>
  <c r="N198" i="1"/>
  <c r="G198" i="1"/>
  <c r="A198" i="1"/>
  <c r="I198" i="1" s="1"/>
  <c r="K198" i="1" s="1"/>
  <c r="M198" i="1" s="1"/>
  <c r="U197" i="1"/>
  <c r="T197" i="1"/>
  <c r="S197" i="1"/>
  <c r="N197" i="1"/>
  <c r="G197" i="1"/>
  <c r="A197" i="1"/>
  <c r="I197" i="1" s="1"/>
  <c r="K197" i="1" s="1"/>
  <c r="M197" i="1" s="1"/>
  <c r="U196" i="1"/>
  <c r="T196" i="1"/>
  <c r="S196" i="1"/>
  <c r="N196" i="1"/>
  <c r="G196" i="1"/>
  <c r="A196" i="1"/>
  <c r="I196" i="1" s="1"/>
  <c r="K196" i="1" s="1"/>
  <c r="M196" i="1" s="1"/>
  <c r="U195" i="1"/>
  <c r="T195" i="1"/>
  <c r="S195" i="1"/>
  <c r="N195" i="1"/>
  <c r="G195" i="1"/>
  <c r="A195" i="1"/>
  <c r="I195" i="1" s="1"/>
  <c r="K195" i="1" s="1"/>
  <c r="M195" i="1" s="1"/>
  <c r="U194" i="1"/>
  <c r="T194" i="1"/>
  <c r="S194" i="1"/>
  <c r="N194" i="1"/>
  <c r="G194" i="1"/>
  <c r="A194" i="1"/>
  <c r="I194" i="1" s="1"/>
  <c r="K194" i="1" s="1"/>
  <c r="M194" i="1" s="1"/>
  <c r="U193" i="1"/>
  <c r="T193" i="1"/>
  <c r="S193" i="1"/>
  <c r="N193" i="1"/>
  <c r="G193" i="1"/>
  <c r="A193" i="1"/>
  <c r="I193" i="1" s="1"/>
  <c r="K193" i="1" s="1"/>
  <c r="M193" i="1" s="1"/>
  <c r="U192" i="1"/>
  <c r="T192" i="1"/>
  <c r="S192" i="1"/>
  <c r="N192" i="1"/>
  <c r="G192" i="1"/>
  <c r="A192" i="1"/>
  <c r="I192" i="1" s="1"/>
  <c r="K192" i="1" s="1"/>
  <c r="M192" i="1" s="1"/>
  <c r="U191" i="1"/>
  <c r="T191" i="1"/>
  <c r="S191" i="1"/>
  <c r="N191" i="1"/>
  <c r="G191" i="1"/>
  <c r="A191" i="1"/>
  <c r="I191" i="1" s="1"/>
  <c r="K191" i="1" s="1"/>
  <c r="M191" i="1" s="1"/>
  <c r="U190" i="1"/>
  <c r="T190" i="1"/>
  <c r="S190" i="1"/>
  <c r="N190" i="1"/>
  <c r="G190" i="1"/>
  <c r="A190" i="1"/>
  <c r="I190" i="1" s="1"/>
  <c r="K190" i="1" s="1"/>
  <c r="M190" i="1" s="1"/>
  <c r="U189" i="1"/>
  <c r="T189" i="1"/>
  <c r="S189" i="1"/>
  <c r="N189" i="1"/>
  <c r="G189" i="1"/>
  <c r="A189" i="1"/>
  <c r="I189" i="1" s="1"/>
  <c r="K189" i="1" s="1"/>
  <c r="M189" i="1" s="1"/>
  <c r="U188" i="1"/>
  <c r="T188" i="1"/>
  <c r="S188" i="1"/>
  <c r="N188" i="1"/>
  <c r="G188" i="1"/>
  <c r="A188" i="1"/>
  <c r="I188" i="1" s="1"/>
  <c r="K188" i="1" s="1"/>
  <c r="M188" i="1" s="1"/>
  <c r="U187" i="1"/>
  <c r="T187" i="1"/>
  <c r="S187" i="1"/>
  <c r="N187" i="1"/>
  <c r="G187" i="1"/>
  <c r="A187" i="1"/>
  <c r="I187" i="1" s="1"/>
  <c r="K187" i="1" s="1"/>
  <c r="M187" i="1" s="1"/>
  <c r="U186" i="1"/>
  <c r="T186" i="1"/>
  <c r="S186" i="1"/>
  <c r="N186" i="1"/>
  <c r="G186" i="1"/>
  <c r="A186" i="1"/>
  <c r="I186" i="1" s="1"/>
  <c r="K186" i="1" s="1"/>
  <c r="M186" i="1" s="1"/>
  <c r="U185" i="1"/>
  <c r="T185" i="1"/>
  <c r="S185" i="1"/>
  <c r="N185" i="1"/>
  <c r="G185" i="1"/>
  <c r="A185" i="1"/>
  <c r="I185" i="1" s="1"/>
  <c r="K185" i="1" s="1"/>
  <c r="M185" i="1" s="1"/>
  <c r="U184" i="1"/>
  <c r="T184" i="1"/>
  <c r="S184" i="1"/>
  <c r="N184" i="1"/>
  <c r="G184" i="1"/>
  <c r="A184" i="1"/>
  <c r="I184" i="1" s="1"/>
  <c r="K184" i="1" s="1"/>
  <c r="M184" i="1" s="1"/>
  <c r="U183" i="1"/>
  <c r="T183" i="1"/>
  <c r="S183" i="1"/>
  <c r="N183" i="1"/>
  <c r="G183" i="1"/>
  <c r="A183" i="1"/>
  <c r="I183" i="1" s="1"/>
  <c r="K183" i="1" s="1"/>
  <c r="M183" i="1" s="1"/>
  <c r="U182" i="1"/>
  <c r="T182" i="1"/>
  <c r="S182" i="1"/>
  <c r="N182" i="1"/>
  <c r="G182" i="1"/>
  <c r="A182" i="1"/>
  <c r="I182" i="1" s="1"/>
  <c r="K182" i="1" s="1"/>
  <c r="M182" i="1" s="1"/>
  <c r="U181" i="1"/>
  <c r="T181" i="1"/>
  <c r="S181" i="1"/>
  <c r="N181" i="1"/>
  <c r="G181" i="1"/>
  <c r="A181" i="1"/>
  <c r="I181" i="1" s="1"/>
  <c r="K181" i="1" s="1"/>
  <c r="M181" i="1" s="1"/>
  <c r="U180" i="1"/>
  <c r="T180" i="1"/>
  <c r="S180" i="1"/>
  <c r="N180" i="1"/>
  <c r="G180" i="1"/>
  <c r="A180" i="1"/>
  <c r="I180" i="1" s="1"/>
  <c r="K180" i="1" s="1"/>
  <c r="M180" i="1" s="1"/>
  <c r="U179" i="1"/>
  <c r="T179" i="1"/>
  <c r="S179" i="1"/>
  <c r="N179" i="1"/>
  <c r="G179" i="1"/>
  <c r="A179" i="1"/>
  <c r="I179" i="1" s="1"/>
  <c r="K179" i="1" s="1"/>
  <c r="M179" i="1" s="1"/>
  <c r="U178" i="1"/>
  <c r="T178" i="1"/>
  <c r="S178" i="1"/>
  <c r="N178" i="1"/>
  <c r="G178" i="1"/>
  <c r="A178" i="1"/>
  <c r="I178" i="1" s="1"/>
  <c r="K178" i="1" s="1"/>
  <c r="M178" i="1" s="1"/>
  <c r="U177" i="1"/>
  <c r="T177" i="1"/>
  <c r="S177" i="1"/>
  <c r="N177" i="1"/>
  <c r="G177" i="1"/>
  <c r="A177" i="1"/>
  <c r="I177" i="1" s="1"/>
  <c r="K177" i="1" s="1"/>
  <c r="M177" i="1" s="1"/>
  <c r="U176" i="1"/>
  <c r="T176" i="1"/>
  <c r="S176" i="1"/>
  <c r="N176" i="1"/>
  <c r="G176" i="1"/>
  <c r="A176" i="1"/>
  <c r="I176" i="1" s="1"/>
  <c r="K176" i="1" s="1"/>
  <c r="M176" i="1" s="1"/>
  <c r="U175" i="1"/>
  <c r="T175" i="1"/>
  <c r="S175" i="1"/>
  <c r="N175" i="1"/>
  <c r="G175" i="1"/>
  <c r="A175" i="1"/>
  <c r="I175" i="1" s="1"/>
  <c r="K175" i="1" s="1"/>
  <c r="M175" i="1" s="1"/>
  <c r="U174" i="1"/>
  <c r="T174" i="1"/>
  <c r="S174" i="1"/>
  <c r="N174" i="1"/>
  <c r="G174" i="1"/>
  <c r="A174" i="1"/>
  <c r="I174" i="1" s="1"/>
  <c r="K174" i="1" s="1"/>
  <c r="M174" i="1" s="1"/>
  <c r="U173" i="1"/>
  <c r="T173" i="1"/>
  <c r="S173" i="1"/>
  <c r="N173" i="1"/>
  <c r="G173" i="1"/>
  <c r="A173" i="1"/>
  <c r="I173" i="1" s="1"/>
  <c r="K173" i="1" s="1"/>
  <c r="M173" i="1" s="1"/>
  <c r="U172" i="1"/>
  <c r="T172" i="1"/>
  <c r="S172" i="1"/>
  <c r="N172" i="1"/>
  <c r="G172" i="1"/>
  <c r="A172" i="1"/>
  <c r="I172" i="1" s="1"/>
  <c r="K172" i="1" s="1"/>
  <c r="M172" i="1" s="1"/>
  <c r="U171" i="1"/>
  <c r="T171" i="1"/>
  <c r="S171" i="1"/>
  <c r="N171" i="1"/>
  <c r="G171" i="1"/>
  <c r="A171" i="1"/>
  <c r="I171" i="1" s="1"/>
  <c r="K171" i="1" s="1"/>
  <c r="M171" i="1" s="1"/>
  <c r="U170" i="1"/>
  <c r="T170" i="1"/>
  <c r="S170" i="1"/>
  <c r="N170" i="1"/>
  <c r="G170" i="1"/>
  <c r="A170" i="1"/>
  <c r="I170" i="1" s="1"/>
  <c r="K170" i="1" s="1"/>
  <c r="M170" i="1" s="1"/>
  <c r="U169" i="1"/>
  <c r="T169" i="1"/>
  <c r="S169" i="1"/>
  <c r="N169" i="1"/>
  <c r="G169" i="1"/>
  <c r="A169" i="1"/>
  <c r="I169" i="1" s="1"/>
  <c r="K169" i="1" s="1"/>
  <c r="M169" i="1" s="1"/>
  <c r="U168" i="1"/>
  <c r="T168" i="1"/>
  <c r="S168" i="1"/>
  <c r="N168" i="1"/>
  <c r="G168" i="1"/>
  <c r="A168" i="1"/>
  <c r="I168" i="1" s="1"/>
  <c r="K168" i="1" s="1"/>
  <c r="M168" i="1" s="1"/>
  <c r="U167" i="1"/>
  <c r="T167" i="1"/>
  <c r="S167" i="1"/>
  <c r="N167" i="1"/>
  <c r="G167" i="1"/>
  <c r="A167" i="1"/>
  <c r="I167" i="1" s="1"/>
  <c r="K167" i="1" s="1"/>
  <c r="M167" i="1" s="1"/>
  <c r="U166" i="1"/>
  <c r="T166" i="1"/>
  <c r="S166" i="1"/>
  <c r="N166" i="1"/>
  <c r="G166" i="1"/>
  <c r="A166" i="1"/>
  <c r="I166" i="1" s="1"/>
  <c r="K166" i="1" s="1"/>
  <c r="M166" i="1" s="1"/>
  <c r="U165" i="1"/>
  <c r="T165" i="1"/>
  <c r="S165" i="1"/>
  <c r="N165" i="1"/>
  <c r="G165" i="1"/>
  <c r="A165" i="1"/>
  <c r="I165" i="1" s="1"/>
  <c r="K165" i="1" s="1"/>
  <c r="M165" i="1" s="1"/>
  <c r="U164" i="1"/>
  <c r="T164" i="1"/>
  <c r="S164" i="1"/>
  <c r="N164" i="1"/>
  <c r="G164" i="1"/>
  <c r="A164" i="1"/>
  <c r="I164" i="1" s="1"/>
  <c r="K164" i="1" s="1"/>
  <c r="M164" i="1" s="1"/>
  <c r="U163" i="1"/>
  <c r="T163" i="1"/>
  <c r="S163" i="1"/>
  <c r="N163" i="1"/>
  <c r="G163" i="1"/>
  <c r="A163" i="1"/>
  <c r="I163" i="1" s="1"/>
  <c r="K163" i="1" s="1"/>
  <c r="M163" i="1" s="1"/>
  <c r="U162" i="1"/>
  <c r="T162" i="1"/>
  <c r="S162" i="1"/>
  <c r="N162" i="1"/>
  <c r="G162" i="1"/>
  <c r="A162" i="1"/>
  <c r="I162" i="1" s="1"/>
  <c r="K162" i="1" s="1"/>
  <c r="M162" i="1" s="1"/>
  <c r="U161" i="1"/>
  <c r="T161" i="1"/>
  <c r="S161" i="1"/>
  <c r="N161" i="1"/>
  <c r="G161" i="1"/>
  <c r="A161" i="1"/>
  <c r="I161" i="1" s="1"/>
  <c r="K161" i="1" s="1"/>
  <c r="M161" i="1" s="1"/>
  <c r="U160" i="1"/>
  <c r="T160" i="1"/>
  <c r="S160" i="1"/>
  <c r="N160" i="1"/>
  <c r="G160" i="1"/>
  <c r="A160" i="1"/>
  <c r="I160" i="1" s="1"/>
  <c r="K160" i="1" s="1"/>
  <c r="M160" i="1" s="1"/>
  <c r="U159" i="1"/>
  <c r="T159" i="1"/>
  <c r="S159" i="1"/>
  <c r="N159" i="1"/>
  <c r="G159" i="1"/>
  <c r="A159" i="1"/>
  <c r="I159" i="1" s="1"/>
  <c r="K159" i="1" s="1"/>
  <c r="M159" i="1" s="1"/>
  <c r="U158" i="1"/>
  <c r="T158" i="1"/>
  <c r="S158" i="1"/>
  <c r="N158" i="1"/>
  <c r="G158" i="1"/>
  <c r="A158" i="1"/>
  <c r="I158" i="1" s="1"/>
  <c r="K158" i="1" s="1"/>
  <c r="M158" i="1" s="1"/>
  <c r="U157" i="1"/>
  <c r="T157" i="1"/>
  <c r="S157" i="1"/>
  <c r="N157" i="1"/>
  <c r="G157" i="1"/>
  <c r="A157" i="1"/>
  <c r="I157" i="1" s="1"/>
  <c r="K157" i="1" s="1"/>
  <c r="M157" i="1" s="1"/>
  <c r="U156" i="1"/>
  <c r="T156" i="1"/>
  <c r="S156" i="1"/>
  <c r="N156" i="1"/>
  <c r="G156" i="1"/>
  <c r="A156" i="1"/>
  <c r="I156" i="1" s="1"/>
  <c r="K156" i="1" s="1"/>
  <c r="M156" i="1" s="1"/>
  <c r="U155" i="1"/>
  <c r="T155" i="1"/>
  <c r="S155" i="1"/>
  <c r="N155" i="1"/>
  <c r="G155" i="1"/>
  <c r="A155" i="1"/>
  <c r="I155" i="1" s="1"/>
  <c r="K155" i="1" s="1"/>
  <c r="M155" i="1" s="1"/>
  <c r="U154" i="1"/>
  <c r="T154" i="1"/>
  <c r="S154" i="1"/>
  <c r="N154" i="1"/>
  <c r="G154" i="1"/>
  <c r="A154" i="1"/>
  <c r="I154" i="1" s="1"/>
  <c r="K154" i="1" s="1"/>
  <c r="M154" i="1" s="1"/>
  <c r="U153" i="1"/>
  <c r="T153" i="1"/>
  <c r="S153" i="1"/>
  <c r="N153" i="1"/>
  <c r="G153" i="1"/>
  <c r="A153" i="1"/>
  <c r="I153" i="1" s="1"/>
  <c r="K153" i="1" s="1"/>
  <c r="M153" i="1" s="1"/>
  <c r="U152" i="1"/>
  <c r="T152" i="1"/>
  <c r="S152" i="1"/>
  <c r="N152" i="1"/>
  <c r="G152" i="1"/>
  <c r="A152" i="1"/>
  <c r="I152" i="1" s="1"/>
  <c r="K152" i="1" s="1"/>
  <c r="M152" i="1" s="1"/>
  <c r="U151" i="1"/>
  <c r="T151" i="1"/>
  <c r="S151" i="1"/>
  <c r="N151" i="1"/>
  <c r="G151" i="1"/>
  <c r="A151" i="1"/>
  <c r="I151" i="1" s="1"/>
  <c r="K151" i="1" s="1"/>
  <c r="M151" i="1" s="1"/>
  <c r="U150" i="1"/>
  <c r="T150" i="1"/>
  <c r="S150" i="1"/>
  <c r="N150" i="1"/>
  <c r="G150" i="1"/>
  <c r="A150" i="1"/>
  <c r="I150" i="1" s="1"/>
  <c r="K150" i="1" s="1"/>
  <c r="M150" i="1" s="1"/>
  <c r="U149" i="1"/>
  <c r="T149" i="1"/>
  <c r="S149" i="1"/>
  <c r="N149" i="1"/>
  <c r="G149" i="1"/>
  <c r="A149" i="1"/>
  <c r="I149" i="1" s="1"/>
  <c r="K149" i="1" s="1"/>
  <c r="M149" i="1" s="1"/>
  <c r="U148" i="1"/>
  <c r="T148" i="1"/>
  <c r="S148" i="1"/>
  <c r="N148" i="1"/>
  <c r="G148" i="1"/>
  <c r="A148" i="1"/>
  <c r="I148" i="1" s="1"/>
  <c r="K148" i="1" s="1"/>
  <c r="M148" i="1" s="1"/>
  <c r="U147" i="1"/>
  <c r="T147" i="1"/>
  <c r="S147" i="1"/>
  <c r="N147" i="1"/>
  <c r="G147" i="1"/>
  <c r="A147" i="1"/>
  <c r="I147" i="1" s="1"/>
  <c r="K147" i="1" s="1"/>
  <c r="M147" i="1" s="1"/>
  <c r="U146" i="1"/>
  <c r="T146" i="1"/>
  <c r="S146" i="1"/>
  <c r="N146" i="1"/>
  <c r="G146" i="1"/>
  <c r="A146" i="1"/>
  <c r="I146" i="1" s="1"/>
  <c r="K146" i="1" s="1"/>
  <c r="M146" i="1" s="1"/>
  <c r="U145" i="1"/>
  <c r="T145" i="1"/>
  <c r="S145" i="1"/>
  <c r="N145" i="1"/>
  <c r="G145" i="1"/>
  <c r="A145" i="1"/>
  <c r="I145" i="1" s="1"/>
  <c r="K145" i="1" s="1"/>
  <c r="M145" i="1" s="1"/>
  <c r="U144" i="1"/>
  <c r="T144" i="1"/>
  <c r="S144" i="1"/>
  <c r="N144" i="1"/>
  <c r="G144" i="1"/>
  <c r="A144" i="1"/>
  <c r="I144" i="1" s="1"/>
  <c r="K144" i="1" s="1"/>
  <c r="M144" i="1" s="1"/>
  <c r="U143" i="1"/>
  <c r="T143" i="1"/>
  <c r="S143" i="1"/>
  <c r="N143" i="1"/>
  <c r="G143" i="1"/>
  <c r="A143" i="1"/>
  <c r="I143" i="1" s="1"/>
  <c r="K143" i="1" s="1"/>
  <c r="M143" i="1" s="1"/>
  <c r="U142" i="1"/>
  <c r="T142" i="1"/>
  <c r="S142" i="1"/>
  <c r="N142" i="1"/>
  <c r="G142" i="1"/>
  <c r="A142" i="1"/>
  <c r="I142" i="1" s="1"/>
  <c r="K142" i="1" s="1"/>
  <c r="M142" i="1" s="1"/>
  <c r="U141" i="1"/>
  <c r="T141" i="1"/>
  <c r="S141" i="1"/>
  <c r="N141" i="1"/>
  <c r="G141" i="1"/>
  <c r="A141" i="1"/>
  <c r="I141" i="1" s="1"/>
  <c r="K141" i="1" s="1"/>
  <c r="M141" i="1" s="1"/>
  <c r="U140" i="1"/>
  <c r="T140" i="1"/>
  <c r="S140" i="1"/>
  <c r="N140" i="1"/>
  <c r="G140" i="1"/>
  <c r="A140" i="1"/>
  <c r="I140" i="1" s="1"/>
  <c r="K140" i="1" s="1"/>
  <c r="M140" i="1" s="1"/>
  <c r="U139" i="1"/>
  <c r="T139" i="1"/>
  <c r="S139" i="1"/>
  <c r="N139" i="1"/>
  <c r="G139" i="1"/>
  <c r="A139" i="1"/>
  <c r="I139" i="1" s="1"/>
  <c r="K139" i="1" s="1"/>
  <c r="M139" i="1" s="1"/>
  <c r="U138" i="1"/>
  <c r="T138" i="1"/>
  <c r="S138" i="1"/>
  <c r="N138" i="1"/>
  <c r="G138" i="1"/>
  <c r="A138" i="1"/>
  <c r="I138" i="1" s="1"/>
  <c r="K138" i="1" s="1"/>
  <c r="M138" i="1" s="1"/>
  <c r="U137" i="1"/>
  <c r="T137" i="1"/>
  <c r="S137" i="1"/>
  <c r="N137" i="1"/>
  <c r="G137" i="1"/>
  <c r="A137" i="1"/>
  <c r="I137" i="1" s="1"/>
  <c r="K137" i="1" s="1"/>
  <c r="M137" i="1" s="1"/>
  <c r="U136" i="1"/>
  <c r="T136" i="1"/>
  <c r="S136" i="1"/>
  <c r="N136" i="1"/>
  <c r="G136" i="1"/>
  <c r="A136" i="1"/>
  <c r="I136" i="1" s="1"/>
  <c r="K136" i="1" s="1"/>
  <c r="M136" i="1" s="1"/>
  <c r="U135" i="1"/>
  <c r="T135" i="1"/>
  <c r="S135" i="1"/>
  <c r="N135" i="1"/>
  <c r="G135" i="1"/>
  <c r="A135" i="1"/>
  <c r="I135" i="1" s="1"/>
  <c r="K135" i="1" s="1"/>
  <c r="M135" i="1" s="1"/>
  <c r="U134" i="1"/>
  <c r="T134" i="1"/>
  <c r="S134" i="1"/>
  <c r="N134" i="1"/>
  <c r="G134" i="1"/>
  <c r="A134" i="1"/>
  <c r="I134" i="1" s="1"/>
  <c r="K134" i="1" s="1"/>
  <c r="M134" i="1" s="1"/>
  <c r="U133" i="1"/>
  <c r="T133" i="1"/>
  <c r="S133" i="1"/>
  <c r="N133" i="1"/>
  <c r="G133" i="1"/>
  <c r="A133" i="1"/>
  <c r="I133" i="1" s="1"/>
  <c r="K133" i="1" s="1"/>
  <c r="M133" i="1" s="1"/>
  <c r="U132" i="1"/>
  <c r="T132" i="1"/>
  <c r="S132" i="1"/>
  <c r="N132" i="1"/>
  <c r="G132" i="1"/>
  <c r="A132" i="1"/>
  <c r="I132" i="1" s="1"/>
  <c r="K132" i="1" s="1"/>
  <c r="M132" i="1" s="1"/>
  <c r="U131" i="1"/>
  <c r="T131" i="1"/>
  <c r="S131" i="1"/>
  <c r="N131" i="1"/>
  <c r="G131" i="1"/>
  <c r="A131" i="1"/>
  <c r="I131" i="1" s="1"/>
  <c r="K131" i="1" s="1"/>
  <c r="M131" i="1" s="1"/>
  <c r="U130" i="1"/>
  <c r="T130" i="1"/>
  <c r="S130" i="1"/>
  <c r="N130" i="1"/>
  <c r="G130" i="1"/>
  <c r="A130" i="1"/>
  <c r="I130" i="1" s="1"/>
  <c r="K130" i="1" s="1"/>
  <c r="M130" i="1" s="1"/>
  <c r="U129" i="1"/>
  <c r="T129" i="1"/>
  <c r="S129" i="1"/>
  <c r="N129" i="1"/>
  <c r="G129" i="1"/>
  <c r="A129" i="1"/>
  <c r="I129" i="1" s="1"/>
  <c r="K129" i="1" s="1"/>
  <c r="M129" i="1" s="1"/>
  <c r="U128" i="1"/>
  <c r="T128" i="1"/>
  <c r="S128" i="1"/>
  <c r="N128" i="1"/>
  <c r="G128" i="1"/>
  <c r="A128" i="1"/>
  <c r="I128" i="1" s="1"/>
  <c r="K128" i="1" s="1"/>
  <c r="M128" i="1" s="1"/>
  <c r="U127" i="1"/>
  <c r="T127" i="1"/>
  <c r="S127" i="1"/>
  <c r="N127" i="1"/>
  <c r="G127" i="1"/>
  <c r="A127" i="1"/>
  <c r="I127" i="1" s="1"/>
  <c r="K127" i="1" s="1"/>
  <c r="M127" i="1" s="1"/>
  <c r="U126" i="1"/>
  <c r="T126" i="1"/>
  <c r="S126" i="1"/>
  <c r="N126" i="1"/>
  <c r="G126" i="1"/>
  <c r="A126" i="1"/>
  <c r="I126" i="1" s="1"/>
  <c r="K126" i="1" s="1"/>
  <c r="M126" i="1" s="1"/>
  <c r="U125" i="1"/>
  <c r="T125" i="1"/>
  <c r="S125" i="1"/>
  <c r="N125" i="1"/>
  <c r="G125" i="1"/>
  <c r="A125" i="1"/>
  <c r="I125" i="1" s="1"/>
  <c r="K125" i="1" s="1"/>
  <c r="M125" i="1" s="1"/>
  <c r="U124" i="1"/>
  <c r="T124" i="1"/>
  <c r="S124" i="1"/>
  <c r="N124" i="1"/>
  <c r="G124" i="1"/>
  <c r="A124" i="1"/>
  <c r="I124" i="1" s="1"/>
  <c r="K124" i="1" s="1"/>
  <c r="M124" i="1" s="1"/>
  <c r="U123" i="1"/>
  <c r="T123" i="1"/>
  <c r="S123" i="1"/>
  <c r="N123" i="1"/>
  <c r="G123" i="1"/>
  <c r="A123" i="1"/>
  <c r="I123" i="1" s="1"/>
  <c r="K123" i="1" s="1"/>
  <c r="M123" i="1" s="1"/>
  <c r="U122" i="1"/>
  <c r="T122" i="1"/>
  <c r="S122" i="1"/>
  <c r="N122" i="1"/>
  <c r="G122" i="1"/>
  <c r="A122" i="1"/>
  <c r="I122" i="1" s="1"/>
  <c r="K122" i="1" s="1"/>
  <c r="M122" i="1" s="1"/>
  <c r="U121" i="1"/>
  <c r="T121" i="1"/>
  <c r="S121" i="1"/>
  <c r="N121" i="1"/>
  <c r="G121" i="1"/>
  <c r="A121" i="1"/>
  <c r="I121" i="1" s="1"/>
  <c r="K121" i="1" s="1"/>
  <c r="M121" i="1" s="1"/>
  <c r="U120" i="1"/>
  <c r="T120" i="1"/>
  <c r="S120" i="1"/>
  <c r="N120" i="1"/>
  <c r="G120" i="1"/>
  <c r="A120" i="1"/>
  <c r="I120" i="1" s="1"/>
  <c r="K120" i="1" s="1"/>
  <c r="M120" i="1" s="1"/>
  <c r="U119" i="1"/>
  <c r="T119" i="1"/>
  <c r="S119" i="1"/>
  <c r="N119" i="1"/>
  <c r="G119" i="1"/>
  <c r="A119" i="1"/>
  <c r="I119" i="1" s="1"/>
  <c r="K119" i="1" s="1"/>
  <c r="M119" i="1" s="1"/>
  <c r="U118" i="1"/>
  <c r="T118" i="1"/>
  <c r="S118" i="1"/>
  <c r="N118" i="1"/>
  <c r="G118" i="1"/>
  <c r="A118" i="1"/>
  <c r="I118" i="1" s="1"/>
  <c r="K118" i="1" s="1"/>
  <c r="M118" i="1" s="1"/>
  <c r="U117" i="1"/>
  <c r="T117" i="1"/>
  <c r="S117" i="1"/>
  <c r="N117" i="1"/>
  <c r="G117" i="1"/>
  <c r="A117" i="1"/>
  <c r="I117" i="1" s="1"/>
  <c r="K117" i="1" s="1"/>
  <c r="M117" i="1" s="1"/>
  <c r="U116" i="1"/>
  <c r="T116" i="1"/>
  <c r="S116" i="1"/>
  <c r="N116" i="1"/>
  <c r="G116" i="1"/>
  <c r="A116" i="1"/>
  <c r="I116" i="1" s="1"/>
  <c r="K116" i="1" s="1"/>
  <c r="M116" i="1" s="1"/>
  <c r="U115" i="1"/>
  <c r="T115" i="1"/>
  <c r="S115" i="1"/>
  <c r="N115" i="1"/>
  <c r="G115" i="1"/>
  <c r="A115" i="1"/>
  <c r="I115" i="1" s="1"/>
  <c r="K115" i="1" s="1"/>
  <c r="M115" i="1" s="1"/>
  <c r="U114" i="1"/>
  <c r="T114" i="1"/>
  <c r="S114" i="1"/>
  <c r="N114" i="1"/>
  <c r="G114" i="1"/>
  <c r="A114" i="1"/>
  <c r="I114" i="1" s="1"/>
  <c r="K114" i="1" s="1"/>
  <c r="M114" i="1" s="1"/>
  <c r="U113" i="1"/>
  <c r="T113" i="1"/>
  <c r="S113" i="1"/>
  <c r="N113" i="1"/>
  <c r="G113" i="1"/>
  <c r="A113" i="1"/>
  <c r="I113" i="1" s="1"/>
  <c r="K113" i="1" s="1"/>
  <c r="M113" i="1" s="1"/>
  <c r="U112" i="1"/>
  <c r="T112" i="1"/>
  <c r="S112" i="1"/>
  <c r="N112" i="1"/>
  <c r="G112" i="1"/>
  <c r="A112" i="1"/>
  <c r="I112" i="1" s="1"/>
  <c r="K112" i="1" s="1"/>
  <c r="M112" i="1" s="1"/>
  <c r="U111" i="1"/>
  <c r="T111" i="1"/>
  <c r="S111" i="1"/>
  <c r="N111" i="1"/>
  <c r="G111" i="1"/>
  <c r="A111" i="1"/>
  <c r="I111" i="1" s="1"/>
  <c r="K111" i="1" s="1"/>
  <c r="M111" i="1" s="1"/>
  <c r="U110" i="1"/>
  <c r="T110" i="1"/>
  <c r="S110" i="1"/>
  <c r="N110" i="1"/>
  <c r="G110" i="1"/>
  <c r="A110" i="1"/>
  <c r="I110" i="1" s="1"/>
  <c r="K110" i="1" s="1"/>
  <c r="M110" i="1" s="1"/>
  <c r="U109" i="1"/>
  <c r="T109" i="1"/>
  <c r="S109" i="1"/>
  <c r="N109" i="1"/>
  <c r="G109" i="1"/>
  <c r="A109" i="1"/>
  <c r="I109" i="1" s="1"/>
  <c r="K109" i="1" s="1"/>
  <c r="M109" i="1" s="1"/>
  <c r="U108" i="1"/>
  <c r="T108" i="1"/>
  <c r="S108" i="1"/>
  <c r="N108" i="1"/>
  <c r="G108" i="1"/>
  <c r="A108" i="1"/>
  <c r="I108" i="1" s="1"/>
  <c r="K108" i="1" s="1"/>
  <c r="M108" i="1" s="1"/>
  <c r="U107" i="1"/>
  <c r="T107" i="1"/>
  <c r="S107" i="1"/>
  <c r="N107" i="1"/>
  <c r="G107" i="1"/>
  <c r="A107" i="1"/>
  <c r="I107" i="1" s="1"/>
  <c r="K107" i="1" s="1"/>
  <c r="M107" i="1" s="1"/>
  <c r="U106" i="1"/>
  <c r="T106" i="1"/>
  <c r="S106" i="1"/>
  <c r="N106" i="1"/>
  <c r="G106" i="1"/>
  <c r="A106" i="1"/>
  <c r="I106" i="1" s="1"/>
  <c r="K106" i="1" s="1"/>
  <c r="M106" i="1" s="1"/>
  <c r="U105" i="1"/>
  <c r="T105" i="1"/>
  <c r="S105" i="1"/>
  <c r="N105" i="1"/>
  <c r="G105" i="1"/>
  <c r="A105" i="1"/>
  <c r="I105" i="1" s="1"/>
  <c r="K105" i="1" s="1"/>
  <c r="M105" i="1" s="1"/>
  <c r="U104" i="1"/>
  <c r="T104" i="1"/>
  <c r="S104" i="1"/>
  <c r="N104" i="1"/>
  <c r="G104" i="1"/>
  <c r="A104" i="1"/>
  <c r="I104" i="1" s="1"/>
  <c r="K104" i="1" s="1"/>
  <c r="M104" i="1" s="1"/>
  <c r="U103" i="1"/>
  <c r="T103" i="1"/>
  <c r="S103" i="1"/>
  <c r="N103" i="1"/>
  <c r="G103" i="1"/>
  <c r="A103" i="1"/>
  <c r="I103" i="1" s="1"/>
  <c r="K103" i="1" s="1"/>
  <c r="M103" i="1" s="1"/>
  <c r="U102" i="1"/>
  <c r="T102" i="1"/>
  <c r="S102" i="1"/>
  <c r="N102" i="1"/>
  <c r="G102" i="1"/>
  <c r="A102" i="1"/>
  <c r="I102" i="1" s="1"/>
  <c r="K102" i="1" s="1"/>
  <c r="M102" i="1" s="1"/>
  <c r="U101" i="1"/>
  <c r="T101" i="1"/>
  <c r="S101" i="1"/>
  <c r="N101" i="1"/>
  <c r="G101" i="1"/>
  <c r="A101" i="1"/>
  <c r="I101" i="1" s="1"/>
  <c r="K101" i="1" s="1"/>
  <c r="M101" i="1" s="1"/>
  <c r="U100" i="1"/>
  <c r="T100" i="1"/>
  <c r="S100" i="1"/>
  <c r="N100" i="1"/>
  <c r="G100" i="1"/>
  <c r="A100" i="1"/>
  <c r="I100" i="1" s="1"/>
  <c r="K100" i="1" s="1"/>
  <c r="M100" i="1" s="1"/>
  <c r="U99" i="1"/>
  <c r="T99" i="1"/>
  <c r="S99" i="1"/>
  <c r="N99" i="1"/>
  <c r="G99" i="1"/>
  <c r="A99" i="1"/>
  <c r="I99" i="1" s="1"/>
  <c r="K99" i="1" s="1"/>
  <c r="M99" i="1" s="1"/>
  <c r="U98" i="1"/>
  <c r="T98" i="1"/>
  <c r="S98" i="1"/>
  <c r="N98" i="1"/>
  <c r="G98" i="1"/>
  <c r="A98" i="1"/>
  <c r="I98" i="1" s="1"/>
  <c r="K98" i="1" s="1"/>
  <c r="M98" i="1" s="1"/>
  <c r="U97" i="1"/>
  <c r="T97" i="1"/>
  <c r="S97" i="1"/>
  <c r="N97" i="1"/>
  <c r="G97" i="1"/>
  <c r="A97" i="1"/>
  <c r="I97" i="1" s="1"/>
  <c r="K97" i="1" s="1"/>
  <c r="M97" i="1" s="1"/>
  <c r="U96" i="1"/>
  <c r="T96" i="1"/>
  <c r="S96" i="1"/>
  <c r="N96" i="1"/>
  <c r="G96" i="1"/>
  <c r="A96" i="1"/>
  <c r="I96" i="1" s="1"/>
  <c r="K96" i="1" s="1"/>
  <c r="M96" i="1" s="1"/>
  <c r="U95" i="1"/>
  <c r="T95" i="1"/>
  <c r="S95" i="1"/>
  <c r="N95" i="1"/>
  <c r="G95" i="1"/>
  <c r="A95" i="1"/>
  <c r="I95" i="1" s="1"/>
  <c r="K95" i="1" s="1"/>
  <c r="M95" i="1" s="1"/>
  <c r="U94" i="1"/>
  <c r="T94" i="1"/>
  <c r="S94" i="1"/>
  <c r="N94" i="1"/>
  <c r="G94" i="1"/>
  <c r="A94" i="1"/>
  <c r="I94" i="1" s="1"/>
  <c r="K94" i="1" s="1"/>
  <c r="M94" i="1" s="1"/>
  <c r="U93" i="1"/>
  <c r="T93" i="1"/>
  <c r="S93" i="1"/>
  <c r="N93" i="1"/>
  <c r="G93" i="1"/>
  <c r="A93" i="1"/>
  <c r="I93" i="1" s="1"/>
  <c r="K93" i="1" s="1"/>
  <c r="M93" i="1" s="1"/>
  <c r="U92" i="1"/>
  <c r="T92" i="1"/>
  <c r="S92" i="1"/>
  <c r="N92" i="1"/>
  <c r="G92" i="1"/>
  <c r="A92" i="1"/>
  <c r="I92" i="1" s="1"/>
  <c r="K92" i="1" s="1"/>
  <c r="M92" i="1" s="1"/>
  <c r="U91" i="1"/>
  <c r="T91" i="1"/>
  <c r="S91" i="1"/>
  <c r="N91" i="1"/>
  <c r="G91" i="1"/>
  <c r="A91" i="1"/>
  <c r="I91" i="1" s="1"/>
  <c r="K91" i="1" s="1"/>
  <c r="M91" i="1" s="1"/>
  <c r="U90" i="1"/>
  <c r="T90" i="1"/>
  <c r="S90" i="1"/>
  <c r="N90" i="1"/>
  <c r="G90" i="1"/>
  <c r="A90" i="1"/>
  <c r="I90" i="1" s="1"/>
  <c r="K90" i="1" s="1"/>
  <c r="M90" i="1" s="1"/>
  <c r="U89" i="1"/>
  <c r="T89" i="1"/>
  <c r="S89" i="1"/>
  <c r="N89" i="1"/>
  <c r="G89" i="1"/>
  <c r="A89" i="1"/>
  <c r="I89" i="1" s="1"/>
  <c r="K89" i="1" s="1"/>
  <c r="M89" i="1" s="1"/>
  <c r="U88" i="1"/>
  <c r="T88" i="1"/>
  <c r="S88" i="1"/>
  <c r="N88" i="1"/>
  <c r="G88" i="1"/>
  <c r="A88" i="1"/>
  <c r="I88" i="1" s="1"/>
  <c r="K88" i="1" s="1"/>
  <c r="M88" i="1" s="1"/>
  <c r="U87" i="1"/>
  <c r="T87" i="1"/>
  <c r="S87" i="1"/>
  <c r="N87" i="1"/>
  <c r="G87" i="1"/>
  <c r="A87" i="1"/>
  <c r="I87" i="1" s="1"/>
  <c r="K87" i="1" s="1"/>
  <c r="M87" i="1" s="1"/>
  <c r="U86" i="1"/>
  <c r="T86" i="1"/>
  <c r="S86" i="1"/>
  <c r="N86" i="1"/>
  <c r="G86" i="1"/>
  <c r="A86" i="1"/>
  <c r="I86" i="1" s="1"/>
  <c r="K86" i="1" s="1"/>
  <c r="M86" i="1" s="1"/>
  <c r="U85" i="1"/>
  <c r="T85" i="1"/>
  <c r="S85" i="1"/>
  <c r="N85" i="1"/>
  <c r="G85" i="1"/>
  <c r="A85" i="1"/>
  <c r="I85" i="1" s="1"/>
  <c r="K85" i="1" s="1"/>
  <c r="M85" i="1" s="1"/>
  <c r="U84" i="1"/>
  <c r="T84" i="1"/>
  <c r="S84" i="1"/>
  <c r="N84" i="1"/>
  <c r="G84" i="1"/>
  <c r="A84" i="1"/>
  <c r="I84" i="1" s="1"/>
  <c r="K84" i="1" s="1"/>
  <c r="M84" i="1" s="1"/>
  <c r="U83" i="1"/>
  <c r="T83" i="1"/>
  <c r="S83" i="1"/>
  <c r="N83" i="1"/>
  <c r="G83" i="1"/>
  <c r="A83" i="1"/>
  <c r="I83" i="1" s="1"/>
  <c r="K83" i="1" s="1"/>
  <c r="M83" i="1" s="1"/>
  <c r="U82" i="1"/>
  <c r="T82" i="1"/>
  <c r="S82" i="1"/>
  <c r="N82" i="1"/>
  <c r="G82" i="1"/>
  <c r="A82" i="1"/>
  <c r="I82" i="1" s="1"/>
  <c r="K82" i="1" s="1"/>
  <c r="M82" i="1" s="1"/>
  <c r="U81" i="1"/>
  <c r="T81" i="1"/>
  <c r="S81" i="1"/>
  <c r="N81" i="1"/>
  <c r="G81" i="1"/>
  <c r="A81" i="1"/>
  <c r="I81" i="1" s="1"/>
  <c r="K81" i="1" s="1"/>
  <c r="M81" i="1" s="1"/>
  <c r="U80" i="1"/>
  <c r="T80" i="1"/>
  <c r="S80" i="1"/>
  <c r="N80" i="1"/>
  <c r="G80" i="1"/>
  <c r="A80" i="1"/>
  <c r="I80" i="1" s="1"/>
  <c r="K80" i="1" s="1"/>
  <c r="M80" i="1" s="1"/>
  <c r="U79" i="1"/>
  <c r="T79" i="1"/>
  <c r="S79" i="1"/>
  <c r="N79" i="1"/>
  <c r="G79" i="1"/>
  <c r="A79" i="1"/>
  <c r="I79" i="1" s="1"/>
  <c r="K79" i="1" s="1"/>
  <c r="M79" i="1" s="1"/>
  <c r="U78" i="1"/>
  <c r="T78" i="1"/>
  <c r="S78" i="1"/>
  <c r="N78" i="1"/>
  <c r="G78" i="1"/>
  <c r="A78" i="1"/>
  <c r="I78" i="1" s="1"/>
  <c r="K78" i="1" s="1"/>
  <c r="M78" i="1" s="1"/>
  <c r="U77" i="1"/>
  <c r="T77" i="1"/>
  <c r="S77" i="1"/>
  <c r="N77" i="1"/>
  <c r="G77" i="1"/>
  <c r="A77" i="1"/>
  <c r="I77" i="1" s="1"/>
  <c r="K77" i="1" s="1"/>
  <c r="M77" i="1" s="1"/>
  <c r="U76" i="1"/>
  <c r="T76" i="1"/>
  <c r="S76" i="1"/>
  <c r="N76" i="1"/>
  <c r="G76" i="1"/>
  <c r="A76" i="1"/>
  <c r="I76" i="1" s="1"/>
  <c r="K76" i="1" s="1"/>
  <c r="M76" i="1" s="1"/>
  <c r="U75" i="1"/>
  <c r="T75" i="1"/>
  <c r="S75" i="1"/>
  <c r="N75" i="1"/>
  <c r="G75" i="1"/>
  <c r="A75" i="1"/>
  <c r="I75" i="1" s="1"/>
  <c r="K75" i="1" s="1"/>
  <c r="M75" i="1" s="1"/>
  <c r="U74" i="1"/>
  <c r="T74" i="1"/>
  <c r="S74" i="1"/>
  <c r="N74" i="1"/>
  <c r="G74" i="1"/>
  <c r="A74" i="1"/>
  <c r="I74" i="1" s="1"/>
  <c r="K74" i="1" s="1"/>
  <c r="M74" i="1" s="1"/>
  <c r="U73" i="1"/>
  <c r="T73" i="1"/>
  <c r="S73" i="1"/>
  <c r="N73" i="1"/>
  <c r="G73" i="1"/>
  <c r="A73" i="1"/>
  <c r="I73" i="1" s="1"/>
  <c r="K73" i="1" s="1"/>
  <c r="M73" i="1" s="1"/>
  <c r="U72" i="1"/>
  <c r="T72" i="1"/>
  <c r="S72" i="1"/>
  <c r="N72" i="1"/>
  <c r="G72" i="1"/>
  <c r="A72" i="1"/>
  <c r="I72" i="1" s="1"/>
  <c r="K72" i="1" s="1"/>
  <c r="M72" i="1" s="1"/>
  <c r="U71" i="1"/>
  <c r="T71" i="1"/>
  <c r="S71" i="1"/>
  <c r="N71" i="1"/>
  <c r="G71" i="1"/>
  <c r="A71" i="1"/>
  <c r="I71" i="1" s="1"/>
  <c r="K71" i="1" s="1"/>
  <c r="M71" i="1" s="1"/>
  <c r="U70" i="1"/>
  <c r="T70" i="1"/>
  <c r="S70" i="1"/>
  <c r="N70" i="1"/>
  <c r="G70" i="1"/>
  <c r="A70" i="1"/>
  <c r="I70" i="1" s="1"/>
  <c r="K70" i="1" s="1"/>
  <c r="M70" i="1" s="1"/>
  <c r="U69" i="1"/>
  <c r="T69" i="1"/>
  <c r="S69" i="1"/>
  <c r="N69" i="1"/>
  <c r="G69" i="1"/>
  <c r="A69" i="1"/>
  <c r="I69" i="1" s="1"/>
  <c r="K69" i="1" s="1"/>
  <c r="M69" i="1" s="1"/>
  <c r="U68" i="1"/>
  <c r="T68" i="1"/>
  <c r="S68" i="1"/>
  <c r="N68" i="1"/>
  <c r="G68" i="1"/>
  <c r="A68" i="1"/>
  <c r="I68" i="1" s="1"/>
  <c r="K68" i="1" s="1"/>
  <c r="M68" i="1" s="1"/>
  <c r="U67" i="1"/>
  <c r="T67" i="1"/>
  <c r="S67" i="1"/>
  <c r="N67" i="1"/>
  <c r="G67" i="1"/>
  <c r="A67" i="1"/>
  <c r="I67" i="1" s="1"/>
  <c r="K67" i="1" s="1"/>
  <c r="M67" i="1" s="1"/>
  <c r="U66" i="1"/>
  <c r="T66" i="1"/>
  <c r="S66" i="1"/>
  <c r="N66" i="1"/>
  <c r="G66" i="1"/>
  <c r="A66" i="1"/>
  <c r="I66" i="1" s="1"/>
  <c r="K66" i="1" s="1"/>
  <c r="M66" i="1" s="1"/>
  <c r="U65" i="1"/>
  <c r="T65" i="1"/>
  <c r="S65" i="1"/>
  <c r="N65" i="1"/>
  <c r="G65" i="1"/>
  <c r="A65" i="1"/>
  <c r="I65" i="1" s="1"/>
  <c r="K65" i="1" s="1"/>
  <c r="M65" i="1" s="1"/>
  <c r="U64" i="1"/>
  <c r="T64" i="1"/>
  <c r="S64" i="1"/>
  <c r="N64" i="1"/>
  <c r="G64" i="1"/>
  <c r="A64" i="1"/>
  <c r="I64" i="1" s="1"/>
  <c r="K64" i="1" s="1"/>
  <c r="M64" i="1" s="1"/>
  <c r="U63" i="1"/>
  <c r="T63" i="1"/>
  <c r="S63" i="1"/>
  <c r="N63" i="1"/>
  <c r="G63" i="1"/>
  <c r="A63" i="1"/>
  <c r="I63" i="1" s="1"/>
  <c r="K63" i="1" s="1"/>
  <c r="M63" i="1" s="1"/>
  <c r="U62" i="1"/>
  <c r="T62" i="1"/>
  <c r="S62" i="1"/>
  <c r="N62" i="1"/>
  <c r="G62" i="1"/>
  <c r="A62" i="1"/>
  <c r="I62" i="1" s="1"/>
  <c r="K62" i="1" s="1"/>
  <c r="M62" i="1" s="1"/>
  <c r="U61" i="1"/>
  <c r="T61" i="1"/>
  <c r="S61" i="1"/>
  <c r="N61" i="1"/>
  <c r="G61" i="1"/>
  <c r="A61" i="1"/>
  <c r="I61" i="1" s="1"/>
  <c r="K61" i="1" s="1"/>
  <c r="M61" i="1" s="1"/>
  <c r="U60" i="1"/>
  <c r="T60" i="1"/>
  <c r="S60" i="1"/>
  <c r="N60" i="1"/>
  <c r="G60" i="1"/>
  <c r="A60" i="1"/>
  <c r="I60" i="1" s="1"/>
  <c r="K60" i="1" s="1"/>
  <c r="M60" i="1" s="1"/>
  <c r="U59" i="1"/>
  <c r="T59" i="1"/>
  <c r="S59" i="1"/>
  <c r="N59" i="1"/>
  <c r="G59" i="1"/>
  <c r="A59" i="1"/>
  <c r="I59" i="1" s="1"/>
  <c r="K59" i="1" s="1"/>
  <c r="M59" i="1" s="1"/>
  <c r="U58" i="1"/>
  <c r="T58" i="1"/>
  <c r="S58" i="1"/>
  <c r="N58" i="1"/>
  <c r="G58" i="1"/>
  <c r="A58" i="1"/>
  <c r="I58" i="1" s="1"/>
  <c r="K58" i="1" s="1"/>
  <c r="M58" i="1" s="1"/>
  <c r="U57" i="1"/>
  <c r="T57" i="1"/>
  <c r="S57" i="1"/>
  <c r="N57" i="1"/>
  <c r="G57" i="1"/>
  <c r="A57" i="1"/>
  <c r="I57" i="1" s="1"/>
  <c r="K57" i="1" s="1"/>
  <c r="M57" i="1" s="1"/>
  <c r="U56" i="1"/>
  <c r="T56" i="1"/>
  <c r="S56" i="1"/>
  <c r="N56" i="1"/>
  <c r="G56" i="1"/>
  <c r="A56" i="1"/>
  <c r="I56" i="1" s="1"/>
  <c r="K56" i="1" s="1"/>
  <c r="M56" i="1" s="1"/>
  <c r="U55" i="1"/>
  <c r="T55" i="1"/>
  <c r="S55" i="1"/>
  <c r="N55" i="1"/>
  <c r="G55" i="1"/>
  <c r="A55" i="1"/>
  <c r="I55" i="1" s="1"/>
  <c r="K55" i="1" s="1"/>
  <c r="M55" i="1" s="1"/>
  <c r="U54" i="1"/>
  <c r="T54" i="1"/>
  <c r="S54" i="1"/>
  <c r="N54" i="1"/>
  <c r="G54" i="1"/>
  <c r="A54" i="1"/>
  <c r="I54" i="1" s="1"/>
  <c r="K54" i="1" s="1"/>
  <c r="M54" i="1" s="1"/>
  <c r="U53" i="1"/>
  <c r="T53" i="1"/>
  <c r="S53" i="1"/>
  <c r="N53" i="1"/>
  <c r="G53" i="1"/>
  <c r="A53" i="1"/>
  <c r="I53" i="1" s="1"/>
  <c r="K53" i="1" s="1"/>
  <c r="M53" i="1" s="1"/>
  <c r="U52" i="1"/>
  <c r="T52" i="1"/>
  <c r="S52" i="1"/>
  <c r="N52" i="1"/>
  <c r="G52" i="1"/>
  <c r="A52" i="1"/>
  <c r="I52" i="1" s="1"/>
  <c r="K52" i="1" s="1"/>
  <c r="M52" i="1" s="1"/>
  <c r="U51" i="1"/>
  <c r="T51" i="1"/>
  <c r="S51" i="1"/>
  <c r="N51" i="1"/>
  <c r="G51" i="1"/>
  <c r="A51" i="1"/>
  <c r="I51" i="1" s="1"/>
  <c r="K51" i="1" s="1"/>
  <c r="M51" i="1" s="1"/>
  <c r="U50" i="1"/>
  <c r="T50" i="1"/>
  <c r="S50" i="1"/>
  <c r="N50" i="1"/>
  <c r="G50" i="1"/>
  <c r="A50" i="1"/>
  <c r="I50" i="1" s="1"/>
  <c r="K50" i="1" s="1"/>
  <c r="M50" i="1" s="1"/>
  <c r="U49" i="1"/>
  <c r="T49" i="1"/>
  <c r="S49" i="1"/>
  <c r="N49" i="1"/>
  <c r="G49" i="1"/>
  <c r="A49" i="1"/>
  <c r="I49" i="1" s="1"/>
  <c r="K49" i="1" s="1"/>
  <c r="M49" i="1" s="1"/>
  <c r="U48" i="1"/>
  <c r="T48" i="1"/>
  <c r="S48" i="1"/>
  <c r="N48" i="1"/>
  <c r="G48" i="1"/>
  <c r="A48" i="1"/>
  <c r="I48" i="1" s="1"/>
  <c r="K48" i="1" s="1"/>
  <c r="M48" i="1" s="1"/>
  <c r="U47" i="1"/>
  <c r="T47" i="1"/>
  <c r="S47" i="1"/>
  <c r="N47" i="1"/>
  <c r="G47" i="1"/>
  <c r="A47" i="1"/>
  <c r="I47" i="1" s="1"/>
  <c r="K47" i="1" s="1"/>
  <c r="M47" i="1" s="1"/>
  <c r="U46" i="1"/>
  <c r="T46" i="1"/>
  <c r="S46" i="1"/>
  <c r="N46" i="1"/>
  <c r="G46" i="1"/>
  <c r="A46" i="1"/>
  <c r="I46" i="1" s="1"/>
  <c r="K46" i="1" s="1"/>
  <c r="M46" i="1" s="1"/>
  <c r="U45" i="1"/>
  <c r="T45" i="1"/>
  <c r="S45" i="1"/>
  <c r="N45" i="1"/>
  <c r="G45" i="1"/>
  <c r="A45" i="1"/>
  <c r="I45" i="1" s="1"/>
  <c r="K45" i="1" s="1"/>
  <c r="M45" i="1" s="1"/>
  <c r="U44" i="1"/>
  <c r="T44" i="1"/>
  <c r="S44" i="1"/>
  <c r="N44" i="1"/>
  <c r="G44" i="1"/>
  <c r="A44" i="1"/>
  <c r="I44" i="1" s="1"/>
  <c r="K44" i="1" s="1"/>
  <c r="M44" i="1" s="1"/>
  <c r="U43" i="1"/>
  <c r="T43" i="1"/>
  <c r="S43" i="1"/>
  <c r="N43" i="1"/>
  <c r="G43" i="1"/>
  <c r="A43" i="1"/>
  <c r="I43" i="1" s="1"/>
  <c r="K43" i="1" s="1"/>
  <c r="M43" i="1" s="1"/>
  <c r="U42" i="1"/>
  <c r="T42" i="1"/>
  <c r="S42" i="1"/>
  <c r="N42" i="1"/>
  <c r="G42" i="1"/>
  <c r="A42" i="1"/>
  <c r="I42" i="1" s="1"/>
  <c r="K42" i="1" s="1"/>
  <c r="M42" i="1" s="1"/>
  <c r="U41" i="1"/>
  <c r="T41" i="1"/>
  <c r="S41" i="1"/>
  <c r="N41" i="1"/>
  <c r="G41" i="1"/>
  <c r="A41" i="1"/>
  <c r="I41" i="1" s="1"/>
  <c r="K41" i="1" s="1"/>
  <c r="M41" i="1" s="1"/>
  <c r="U40" i="1"/>
  <c r="T40" i="1"/>
  <c r="S40" i="1"/>
  <c r="N40" i="1"/>
  <c r="G40" i="1"/>
  <c r="A40" i="1"/>
  <c r="I40" i="1" s="1"/>
  <c r="K40" i="1" s="1"/>
  <c r="M40" i="1" s="1"/>
  <c r="U39" i="1"/>
  <c r="T39" i="1"/>
  <c r="S39" i="1"/>
  <c r="N39" i="1"/>
  <c r="G39" i="1"/>
  <c r="A39" i="1"/>
  <c r="I39" i="1" s="1"/>
  <c r="K39" i="1" s="1"/>
  <c r="M39" i="1" s="1"/>
  <c r="U38" i="1"/>
  <c r="T38" i="1"/>
  <c r="S38" i="1"/>
  <c r="N38" i="1"/>
  <c r="G38" i="1"/>
  <c r="A38" i="1"/>
  <c r="I38" i="1" s="1"/>
  <c r="K38" i="1" s="1"/>
  <c r="M38" i="1" s="1"/>
  <c r="U37" i="1"/>
  <c r="T37" i="1"/>
  <c r="S37" i="1"/>
  <c r="N37" i="1"/>
  <c r="G37" i="1"/>
  <c r="A37" i="1"/>
  <c r="I37" i="1" s="1"/>
  <c r="K37" i="1" s="1"/>
  <c r="M37" i="1" s="1"/>
  <c r="U36" i="1"/>
  <c r="T36" i="1"/>
  <c r="S36" i="1"/>
  <c r="N36" i="1"/>
  <c r="G36" i="1"/>
  <c r="A36" i="1"/>
  <c r="I36" i="1" s="1"/>
  <c r="K36" i="1" s="1"/>
  <c r="M36" i="1" s="1"/>
  <c r="U35" i="1"/>
  <c r="T35" i="1"/>
  <c r="S35" i="1"/>
  <c r="N35" i="1"/>
  <c r="G35" i="1"/>
  <c r="A35" i="1"/>
  <c r="I35" i="1" s="1"/>
  <c r="K35" i="1" s="1"/>
  <c r="M35" i="1" s="1"/>
  <c r="U34" i="1"/>
  <c r="T34" i="1"/>
  <c r="S34" i="1"/>
  <c r="N34" i="1"/>
  <c r="G34" i="1"/>
  <c r="A34" i="1"/>
  <c r="I34" i="1" s="1"/>
  <c r="K34" i="1" s="1"/>
  <c r="M34" i="1" s="1"/>
  <c r="U33" i="1"/>
  <c r="T33" i="1"/>
  <c r="S33" i="1"/>
  <c r="N33" i="1"/>
  <c r="G33" i="1"/>
  <c r="A33" i="1"/>
  <c r="I33" i="1" s="1"/>
  <c r="K33" i="1" s="1"/>
  <c r="M33" i="1" s="1"/>
  <c r="U32" i="1"/>
  <c r="T32" i="1"/>
  <c r="S32" i="1"/>
  <c r="N32" i="1"/>
  <c r="G32" i="1"/>
  <c r="A32" i="1"/>
  <c r="I32" i="1" s="1"/>
  <c r="K32" i="1" s="1"/>
  <c r="M32" i="1" s="1"/>
  <c r="U31" i="1"/>
  <c r="T31" i="1"/>
  <c r="S31" i="1"/>
  <c r="N31" i="1"/>
  <c r="G31" i="1"/>
  <c r="A31" i="1"/>
  <c r="I31" i="1" s="1"/>
  <c r="K31" i="1" s="1"/>
  <c r="M31" i="1" s="1"/>
  <c r="U30" i="1"/>
  <c r="T30" i="1"/>
  <c r="S30" i="1"/>
  <c r="N30" i="1"/>
  <c r="G30" i="1"/>
  <c r="A30" i="1"/>
  <c r="I30" i="1" s="1"/>
  <c r="K30" i="1" s="1"/>
  <c r="M30" i="1" s="1"/>
  <c r="U29" i="1"/>
  <c r="T29" i="1"/>
  <c r="S29" i="1"/>
  <c r="N29" i="1"/>
  <c r="G29" i="1"/>
  <c r="A29" i="1"/>
  <c r="I29" i="1" s="1"/>
  <c r="K29" i="1" s="1"/>
  <c r="M29" i="1" s="1"/>
  <c r="U28" i="1"/>
  <c r="T28" i="1"/>
  <c r="S28" i="1"/>
  <c r="N28" i="1"/>
  <c r="G28" i="1"/>
  <c r="A28" i="1"/>
  <c r="I28" i="1" s="1"/>
  <c r="K28" i="1" s="1"/>
  <c r="M28" i="1" s="1"/>
  <c r="U27" i="1"/>
  <c r="T27" i="1"/>
  <c r="S27" i="1"/>
  <c r="N27" i="1"/>
  <c r="G27" i="1"/>
  <c r="A27" i="1"/>
  <c r="I27" i="1" s="1"/>
  <c r="K27" i="1" s="1"/>
  <c r="M27" i="1" s="1"/>
  <c r="U26" i="1"/>
  <c r="T26" i="1"/>
  <c r="S26" i="1"/>
  <c r="N26" i="1"/>
  <c r="G26" i="1"/>
  <c r="A26" i="1"/>
  <c r="I26" i="1" s="1"/>
  <c r="K26" i="1" s="1"/>
  <c r="M26" i="1" s="1"/>
  <c r="U25" i="1"/>
  <c r="T25" i="1"/>
  <c r="S25" i="1"/>
  <c r="N25" i="1"/>
  <c r="G25" i="1"/>
  <c r="A25" i="1"/>
  <c r="I25" i="1" s="1"/>
  <c r="K25" i="1" s="1"/>
  <c r="M25" i="1" s="1"/>
  <c r="U24" i="1"/>
  <c r="T24" i="1"/>
  <c r="S24" i="1"/>
  <c r="N24" i="1"/>
  <c r="G24" i="1"/>
  <c r="A24" i="1"/>
  <c r="I24" i="1" s="1"/>
  <c r="K24" i="1" s="1"/>
  <c r="M24" i="1" s="1"/>
  <c r="U23" i="1"/>
  <c r="T23" i="1"/>
  <c r="S23" i="1"/>
  <c r="N23" i="1"/>
  <c r="G23" i="1"/>
  <c r="A23" i="1"/>
  <c r="I23" i="1" s="1"/>
  <c r="K23" i="1" s="1"/>
  <c r="M23" i="1" s="1"/>
  <c r="U22" i="1"/>
  <c r="T22" i="1"/>
  <c r="S22" i="1"/>
  <c r="N22" i="1"/>
  <c r="G22" i="1"/>
  <c r="A22" i="1"/>
  <c r="I22" i="1" s="1"/>
  <c r="K22" i="1" s="1"/>
  <c r="M22" i="1" s="1"/>
  <c r="U21" i="1"/>
  <c r="T21" i="1"/>
  <c r="S21" i="1"/>
  <c r="N21" i="1"/>
  <c r="G21" i="1"/>
  <c r="A21" i="1"/>
  <c r="I21" i="1" s="1"/>
  <c r="K21" i="1" s="1"/>
  <c r="M21" i="1" s="1"/>
  <c r="U20" i="1"/>
  <c r="T20" i="1"/>
  <c r="S20" i="1"/>
  <c r="N20" i="1"/>
  <c r="G20" i="1"/>
  <c r="A20" i="1"/>
  <c r="I20" i="1" s="1"/>
  <c r="K20" i="1" s="1"/>
  <c r="M20" i="1" s="1"/>
  <c r="U19" i="1"/>
  <c r="T19" i="1"/>
  <c r="S19" i="1"/>
  <c r="N19" i="1"/>
  <c r="G19" i="1"/>
  <c r="A19" i="1"/>
  <c r="I19" i="1" s="1"/>
  <c r="K19" i="1" s="1"/>
  <c r="M19" i="1" s="1"/>
  <c r="U18" i="1"/>
  <c r="T18" i="1"/>
  <c r="S18" i="1"/>
  <c r="N18" i="1"/>
  <c r="G18" i="1"/>
  <c r="A18" i="1"/>
  <c r="I18" i="1" s="1"/>
  <c r="K18" i="1" s="1"/>
  <c r="M18" i="1" s="1"/>
  <c r="U17" i="1"/>
  <c r="T17" i="1"/>
  <c r="S17" i="1"/>
  <c r="N17" i="1"/>
  <c r="G17" i="1"/>
  <c r="A17" i="1"/>
  <c r="I17" i="1" s="1"/>
  <c r="K17" i="1" s="1"/>
  <c r="M17" i="1" s="1"/>
  <c r="U16" i="1"/>
  <c r="T16" i="1"/>
  <c r="S16" i="1"/>
  <c r="N16" i="1"/>
  <c r="G16" i="1"/>
  <c r="A16" i="1"/>
  <c r="I16" i="1" s="1"/>
  <c r="K16" i="1" s="1"/>
  <c r="M16" i="1" s="1"/>
  <c r="U15" i="1"/>
  <c r="T15" i="1"/>
  <c r="S15" i="1"/>
  <c r="N15" i="1"/>
  <c r="G15" i="1"/>
  <c r="A15" i="1"/>
  <c r="I15" i="1" s="1"/>
  <c r="K15" i="1" s="1"/>
  <c r="M15" i="1" s="1"/>
  <c r="T2" i="1"/>
  <c r="S2" i="1"/>
  <c r="N2" i="1"/>
  <c r="G2" i="1"/>
  <c r="I2" i="1"/>
  <c r="K2" i="1" s="1"/>
  <c r="M2" i="1" s="1"/>
  <c r="T3" i="1"/>
  <c r="S3" i="1"/>
  <c r="N3" i="1"/>
  <c r="G3" i="1"/>
  <c r="K3" i="1"/>
  <c r="M3" i="1" s="1"/>
  <c r="U5" i="1"/>
  <c r="T5" i="1"/>
  <c r="S5" i="1"/>
  <c r="N5" i="1"/>
  <c r="I5" i="1"/>
  <c r="K5" i="1" s="1"/>
  <c r="M5" i="1" s="1"/>
  <c r="T11" i="1"/>
  <c r="S11" i="1"/>
  <c r="N11" i="1"/>
  <c r="G11" i="1"/>
  <c r="I11" i="1"/>
  <c r="K11" i="1" s="1"/>
  <c r="M11" i="1" s="1"/>
  <c r="T13" i="1"/>
  <c r="S13" i="1"/>
  <c r="N13" i="1"/>
  <c r="I13" i="1"/>
  <c r="K13" i="1" s="1"/>
  <c r="M13" i="1" s="1"/>
  <c r="G13" i="1"/>
  <c r="T12" i="1"/>
  <c r="S12" i="1"/>
  <c r="N12" i="1"/>
  <c r="I12" i="1"/>
  <c r="K12" i="1" s="1"/>
  <c r="M12" i="1" s="1"/>
  <c r="G12" i="1"/>
  <c r="T14" i="1"/>
  <c r="S14" i="1"/>
  <c r="N14" i="1"/>
  <c r="I14" i="1"/>
  <c r="K14" i="1" s="1"/>
  <c r="M14" i="1" s="1"/>
  <c r="G14" i="1"/>
  <c r="T10" i="1"/>
  <c r="S10" i="1"/>
  <c r="N10" i="1"/>
  <c r="I10" i="1"/>
  <c r="K10" i="1" s="1"/>
  <c r="M10" i="1" s="1"/>
  <c r="G10" i="1"/>
  <c r="T9" i="1"/>
  <c r="S9" i="1"/>
  <c r="N9" i="1"/>
  <c r="I9" i="1"/>
  <c r="K9" i="1" s="1"/>
  <c r="M9" i="1" s="1"/>
  <c r="G9" i="1"/>
  <c r="T8" i="1"/>
  <c r="S8" i="1"/>
  <c r="N8" i="1"/>
  <c r="I8" i="1"/>
  <c r="K8" i="1" s="1"/>
  <c r="M8" i="1" s="1"/>
  <c r="G8" i="1"/>
  <c r="T7" i="1"/>
  <c r="S7" i="1"/>
  <c r="N7" i="1"/>
  <c r="M7" i="1"/>
  <c r="G7" i="1"/>
  <c r="T6" i="1"/>
  <c r="S6" i="1"/>
  <c r="N6" i="1"/>
  <c r="I6" i="1"/>
  <c r="K6" i="1" s="1"/>
  <c r="M6" i="1" s="1"/>
  <c r="G6" i="1"/>
  <c r="T4" i="1"/>
  <c r="S4" i="1"/>
  <c r="N4" i="1"/>
  <c r="M4" i="1"/>
  <c r="I4" i="1"/>
  <c r="G4" i="1"/>
  <c r="U7" i="6"/>
  <c r="V7" i="6" s="1"/>
  <c r="U5" i="16"/>
  <c r="V5" i="16" s="1"/>
  <c r="U13" i="1"/>
  <c r="U11" i="1"/>
  <c r="U6" i="6"/>
  <c r="V6" i="6" s="1"/>
  <c r="U4" i="16"/>
  <c r="V4" i="16" s="1"/>
  <c r="C53" i="7"/>
  <c r="C52" i="7"/>
  <c r="C51" i="7"/>
  <c r="C50" i="7"/>
  <c r="C49" i="7"/>
  <c r="C48" i="7"/>
  <c r="C47" i="7"/>
  <c r="C46" i="7"/>
  <c r="C45" i="7"/>
  <c r="C44" i="7"/>
  <c r="C43" i="7"/>
  <c r="C42" i="7"/>
  <c r="C41" i="7"/>
  <c r="C40" i="7"/>
  <c r="C39" i="7"/>
  <c r="C38" i="7"/>
  <c r="C37" i="7"/>
  <c r="U14" i="1" s="1"/>
  <c r="C36" i="7"/>
  <c r="C35" i="7"/>
  <c r="C34" i="7"/>
  <c r="C33" i="7"/>
  <c r="C32" i="7"/>
  <c r="C31" i="7"/>
  <c r="C30" i="7"/>
  <c r="C29" i="7"/>
  <c r="C28" i="7"/>
  <c r="C27" i="7"/>
  <c r="C26" i="7"/>
  <c r="U2" i="16" s="1"/>
  <c r="V2" i="16" s="1"/>
  <c r="C25" i="7"/>
  <c r="C24" i="7"/>
  <c r="C23" i="7"/>
  <c r="C22" i="7"/>
  <c r="C21" i="7"/>
  <c r="C20" i="7"/>
  <c r="U8" i="6" s="1"/>
  <c r="V8" i="6" s="1"/>
  <c r="C19" i="7"/>
  <c r="C18" i="7"/>
  <c r="C17" i="7"/>
  <c r="C16" i="7"/>
  <c r="C15" i="7"/>
  <c r="C14" i="7"/>
  <c r="C13" i="7"/>
  <c r="C12" i="7"/>
  <c r="C11" i="7"/>
  <c r="C10" i="7"/>
  <c r="C9" i="7"/>
  <c r="C8" i="7"/>
  <c r="C7" i="7"/>
  <c r="C6" i="7"/>
  <c r="C5" i="7"/>
  <c r="C4" i="7"/>
  <c r="C3" i="7"/>
  <c r="U3" i="6" l="1"/>
  <c r="V3" i="6" s="1"/>
  <c r="U9" i="1"/>
  <c r="U2" i="1"/>
  <c r="V2" i="1" s="1"/>
  <c r="U3" i="1"/>
  <c r="V3" i="1" s="1"/>
  <c r="U8" i="16"/>
  <c r="V8" i="16" s="1"/>
  <c r="V26" i="1"/>
  <c r="V28" i="1"/>
  <c r="V30" i="1"/>
  <c r="V31" i="1"/>
  <c r="V35" i="1"/>
  <c r="V44" i="1"/>
  <c r="V46" i="1"/>
  <c r="V47" i="1"/>
  <c r="V51" i="1"/>
  <c r="V54" i="1"/>
  <c r="V64" i="1"/>
  <c r="V81" i="1"/>
  <c r="V84" i="1"/>
  <c r="V85" i="1"/>
  <c r="V87" i="1"/>
  <c r="V89" i="1"/>
  <c r="V90" i="1"/>
  <c r="V96" i="1"/>
  <c r="V108" i="1"/>
  <c r="V109" i="1"/>
  <c r="V110" i="1"/>
  <c r="V111" i="1"/>
  <c r="V118" i="1"/>
  <c r="V123" i="1"/>
  <c r="V134" i="1"/>
  <c r="V136" i="1"/>
  <c r="V141" i="1"/>
  <c r="V143" i="1"/>
  <c r="V159" i="1"/>
  <c r="V161" i="1"/>
  <c r="V170" i="1"/>
  <c r="V171" i="1"/>
  <c r="V190" i="1"/>
  <c r="V192" i="1"/>
  <c r="V199" i="1"/>
  <c r="V202" i="1"/>
  <c r="V217" i="1"/>
  <c r="V218" i="1"/>
  <c r="V137" i="1"/>
  <c r="V138" i="1"/>
  <c r="V147" i="1"/>
  <c r="V150" i="1"/>
  <c r="V156" i="1"/>
  <c r="V15" i="1"/>
  <c r="V16" i="1"/>
  <c r="V18" i="1"/>
  <c r="V36" i="1"/>
  <c r="V39" i="1"/>
  <c r="V42" i="1"/>
  <c r="V58" i="1"/>
  <c r="V60" i="1"/>
  <c r="V62" i="1"/>
  <c r="V65" i="1"/>
  <c r="V66" i="1"/>
  <c r="V68" i="1"/>
  <c r="V69" i="1"/>
  <c r="V72" i="1"/>
  <c r="V75" i="1"/>
  <c r="V76" i="1"/>
  <c r="V78" i="1"/>
  <c r="V165" i="1"/>
  <c r="V173" i="1"/>
  <c r="V174" i="1"/>
  <c r="V176" i="1"/>
  <c r="V177" i="1"/>
  <c r="V180" i="1"/>
  <c r="V189" i="1"/>
  <c r="V196" i="1"/>
  <c r="V198" i="1"/>
  <c r="V83" i="1"/>
  <c r="V205" i="1"/>
  <c r="V207" i="1"/>
  <c r="V209" i="1"/>
  <c r="V216" i="1"/>
  <c r="V91" i="1"/>
  <c r="V93" i="1"/>
  <c r="V105" i="1"/>
  <c r="V106" i="1"/>
  <c r="V101" i="1"/>
  <c r="V186" i="1"/>
  <c r="V5" i="1"/>
  <c r="V24" i="1"/>
  <c r="V33" i="1"/>
  <c r="V40" i="1"/>
  <c r="V94" i="1"/>
  <c r="V97" i="1"/>
  <c r="V99" i="1"/>
  <c r="V148" i="1"/>
  <c r="V152" i="1"/>
  <c r="V154" i="1"/>
  <c r="V155" i="1"/>
  <c r="V188" i="1"/>
  <c r="V210" i="1"/>
  <c r="V14" i="1"/>
  <c r="V21" i="1"/>
  <c r="V22" i="1"/>
  <c r="V23" i="1"/>
  <c r="V37" i="1"/>
  <c r="V38" i="1"/>
  <c r="V55" i="1"/>
  <c r="V56" i="1"/>
  <c r="V63" i="1"/>
  <c r="V125" i="1"/>
  <c r="V127" i="1"/>
  <c r="V128" i="1"/>
  <c r="V132" i="1"/>
  <c r="V144" i="1"/>
  <c r="V145" i="1"/>
  <c r="V146" i="1"/>
  <c r="V184" i="1"/>
  <c r="V48" i="1"/>
  <c r="V52" i="1"/>
  <c r="V73" i="1"/>
  <c r="V74" i="1"/>
  <c r="V80" i="1"/>
  <c r="V100" i="1"/>
  <c r="V112" i="1"/>
  <c r="V114" i="1"/>
  <c r="V116" i="1"/>
  <c r="V117" i="1"/>
  <c r="V119" i="1"/>
  <c r="V120" i="1"/>
  <c r="V122" i="1"/>
  <c r="V139" i="1"/>
  <c r="V172" i="1"/>
  <c r="V193" i="1"/>
  <c r="V195" i="1"/>
  <c r="V201" i="1"/>
  <c r="V213" i="1"/>
  <c r="V215" i="1"/>
  <c r="V17" i="1"/>
  <c r="V19" i="1"/>
  <c r="V34" i="1"/>
  <c r="V45" i="1"/>
  <c r="V53" i="1"/>
  <c r="V67" i="1"/>
  <c r="V107" i="1"/>
  <c r="V140" i="1"/>
  <c r="V164" i="1"/>
  <c r="V211" i="1"/>
  <c r="V27" i="1"/>
  <c r="V82" i="1"/>
  <c r="V98" i="1"/>
  <c r="V102" i="1"/>
  <c r="V103" i="1"/>
  <c r="V142" i="1"/>
  <c r="V160" i="1"/>
  <c r="V162" i="1"/>
  <c r="V183" i="1"/>
  <c r="V191" i="1"/>
  <c r="V197" i="1"/>
  <c r="V219" i="1"/>
  <c r="V220" i="1"/>
  <c r="V29" i="1"/>
  <c r="V57" i="1"/>
  <c r="V86" i="1"/>
  <c r="V121" i="1"/>
  <c r="V135" i="1"/>
  <c r="V166" i="1"/>
  <c r="V168" i="1"/>
  <c r="V175" i="1"/>
  <c r="V204" i="1"/>
  <c r="V13" i="1"/>
  <c r="V20" i="1"/>
  <c r="V32" i="1"/>
  <c r="V71" i="1"/>
  <c r="V88" i="1"/>
  <c r="V124" i="1"/>
  <c r="V126" i="1"/>
  <c r="V129" i="1"/>
  <c r="V130" i="1"/>
  <c r="V131" i="1"/>
  <c r="V153" i="1"/>
  <c r="V163" i="1"/>
  <c r="V179" i="1"/>
  <c r="V181" i="1"/>
  <c r="V182" i="1"/>
  <c r="V194" i="1"/>
  <c r="V206" i="1"/>
  <c r="V208" i="1"/>
  <c r="V214" i="1"/>
  <c r="U8" i="1"/>
  <c r="V8" i="1" s="1"/>
  <c r="U4" i="6"/>
  <c r="V4" i="6" s="1"/>
  <c r="U6" i="16"/>
  <c r="V6" i="16" s="1"/>
  <c r="U7" i="16"/>
  <c r="V7" i="16" s="1"/>
  <c r="U9" i="16"/>
  <c r="V9" i="16" s="1"/>
  <c r="U12" i="1"/>
  <c r="V12" i="1" s="1"/>
  <c r="U6" i="1"/>
  <c r="V6" i="1" s="1"/>
  <c r="U9" i="6"/>
  <c r="U7" i="1"/>
  <c r="V7" i="1" s="1"/>
  <c r="U10" i="1"/>
  <c r="V10" i="1" s="1"/>
  <c r="V49" i="1"/>
  <c r="V70" i="1"/>
  <c r="V77" i="1"/>
  <c r="V157" i="1"/>
  <c r="V178" i="1"/>
  <c r="V185" i="1"/>
  <c r="U5" i="6"/>
  <c r="U2" i="6"/>
  <c r="V50" i="1"/>
  <c r="V158" i="1"/>
  <c r="U4" i="1"/>
  <c r="V4" i="1" s="1"/>
  <c r="V104" i="1"/>
  <c r="V212" i="1"/>
  <c r="V43" i="1"/>
  <c r="V92" i="1"/>
  <c r="V151" i="1"/>
  <c r="V200" i="1"/>
  <c r="U3" i="16"/>
  <c r="V3" i="16" s="1"/>
  <c r="V41" i="1"/>
  <c r="V61" i="1"/>
  <c r="V95" i="1"/>
  <c r="V115" i="1"/>
  <c r="V149" i="1"/>
  <c r="V169" i="1"/>
  <c r="V203" i="1"/>
  <c r="V9" i="1"/>
  <c r="V11" i="1"/>
  <c r="V25" i="1"/>
  <c r="V59" i="1"/>
  <c r="V79" i="1"/>
  <c r="V113" i="1"/>
  <c r="V133" i="1"/>
  <c r="V167" i="1"/>
  <c r="V187" i="1"/>
  <c r="Q9" i="6" l="1"/>
  <c r="S9" i="6" s="1"/>
  <c r="Q2" i="6" l="1"/>
  <c r="S2" i="6" s="1"/>
  <c r="Q5" i="6"/>
  <c r="S5" i="6" s="1"/>
  <c r="V9" i="6"/>
  <c r="V2" i="6" l="1"/>
  <c r="V5" i="6"/>
</calcChain>
</file>

<file path=xl/sharedStrings.xml><?xml version="1.0" encoding="utf-8"?>
<sst xmlns="http://schemas.openxmlformats.org/spreadsheetml/2006/main" count="405" uniqueCount="149">
  <si>
    <t>-</t>
  </si>
  <si>
    <t>Dates
résa</t>
  </si>
  <si>
    <t>xxx</t>
  </si>
  <si>
    <t>Remarques</t>
  </si>
  <si>
    <t>CA TTC</t>
  </si>
  <si>
    <t>CA HT</t>
  </si>
  <si>
    <t>A
relancer</t>
  </si>
  <si>
    <t>Eff.</t>
  </si>
  <si>
    <t>Relances
1</t>
  </si>
  <si>
    <t>Relances
2</t>
  </si>
  <si>
    <t>Nb
jours</t>
  </si>
  <si>
    <t>Relances factures hôtels</t>
  </si>
  <si>
    <t>Réception factures</t>
  </si>
  <si>
    <t>x</t>
  </si>
  <si>
    <t>Du 
(From)</t>
  </si>
  <si>
    <t>Au
(To)</t>
  </si>
  <si>
    <t>Destinations
(Hotels)</t>
  </si>
  <si>
    <t>Références groupes
(Names of groups)</t>
  </si>
  <si>
    <t>Agences / Sociétés
(Companies)</t>
  </si>
  <si>
    <t>Dates 
réception</t>
  </si>
  <si>
    <t>Toulouse</t>
  </si>
  <si>
    <t>Lens</t>
  </si>
  <si>
    <t>Escola Del treball</t>
  </si>
  <si>
    <t>Nancy</t>
  </si>
  <si>
    <t>Réunion</t>
  </si>
  <si>
    <t>Compétition</t>
  </si>
  <si>
    <t>Pas de retour du client</t>
  </si>
  <si>
    <t>Groupe annulé</t>
  </si>
  <si>
    <t>Strasbourg</t>
  </si>
  <si>
    <t>CFA Voyages</t>
  </si>
  <si>
    <t>CA</t>
  </si>
  <si>
    <t>NOMS</t>
  </si>
  <si>
    <t>Hipatia d'Alexandria</t>
  </si>
  <si>
    <t>Ont choisi un autre hôtel</t>
  </si>
  <si>
    <t>XXX</t>
  </si>
  <si>
    <t>NC</t>
  </si>
  <si>
    <t>Nouveau client (2%)</t>
  </si>
  <si>
    <t>Entretien (client fidèle, qui revient, sans qu'il y ait d'appel d'offre) (1%)</t>
  </si>
  <si>
    <t>Client apporté par l'hôtel (client qui avait l'haibtude de travailler avec l'hôtel par le passé ou client qui a été prospecté par l'hôtel) (0,5%)</t>
  </si>
  <si>
    <t>Clients</t>
  </si>
  <si>
    <t>Annulation après option</t>
  </si>
  <si>
    <t>Obj</t>
  </si>
  <si>
    <t>Etats factures</t>
  </si>
  <si>
    <t>Soldée</t>
  </si>
  <si>
    <t>Débiteur</t>
  </si>
  <si>
    <t>Débiteur - Soldée</t>
  </si>
  <si>
    <t>Facture en cours de modif</t>
  </si>
  <si>
    <t>Acomptes</t>
  </si>
  <si>
    <t>Débiteurs</t>
  </si>
  <si>
    <t>Etats règlements</t>
  </si>
  <si>
    <t>2%</t>
  </si>
  <si>
    <t>Nantes</t>
  </si>
  <si>
    <t>Règlements</t>
  </si>
  <si>
    <t>Soldes</t>
  </si>
  <si>
    <t>Dates options 
(Options until)</t>
  </si>
  <si>
    <t>Ent</t>
  </si>
  <si>
    <t>1%</t>
  </si>
  <si>
    <t>Relances
devis</t>
  </si>
  <si>
    <t>Devis
France</t>
  </si>
  <si>
    <t>Devis
étranger</t>
  </si>
  <si>
    <t>Relances
options</t>
  </si>
  <si>
    <t>038 - Casillas</t>
  </si>
  <si>
    <t>031 - Velazquez</t>
  </si>
  <si>
    <t>032 - Picasso</t>
  </si>
  <si>
    <t>AC</t>
  </si>
  <si>
    <t>AA</t>
  </si>
  <si>
    <t>AB</t>
  </si>
  <si>
    <t>AD</t>
  </si>
  <si>
    <t>AF</t>
  </si>
  <si>
    <t>AG</t>
  </si>
  <si>
    <t>AH</t>
  </si>
  <si>
    <t>AI</t>
  </si>
  <si>
    <t>AJ</t>
  </si>
  <si>
    <t>AL</t>
  </si>
  <si>
    <t>AM</t>
  </si>
  <si>
    <t>AN</t>
  </si>
  <si>
    <t>AO</t>
  </si>
  <si>
    <t>AP</t>
  </si>
  <si>
    <t>AQ</t>
  </si>
  <si>
    <t>AR</t>
  </si>
  <si>
    <t>AS</t>
  </si>
  <si>
    <t>AT</t>
  </si>
  <si>
    <t>AU</t>
  </si>
  <si>
    <t>AX</t>
  </si>
  <si>
    <t>AY</t>
  </si>
  <si>
    <t>AZ</t>
  </si>
  <si>
    <t>AV</t>
  </si>
  <si>
    <t>AW</t>
  </si>
  <si>
    <t>AE</t>
  </si>
  <si>
    <t>BA</t>
  </si>
  <si>
    <t>BB</t>
  </si>
  <si>
    <t>BC</t>
  </si>
  <si>
    <t>BD</t>
  </si>
  <si>
    <t>BE</t>
  </si>
  <si>
    <t>BF</t>
  </si>
  <si>
    <t>BG</t>
  </si>
  <si>
    <t>BH</t>
  </si>
  <si>
    <t>BI</t>
  </si>
  <si>
    <t>BJ</t>
  </si>
  <si>
    <t>BK</t>
  </si>
  <si>
    <t>BL</t>
  </si>
  <si>
    <t>BM</t>
  </si>
  <si>
    <t>BN</t>
  </si>
  <si>
    <t>BO</t>
  </si>
  <si>
    <t>BP</t>
  </si>
  <si>
    <t>BQ</t>
  </si>
  <si>
    <t>BR</t>
  </si>
  <si>
    <t>BS</t>
  </si>
  <si>
    <t>BT</t>
  </si>
  <si>
    <t>BU</t>
  </si>
  <si>
    <t>BV</t>
  </si>
  <si>
    <t>BW</t>
  </si>
  <si>
    <t>BX</t>
  </si>
  <si>
    <t>BY</t>
  </si>
  <si>
    <t>BZ</t>
  </si>
  <si>
    <t xml:space="preserve">Lyon </t>
  </si>
  <si>
    <t>Marseille</t>
  </si>
  <si>
    <t>Lille</t>
  </si>
  <si>
    <t>Rouen</t>
  </si>
  <si>
    <t>Caen</t>
  </si>
  <si>
    <t>Paris</t>
  </si>
  <si>
    <t>Bordeaux</t>
  </si>
  <si>
    <t>Nice</t>
  </si>
  <si>
    <t>Montpellier</t>
  </si>
  <si>
    <t>CB</t>
  </si>
  <si>
    <t>CC</t>
  </si>
  <si>
    <t>CD</t>
  </si>
  <si>
    <t>CE</t>
  </si>
  <si>
    <t>CF</t>
  </si>
  <si>
    <t>CG</t>
  </si>
  <si>
    <t>CH</t>
  </si>
  <si>
    <t>CI</t>
  </si>
  <si>
    <t>CJ</t>
  </si>
  <si>
    <t>CK</t>
  </si>
  <si>
    <t>CL</t>
  </si>
  <si>
    <t>CM</t>
  </si>
  <si>
    <t>CN</t>
  </si>
  <si>
    <t>CO</t>
  </si>
  <si>
    <t>CP</t>
  </si>
  <si>
    <t>CQ</t>
  </si>
  <si>
    <t>CR</t>
  </si>
  <si>
    <t>CS</t>
  </si>
  <si>
    <t>CT</t>
  </si>
  <si>
    <t>CU</t>
  </si>
  <si>
    <t>CV</t>
  </si>
  <si>
    <t>CW</t>
  </si>
  <si>
    <t>CX</t>
  </si>
  <si>
    <t>CY</t>
  </si>
  <si>
    <t>CZ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</si>
</sst>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0">
    <numFmt numFmtId="44" formatCode="_-* #,##0.00\ &quot;€&quot;_-;\-* #,##0.00\ &quot;€&quot;_-;_-* &quot;-&quot;??\ &quot;€&quot;_-;_-@_-"/>
    <numFmt numFmtId="164" formatCode="[$-40C]d\-mmm;@"/>
    <numFmt numFmtId="165" formatCode="[$-F800]dddd\,\ mmmm\ dd\,\ yyyy"/>
    <numFmt numFmtId="166" formatCode="[$-40C]mmm\-yy;@"/>
    <numFmt numFmtId="167" formatCode="#,##0.00\ &quot;€&quot;"/>
    <numFmt numFmtId="168" formatCode="dd/mm/yy;@"/>
    <numFmt numFmtId="169" formatCode="dd/mm"/>
    <numFmt numFmtId="170" formatCode="[$-F800]dddd\,\ mmmm\ dd\,\ yy"/>
    <numFmt numFmtId="171" formatCode="[$-F800]dddd\,\ mmmm\ dd"/>
    <numFmt numFmtId="174" formatCode="\+#,##0.00\ &quot;€&quot;;\-#,##0.00\ &quot;€&quot;;0.00\ &quot;€&quot;"/>
  </numFmts>
  <fonts count="2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002060"/>
      <name val="Calibri"/>
      <family val="2"/>
      <scheme val="minor"/>
    </font>
    <font>
      <b/>
      <sz val="9"/>
      <color rgb="FF002060"/>
      <name val="Calibri"/>
      <family val="2"/>
      <scheme val="minor"/>
    </font>
    <font>
      <sz val="10"/>
      <name val="Arial"/>
      <family val="2"/>
    </font>
    <font>
      <b/>
      <sz val="10"/>
      <color rgb="FF002060"/>
      <name val="Calibri"/>
      <family val="2"/>
      <scheme val="minor"/>
    </font>
    <font>
      <sz val="10"/>
      <name val="Arial"/>
      <family val="2"/>
    </font>
    <font>
      <sz val="9"/>
      <color theme="1"/>
      <name val="Calibri"/>
      <family val="2"/>
      <scheme val="minor"/>
    </font>
    <font>
      <b/>
      <sz val="17"/>
      <color rgb="FF002060"/>
      <name val="Calibri"/>
      <family val="2"/>
      <scheme val="minor"/>
    </font>
    <font>
      <b/>
      <sz val="20"/>
      <color rgb="FF00206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206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0"/>
      <color rgb="FF002060"/>
      <name val="Calibri"/>
      <family val="2"/>
      <scheme val="minor"/>
    </font>
    <font>
      <b/>
      <sz val="9"/>
      <color rgb="FF00206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b/>
      <sz val="13"/>
      <color theme="0"/>
      <name val="Calibri"/>
      <family val="2"/>
      <scheme val="minor"/>
    </font>
    <font>
      <b/>
      <sz val="10.5"/>
      <color theme="0"/>
      <name val="Calibri"/>
      <family val="2"/>
      <scheme val="minor"/>
    </font>
    <font>
      <b/>
      <sz val="10.5"/>
      <color rgb="FF002060"/>
      <name val="Calibri"/>
      <family val="2"/>
      <scheme val="minor"/>
    </font>
    <font>
      <b/>
      <sz val="10"/>
      <color rgb="FFEFEFFF"/>
      <name val="Calibri"/>
      <family val="2"/>
      <scheme val="minor"/>
    </font>
    <font>
      <b/>
      <sz val="8"/>
      <color rgb="FF00206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E7F6FF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CC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E5F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3E7FF"/>
        <bgColor indexed="64"/>
      </patternFill>
    </fill>
    <fill>
      <patternFill patternType="solid">
        <fgColor rgb="FFFF6699"/>
        <bgColor indexed="64"/>
      </patternFill>
    </fill>
  </fills>
  <borders count="27">
    <border>
      <left/>
      <right/>
      <top/>
      <bottom/>
      <diagonal/>
    </border>
    <border>
      <left style="thin">
        <color rgb="FF29A3FF"/>
      </left>
      <right style="thin">
        <color rgb="FF29A3FF"/>
      </right>
      <top style="thin">
        <color rgb="FF29A3FF"/>
      </top>
      <bottom style="thin">
        <color rgb="FF29A3FF"/>
      </bottom>
      <diagonal/>
    </border>
    <border>
      <left style="thin">
        <color rgb="FF29A3FF"/>
      </left>
      <right/>
      <top style="thin">
        <color rgb="FF29A3FF"/>
      </top>
      <bottom style="thin">
        <color rgb="FF29A3FF"/>
      </bottom>
      <diagonal/>
    </border>
    <border>
      <left/>
      <right style="thin">
        <color rgb="FF29A3FF"/>
      </right>
      <top style="thin">
        <color rgb="FF29A3FF"/>
      </top>
      <bottom style="thin">
        <color rgb="FF29A3FF"/>
      </bottom>
      <diagonal/>
    </border>
    <border>
      <left/>
      <right/>
      <top style="thin">
        <color rgb="FF29A3FF"/>
      </top>
      <bottom style="thin">
        <color rgb="FF29A3F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theme="0"/>
      </right>
      <top/>
      <bottom/>
      <diagonal/>
    </border>
    <border>
      <left style="thin">
        <color rgb="FF00B0F0"/>
      </left>
      <right style="thin">
        <color rgb="FF29A3FF"/>
      </right>
      <top style="thin">
        <color rgb="FF00B0F0"/>
      </top>
      <bottom style="thin">
        <color rgb="FF29A3FF"/>
      </bottom>
      <diagonal/>
    </border>
    <border>
      <left style="thin">
        <color rgb="FF29A3FF"/>
      </left>
      <right style="thin">
        <color rgb="FF00B0F0"/>
      </right>
      <top style="thin">
        <color rgb="FF00B0F0"/>
      </top>
      <bottom style="thin">
        <color rgb="FF29A3FF"/>
      </bottom>
      <diagonal/>
    </border>
    <border>
      <left style="thin">
        <color rgb="FF00B0F0"/>
      </left>
      <right/>
      <top style="thin">
        <color rgb="FF29A3FF"/>
      </top>
      <bottom style="thin">
        <color rgb="FF29A3FF"/>
      </bottom>
      <diagonal/>
    </border>
    <border>
      <left/>
      <right style="thin">
        <color rgb="FF00B0F0"/>
      </right>
      <top style="thin">
        <color rgb="FF29A3FF"/>
      </top>
      <bottom style="thin">
        <color rgb="FF29A3FF"/>
      </bottom>
      <diagonal/>
    </border>
    <border>
      <left style="thin">
        <color rgb="FF00B0F0"/>
      </left>
      <right style="thin">
        <color rgb="FF00B0F0"/>
      </right>
      <top style="thin">
        <color rgb="FF00B0F0"/>
      </top>
      <bottom style="thin">
        <color rgb="FF00B0F0"/>
      </bottom>
      <diagonal/>
    </border>
    <border>
      <left style="thin">
        <color theme="0"/>
      </left>
      <right style="thick">
        <color rgb="FF0070C0"/>
      </right>
      <top style="thick">
        <color rgb="FF0070C0"/>
      </top>
      <bottom style="thin">
        <color theme="0"/>
      </bottom>
      <diagonal/>
    </border>
    <border>
      <left style="thin">
        <color theme="0"/>
      </left>
      <right style="thick">
        <color rgb="FF0070C0"/>
      </right>
      <top style="thin">
        <color theme="0"/>
      </top>
      <bottom style="thick">
        <color rgb="FF0070C0"/>
      </bottom>
      <diagonal/>
    </border>
    <border>
      <left style="thick">
        <color rgb="FF0070C0"/>
      </left>
      <right style="thick">
        <color rgb="FF0070C0"/>
      </right>
      <top style="thick">
        <color rgb="FF0070C0"/>
      </top>
      <bottom style="thin">
        <color theme="0"/>
      </bottom>
      <diagonal/>
    </border>
    <border>
      <left style="thick">
        <color rgb="FF0070C0"/>
      </left>
      <right style="thick">
        <color rgb="FF0070C0"/>
      </right>
      <top style="thin">
        <color theme="0"/>
      </top>
      <bottom style="thick">
        <color rgb="FF0070C0"/>
      </bottom>
      <diagonal/>
    </border>
    <border>
      <left style="thick">
        <color rgb="FF0070C0"/>
      </left>
      <right style="thin">
        <color theme="0"/>
      </right>
      <top style="thick">
        <color rgb="FF0070C0"/>
      </top>
      <bottom style="thin">
        <color theme="0"/>
      </bottom>
      <diagonal/>
    </border>
    <border>
      <left style="thick">
        <color rgb="FF0070C0"/>
      </left>
      <right style="thin">
        <color theme="0"/>
      </right>
      <top style="thin">
        <color theme="0"/>
      </top>
      <bottom style="thick">
        <color rgb="FF0070C0"/>
      </bottom>
      <diagonal/>
    </border>
    <border>
      <left style="thin">
        <color rgb="FF29A3FF"/>
      </left>
      <right/>
      <top/>
      <bottom style="thin">
        <color rgb="FF29A3FF"/>
      </bottom>
      <diagonal/>
    </border>
    <border>
      <left style="thick">
        <color rgb="FF0070C0"/>
      </left>
      <right style="thick">
        <color rgb="FF0070C0"/>
      </right>
      <top/>
      <bottom style="thin">
        <color rgb="FF00B0F0"/>
      </bottom>
      <diagonal/>
    </border>
    <border>
      <left style="thick">
        <color rgb="FF0070C0"/>
      </left>
      <right style="thick">
        <color rgb="FF0070C0"/>
      </right>
      <top style="thin">
        <color rgb="FF00B0F0"/>
      </top>
      <bottom style="thin">
        <color rgb="FF00B0F0"/>
      </bottom>
      <diagonal/>
    </border>
    <border>
      <left style="thick">
        <color rgb="FF0070C0"/>
      </left>
      <right/>
      <top style="thin">
        <color rgb="FF00B0F0"/>
      </top>
      <bottom style="thin">
        <color rgb="FF00B0F0"/>
      </bottom>
      <diagonal/>
    </border>
    <border>
      <left style="thick">
        <color rgb="FF0070C0"/>
      </left>
      <right/>
      <top/>
      <bottom style="thin">
        <color rgb="FF00B0F0"/>
      </bottom>
      <diagonal/>
    </border>
    <border>
      <left/>
      <right style="thick">
        <color rgb="FF0070C0"/>
      </right>
      <top/>
      <bottom style="thin">
        <color rgb="FF00B0F0"/>
      </bottom>
      <diagonal/>
    </border>
    <border>
      <left/>
      <right/>
      <top/>
      <bottom style="thin">
        <color rgb="FF29A3FF"/>
      </bottom>
      <diagonal/>
    </border>
    <border>
      <left/>
      <right style="thin">
        <color rgb="FF29A3FF"/>
      </right>
      <top/>
      <bottom style="thin">
        <color rgb="FF29A3FF"/>
      </bottom>
      <diagonal/>
    </border>
    <border>
      <left style="thin">
        <color rgb="FF29A3FF"/>
      </left>
      <right/>
      <top/>
      <bottom/>
      <diagonal/>
    </border>
  </borders>
  <cellStyleXfs count="5">
    <xf numFmtId="0" fontId="0" fillId="0" borderId="0"/>
    <xf numFmtId="9" fontId="1" fillId="0" borderId="0" applyFont="0" applyFill="0" applyBorder="0" applyAlignment="0" applyProtection="0"/>
    <xf numFmtId="0" fontId="4" fillId="0" borderId="0"/>
    <xf numFmtId="0" fontId="6" fillId="0" borderId="0"/>
    <xf numFmtId="0" fontId="13" fillId="0" borderId="0" applyNumberFormat="0" applyFill="0" applyBorder="0" applyAlignment="0" applyProtection="0"/>
  </cellStyleXfs>
  <cellXfs count="176">
    <xf numFmtId="0" fontId="0" fillId="0" borderId="0" xfId="0"/>
    <xf numFmtId="0" fontId="7" fillId="0" borderId="0" xfId="0" applyFont="1"/>
    <xf numFmtId="0" fontId="10" fillId="0" borderId="0" xfId="0" applyFont="1"/>
    <xf numFmtId="49" fontId="3" fillId="0" borderId="1" xfId="0" applyNumberFormat="1" applyFont="1" applyBorder="1" applyAlignment="1" applyProtection="1">
      <alignment horizontal="center" vertical="center" wrapText="1"/>
      <protection locked="0"/>
    </xf>
    <xf numFmtId="0" fontId="11" fillId="0" borderId="0" xfId="0" applyFont="1"/>
    <xf numFmtId="0" fontId="5" fillId="0" borderId="1" xfId="0" applyFont="1" applyBorder="1" applyAlignment="1" applyProtection="1">
      <alignment horizontal="center" vertical="center" wrapText="1"/>
      <protection locked="0"/>
    </xf>
    <xf numFmtId="0" fontId="3" fillId="0" borderId="0" xfId="0" applyFont="1"/>
    <xf numFmtId="49" fontId="5" fillId="0" borderId="1" xfId="0" applyNumberFormat="1" applyFont="1" applyBorder="1" applyAlignment="1" applyProtection="1">
      <alignment horizontal="center" vertical="center" wrapText="1"/>
      <protection locked="0"/>
    </xf>
    <xf numFmtId="0" fontId="12" fillId="0" borderId="0" xfId="0" applyFont="1" applyAlignment="1">
      <alignment horizontal="center" vertical="center"/>
    </xf>
    <xf numFmtId="49" fontId="5" fillId="0" borderId="1" xfId="0" applyNumberFormat="1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0" xfId="0" applyFont="1"/>
    <xf numFmtId="168" fontId="5" fillId="0" borderId="2" xfId="0" applyNumberFormat="1" applyFont="1" applyBorder="1" applyAlignment="1">
      <alignment horizontal="center" vertical="center" wrapText="1"/>
    </xf>
    <xf numFmtId="168" fontId="5" fillId="0" borderId="1" xfId="0" applyNumberFormat="1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169" fontId="3" fillId="0" borderId="0" xfId="0" applyNumberFormat="1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168" fontId="5" fillId="0" borderId="0" xfId="0" applyNumberFormat="1" applyFont="1" applyAlignment="1">
      <alignment horizontal="center" vertical="center" wrapText="1"/>
    </xf>
    <xf numFmtId="168" fontId="5" fillId="0" borderId="0" xfId="0" applyNumberFormat="1" applyFont="1" applyAlignment="1">
      <alignment horizontal="center" vertical="center"/>
    </xf>
    <xf numFmtId="49" fontId="5" fillId="0" borderId="0" xfId="0" applyNumberFormat="1" applyFont="1" applyAlignment="1">
      <alignment horizontal="center" vertical="center" wrapText="1"/>
    </xf>
    <xf numFmtId="165" fontId="5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8" fillId="0" borderId="0" xfId="0" applyFont="1"/>
    <xf numFmtId="169" fontId="3" fillId="0" borderId="0" xfId="0" applyNumberFormat="1" applyFont="1"/>
    <xf numFmtId="165" fontId="5" fillId="0" borderId="0" xfId="1" applyNumberFormat="1" applyFont="1" applyAlignment="1">
      <alignment horizontal="center" vertical="center" wrapText="1"/>
    </xf>
    <xf numFmtId="0" fontId="5" fillId="0" borderId="0" xfId="1" applyNumberFormat="1" applyFont="1" applyAlignment="1">
      <alignment horizontal="center" vertical="center" wrapText="1"/>
    </xf>
    <xf numFmtId="164" fontId="5" fillId="0" borderId="0" xfId="0" applyNumberFormat="1" applyFont="1" applyAlignment="1">
      <alignment horizontal="center" vertical="center" wrapText="1"/>
    </xf>
    <xf numFmtId="49" fontId="5" fillId="0" borderId="0" xfId="0" applyNumberFormat="1" applyFont="1" applyAlignment="1">
      <alignment horizontal="center" vertical="center"/>
    </xf>
    <xf numFmtId="0" fontId="5" fillId="0" borderId="9" xfId="0" applyFont="1" applyBorder="1" applyAlignment="1" applyProtection="1">
      <alignment horizontal="center" vertical="center"/>
      <protection locked="0"/>
    </xf>
    <xf numFmtId="0" fontId="5" fillId="0" borderId="2" xfId="0" applyFont="1" applyBorder="1" applyAlignment="1" applyProtection="1">
      <alignment horizontal="center" vertical="center"/>
      <protection locked="0"/>
    </xf>
    <xf numFmtId="169" fontId="5" fillId="0" borderId="3" xfId="0" applyNumberFormat="1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6" fillId="0" borderId="0" xfId="0" applyFont="1" applyAlignment="1">
      <alignment horizontal="center" vertical="center"/>
    </xf>
    <xf numFmtId="168" fontId="16" fillId="0" borderId="1" xfId="0" applyNumberFormat="1" applyFont="1" applyBorder="1" applyAlignment="1">
      <alignment horizontal="center" vertical="center"/>
    </xf>
    <xf numFmtId="49" fontId="17" fillId="0" borderId="1" xfId="0" applyNumberFormat="1" applyFont="1" applyBorder="1" applyAlignment="1" applyProtection="1">
      <alignment horizontal="center" vertical="center" wrapText="1"/>
      <protection locked="0"/>
    </xf>
    <xf numFmtId="0" fontId="16" fillId="0" borderId="1" xfId="0" applyFont="1" applyBorder="1" applyAlignment="1" applyProtection="1">
      <alignment horizontal="center" vertical="center" wrapText="1"/>
      <protection locked="0"/>
    </xf>
    <xf numFmtId="49" fontId="16" fillId="0" borderId="1" xfId="0" applyNumberFormat="1" applyFont="1" applyBorder="1" applyAlignment="1" applyProtection="1">
      <alignment horizontal="center" vertical="center" wrapText="1"/>
      <protection locked="0"/>
    </xf>
    <xf numFmtId="170" fontId="16" fillId="0" borderId="1" xfId="0" applyNumberFormat="1" applyFont="1" applyBorder="1" applyAlignment="1" applyProtection="1">
      <alignment horizontal="center" vertical="center" wrapText="1"/>
      <protection locked="0"/>
    </xf>
    <xf numFmtId="171" fontId="16" fillId="0" borderId="1" xfId="0" applyNumberFormat="1" applyFont="1" applyBorder="1" applyAlignment="1" applyProtection="1">
      <alignment horizontal="center" vertical="center" wrapText="1"/>
      <protection locked="0"/>
    </xf>
    <xf numFmtId="0" fontId="16" fillId="0" borderId="1" xfId="0" applyFont="1" applyBorder="1" applyAlignment="1">
      <alignment horizontal="center" vertical="center" wrapText="1"/>
    </xf>
    <xf numFmtId="168" fontId="16" fillId="0" borderId="2" xfId="0" applyNumberFormat="1" applyFont="1" applyBorder="1" applyAlignment="1">
      <alignment horizontal="center" vertical="center" wrapText="1"/>
    </xf>
    <xf numFmtId="0" fontId="16" fillId="0" borderId="9" xfId="0" applyFont="1" applyBorder="1" applyAlignment="1" applyProtection="1">
      <alignment horizontal="center" vertical="center"/>
      <protection locked="0"/>
    </xf>
    <xf numFmtId="169" fontId="16" fillId="0" borderId="10" xfId="0" applyNumberFormat="1" applyFont="1" applyBorder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16" fillId="0" borderId="2" xfId="0" applyFont="1" applyBorder="1" applyAlignment="1" applyProtection="1">
      <alignment horizontal="center" vertical="center"/>
      <protection locked="0"/>
    </xf>
    <xf numFmtId="169" fontId="16" fillId="0" borderId="3" xfId="0" applyNumberFormat="1" applyFont="1" applyBorder="1" applyAlignment="1">
      <alignment horizontal="center" vertical="center"/>
    </xf>
    <xf numFmtId="168" fontId="16" fillId="0" borderId="0" xfId="0" applyNumberFormat="1" applyFont="1" applyAlignment="1">
      <alignment horizontal="center" vertical="center"/>
    </xf>
    <xf numFmtId="49" fontId="17" fillId="0" borderId="0" xfId="0" applyNumberFormat="1" applyFont="1" applyAlignment="1" applyProtection="1">
      <alignment horizontal="center" vertical="center" wrapText="1"/>
      <protection locked="0"/>
    </xf>
    <xf numFmtId="0" fontId="16" fillId="0" borderId="0" xfId="0" applyFont="1" applyAlignment="1" applyProtection="1">
      <alignment horizontal="center" vertical="center" wrapText="1"/>
      <protection locked="0"/>
    </xf>
    <xf numFmtId="49" fontId="16" fillId="0" borderId="0" xfId="0" applyNumberFormat="1" applyFont="1" applyAlignment="1" applyProtection="1">
      <alignment horizontal="center" vertical="center" wrapText="1"/>
      <protection locked="0"/>
    </xf>
    <xf numFmtId="170" fontId="16" fillId="0" borderId="0" xfId="0" applyNumberFormat="1" applyFont="1" applyAlignment="1" applyProtection="1">
      <alignment horizontal="center" vertical="center" wrapText="1"/>
      <protection locked="0"/>
    </xf>
    <xf numFmtId="171" fontId="16" fillId="0" borderId="0" xfId="0" applyNumberFormat="1" applyFont="1" applyAlignment="1" applyProtection="1">
      <alignment horizontal="center" vertical="center" wrapText="1"/>
      <protection locked="0"/>
    </xf>
    <xf numFmtId="0" fontId="16" fillId="0" borderId="0" xfId="0" applyFont="1" applyAlignment="1">
      <alignment horizontal="center" vertical="center" wrapText="1"/>
    </xf>
    <xf numFmtId="168" fontId="16" fillId="0" borderId="0" xfId="0" applyNumberFormat="1" applyFont="1" applyAlignment="1">
      <alignment horizontal="center" vertical="center" wrapText="1"/>
    </xf>
    <xf numFmtId="0" fontId="16" fillId="0" borderId="0" xfId="0" applyFont="1" applyAlignment="1" applyProtection="1">
      <alignment horizontal="center" vertical="center"/>
      <protection locked="0"/>
    </xf>
    <xf numFmtId="169" fontId="16" fillId="0" borderId="0" xfId="0" applyNumberFormat="1" applyFont="1" applyAlignment="1" applyProtection="1">
      <alignment horizontal="center" vertical="center"/>
      <protection locked="0"/>
    </xf>
    <xf numFmtId="167" fontId="16" fillId="8" borderId="1" xfId="0" applyNumberFormat="1" applyFont="1" applyFill="1" applyBorder="1" applyAlignment="1">
      <alignment horizontal="right" vertical="center"/>
    </xf>
    <xf numFmtId="0" fontId="5" fillId="0" borderId="4" xfId="0" applyFont="1" applyBorder="1" applyAlignment="1" applyProtection="1">
      <alignment horizontal="center" vertical="center"/>
      <protection locked="0"/>
    </xf>
    <xf numFmtId="168" fontId="16" fillId="0" borderId="1" xfId="0" applyNumberFormat="1" applyFont="1" applyBorder="1" applyAlignment="1">
      <alignment horizontal="center" vertical="center" wrapText="1"/>
    </xf>
    <xf numFmtId="167" fontId="5" fillId="0" borderId="1" xfId="0" applyNumberFormat="1" applyFont="1" applyBorder="1" applyAlignment="1">
      <alignment horizontal="right" vertical="center" wrapText="1"/>
    </xf>
    <xf numFmtId="167" fontId="5" fillId="0" borderId="0" xfId="0" applyNumberFormat="1" applyFont="1" applyAlignment="1">
      <alignment horizontal="right" vertical="center" wrapText="1"/>
    </xf>
    <xf numFmtId="167" fontId="2" fillId="0" borderId="0" xfId="0" applyNumberFormat="1" applyFont="1" applyAlignment="1">
      <alignment horizontal="right" vertical="center" wrapText="1"/>
    </xf>
    <xf numFmtId="0" fontId="11" fillId="0" borderId="2" xfId="0" applyFont="1" applyBorder="1"/>
    <xf numFmtId="0" fontId="11" fillId="0" borderId="4" xfId="0" applyFont="1" applyBorder="1"/>
    <xf numFmtId="0" fontId="11" fillId="0" borderId="3" xfId="0" applyFont="1" applyBorder="1"/>
    <xf numFmtId="0" fontId="18" fillId="0" borderId="1" xfId="0" applyFont="1" applyBorder="1" applyAlignment="1">
      <alignment horizontal="center" vertical="center"/>
    </xf>
    <xf numFmtId="0" fontId="18" fillId="0" borderId="3" xfId="0" applyFont="1" applyBorder="1" applyAlignment="1">
      <alignment horizontal="center" vertical="center"/>
    </xf>
    <xf numFmtId="0" fontId="18" fillId="0" borderId="2" xfId="0" applyFont="1" applyBorder="1" applyAlignment="1">
      <alignment horizontal="center" vertical="center"/>
    </xf>
    <xf numFmtId="0" fontId="18" fillId="0" borderId="4" xfId="0" applyFont="1" applyBorder="1" applyAlignment="1">
      <alignment horizontal="center" vertical="center"/>
    </xf>
    <xf numFmtId="167" fontId="3" fillId="0" borderId="0" xfId="0" applyNumberFormat="1" applyFont="1" applyAlignment="1">
      <alignment horizontal="right" vertical="center" wrapText="1"/>
    </xf>
    <xf numFmtId="0" fontId="21" fillId="0" borderId="0" xfId="0" applyFont="1" applyAlignment="1">
      <alignment horizontal="center" vertical="center"/>
    </xf>
    <xf numFmtId="9" fontId="3" fillId="0" borderId="0" xfId="1" applyFont="1" applyAlignment="1">
      <alignment horizontal="center" vertical="center"/>
    </xf>
    <xf numFmtId="0" fontId="0" fillId="0" borderId="0" xfId="0" applyAlignment="1">
      <alignment horizontal="center" vertical="center"/>
    </xf>
    <xf numFmtId="167" fontId="16" fillId="0" borderId="0" xfId="0" applyNumberFormat="1" applyFont="1" applyAlignment="1">
      <alignment horizontal="right" vertical="center" wrapText="1"/>
    </xf>
    <xf numFmtId="167" fontId="16" fillId="0" borderId="0" xfId="0" applyNumberFormat="1" applyFont="1" applyAlignment="1">
      <alignment horizontal="right" vertical="center"/>
    </xf>
    <xf numFmtId="167" fontId="16" fillId="0" borderId="0" xfId="0" applyNumberFormat="1" applyFont="1" applyAlignment="1">
      <alignment horizontal="left" vertical="center"/>
    </xf>
    <xf numFmtId="44" fontId="9" fillId="0" borderId="0" xfId="0" applyNumberFormat="1" applyFont="1" applyAlignment="1">
      <alignment horizontal="center" vertical="center"/>
    </xf>
    <xf numFmtId="167" fontId="2" fillId="0" borderId="0" xfId="0" applyNumberFormat="1" applyFont="1" applyAlignment="1">
      <alignment horizontal="right" vertical="center"/>
    </xf>
    <xf numFmtId="174" fontId="22" fillId="0" borderId="1" xfId="0" applyNumberFormat="1" applyFont="1" applyBorder="1" applyAlignment="1">
      <alignment horizontal="right" vertical="center"/>
    </xf>
    <xf numFmtId="167" fontId="5" fillId="0" borderId="1" xfId="0" applyNumberFormat="1" applyFont="1" applyBorder="1" applyAlignment="1">
      <alignment horizontal="right" vertical="center"/>
    </xf>
    <xf numFmtId="167" fontId="22" fillId="0" borderId="1" xfId="0" applyNumberFormat="1" applyFont="1" applyBorder="1" applyAlignment="1">
      <alignment horizontal="right" vertical="center"/>
    </xf>
    <xf numFmtId="0" fontId="21" fillId="0" borderId="19" xfId="0" applyFont="1" applyBorder="1" applyAlignment="1">
      <alignment horizontal="center" vertical="center" wrapText="1"/>
    </xf>
    <xf numFmtId="0" fontId="3" fillId="0" borderId="22" xfId="0" applyFont="1" applyBorder="1" applyAlignment="1">
      <alignment horizontal="right" vertical="center" wrapText="1"/>
    </xf>
    <xf numFmtId="9" fontId="3" fillId="0" borderId="23" xfId="1" applyFont="1" applyBorder="1" applyAlignment="1">
      <alignment horizontal="left" vertical="center" wrapText="1"/>
    </xf>
    <xf numFmtId="0" fontId="21" fillId="0" borderId="20" xfId="0" applyFont="1" applyBorder="1" applyAlignment="1">
      <alignment horizontal="center" vertical="center"/>
    </xf>
    <xf numFmtId="0" fontId="3" fillId="0" borderId="21" xfId="0" applyFont="1" applyBorder="1" applyAlignment="1">
      <alignment horizontal="right" vertical="center" wrapText="1"/>
    </xf>
    <xf numFmtId="0" fontId="21" fillId="0" borderId="20" xfId="0" applyFont="1" applyBorder="1" applyAlignment="1">
      <alignment horizontal="center" vertical="center" wrapText="1"/>
    </xf>
    <xf numFmtId="174" fontId="5" fillId="0" borderId="1" xfId="0" applyNumberFormat="1" applyFont="1" applyBorder="1" applyAlignment="1">
      <alignment horizontal="right" vertical="center"/>
    </xf>
    <xf numFmtId="167" fontId="3" fillId="0" borderId="4" xfId="0" applyNumberFormat="1" applyFont="1" applyBorder="1" applyAlignment="1">
      <alignment horizontal="right" vertical="center"/>
    </xf>
    <xf numFmtId="167" fontId="3" fillId="0" borderId="3" xfId="0" applyNumberFormat="1" applyFont="1" applyBorder="1" applyAlignment="1">
      <alignment horizontal="left" vertical="center"/>
    </xf>
    <xf numFmtId="167" fontId="5" fillId="0" borderId="2" xfId="0" applyNumberFormat="1" applyFont="1" applyBorder="1" applyAlignment="1">
      <alignment horizontal="right" vertical="center" wrapText="1"/>
    </xf>
    <xf numFmtId="174" fontId="5" fillId="0" borderId="3" xfId="0" applyNumberFormat="1" applyFont="1" applyBorder="1" applyAlignment="1">
      <alignment horizontal="right" vertical="center"/>
    </xf>
    <xf numFmtId="167" fontId="16" fillId="0" borderId="1" xfId="0" applyNumberFormat="1" applyFont="1" applyBorder="1" applyAlignment="1">
      <alignment horizontal="right" vertical="center" wrapText="1"/>
    </xf>
    <xf numFmtId="167" fontId="16" fillId="0" borderId="1" xfId="0" applyNumberFormat="1" applyFont="1" applyBorder="1" applyAlignment="1">
      <alignment horizontal="right" vertical="center"/>
    </xf>
    <xf numFmtId="167" fontId="16" fillId="0" borderId="2" xfId="0" applyNumberFormat="1" applyFont="1" applyBorder="1" applyAlignment="1">
      <alignment horizontal="right" vertical="center"/>
    </xf>
    <xf numFmtId="167" fontId="16" fillId="0" borderId="3" xfId="0" applyNumberFormat="1" applyFont="1" applyBorder="1" applyAlignment="1">
      <alignment horizontal="left" vertical="center"/>
    </xf>
    <xf numFmtId="167" fontId="16" fillId="0" borderId="4" xfId="0" applyNumberFormat="1" applyFont="1" applyBorder="1" applyAlignment="1">
      <alignment horizontal="right" vertical="center"/>
    </xf>
    <xf numFmtId="168" fontId="3" fillId="7" borderId="1" xfId="0" applyNumberFormat="1" applyFont="1" applyFill="1" applyBorder="1" applyAlignment="1">
      <alignment horizontal="center" vertical="center" wrapText="1"/>
    </xf>
    <xf numFmtId="49" fontId="3" fillId="7" borderId="1" xfId="0" applyNumberFormat="1" applyFont="1" applyFill="1" applyBorder="1" applyAlignment="1">
      <alignment horizontal="center" vertical="center" wrapText="1"/>
    </xf>
    <xf numFmtId="0" fontId="3" fillId="7" borderId="1" xfId="0" applyFont="1" applyFill="1" applyBorder="1" applyAlignment="1">
      <alignment horizontal="center" vertical="center" wrapText="1"/>
    </xf>
    <xf numFmtId="170" fontId="3" fillId="7" borderId="1" xfId="0" applyNumberFormat="1" applyFont="1" applyFill="1" applyBorder="1" applyAlignment="1">
      <alignment horizontal="center" vertical="center" wrapText="1"/>
    </xf>
    <xf numFmtId="171" fontId="3" fillId="7" borderId="1" xfId="0" applyNumberFormat="1" applyFont="1" applyFill="1" applyBorder="1" applyAlignment="1">
      <alignment horizontal="center" vertical="center" wrapText="1"/>
    </xf>
    <xf numFmtId="165" fontId="3" fillId="7" borderId="1" xfId="0" applyNumberFormat="1" applyFont="1" applyFill="1" applyBorder="1" applyAlignment="1">
      <alignment horizontal="center" vertical="center" wrapText="1"/>
    </xf>
    <xf numFmtId="167" fontId="3" fillId="7" borderId="1" xfId="0" applyNumberFormat="1" applyFont="1" applyFill="1" applyBorder="1" applyAlignment="1">
      <alignment horizontal="center" vertical="center"/>
    </xf>
    <xf numFmtId="167" fontId="3" fillId="7" borderId="2" xfId="0" applyNumberFormat="1" applyFont="1" applyFill="1" applyBorder="1" applyAlignment="1">
      <alignment horizontal="center" vertical="center" wrapText="1"/>
    </xf>
    <xf numFmtId="167" fontId="3" fillId="7" borderId="1" xfId="0" applyNumberFormat="1" applyFont="1" applyFill="1" applyBorder="1" applyAlignment="1">
      <alignment horizontal="center" vertical="center" wrapText="1"/>
    </xf>
    <xf numFmtId="167" fontId="3" fillId="7" borderId="3" xfId="0" applyNumberFormat="1" applyFont="1" applyFill="1" applyBorder="1" applyAlignment="1">
      <alignment horizontal="center" vertical="center" wrapText="1"/>
    </xf>
    <xf numFmtId="168" fontId="16" fillId="7" borderId="1" xfId="0" applyNumberFormat="1" applyFont="1" applyFill="1" applyBorder="1" applyAlignment="1" applyProtection="1">
      <alignment horizontal="center" vertical="center" wrapText="1"/>
      <protection locked="0"/>
    </xf>
    <xf numFmtId="49" fontId="17" fillId="7" borderId="1" xfId="0" applyNumberFormat="1" applyFont="1" applyFill="1" applyBorder="1" applyAlignment="1" applyProtection="1">
      <alignment horizontal="center" vertical="center" wrapText="1"/>
      <protection locked="0"/>
    </xf>
    <xf numFmtId="0" fontId="16" fillId="7" borderId="1" xfId="0" applyFont="1" applyFill="1" applyBorder="1" applyAlignment="1" applyProtection="1">
      <alignment horizontal="center" vertical="center" wrapText="1"/>
      <protection locked="0"/>
    </xf>
    <xf numFmtId="49" fontId="16" fillId="7" borderId="1" xfId="0" applyNumberFormat="1" applyFont="1" applyFill="1" applyBorder="1" applyAlignment="1" applyProtection="1">
      <alignment horizontal="center" vertical="center" wrapText="1"/>
      <protection locked="0"/>
    </xf>
    <xf numFmtId="170" fontId="16" fillId="7" borderId="1" xfId="0" applyNumberFormat="1" applyFont="1" applyFill="1" applyBorder="1" applyAlignment="1" applyProtection="1">
      <alignment horizontal="center" vertical="center" wrapText="1"/>
      <protection locked="0"/>
    </xf>
    <xf numFmtId="171" fontId="16" fillId="7" borderId="1" xfId="0" applyNumberFormat="1" applyFont="1" applyFill="1" applyBorder="1" applyAlignment="1" applyProtection="1">
      <alignment horizontal="center" vertical="center" wrapText="1"/>
      <protection locked="0"/>
    </xf>
    <xf numFmtId="168" fontId="5" fillId="7" borderId="2" xfId="0" applyNumberFormat="1" applyFont="1" applyFill="1" applyBorder="1" applyAlignment="1">
      <alignment horizontal="center" vertical="center" wrapText="1"/>
    </xf>
    <xf numFmtId="167" fontId="16" fillId="7" borderId="1" xfId="0" applyNumberFormat="1" applyFont="1" applyFill="1" applyBorder="1" applyAlignment="1">
      <alignment horizontal="center" vertical="center" wrapText="1"/>
    </xf>
    <xf numFmtId="167" fontId="5" fillId="7" borderId="1" xfId="0" applyNumberFormat="1" applyFont="1" applyFill="1" applyBorder="1" applyAlignment="1">
      <alignment horizontal="center" vertical="center" wrapText="1"/>
    </xf>
    <xf numFmtId="168" fontId="5" fillId="7" borderId="1" xfId="0" applyNumberFormat="1" applyFont="1" applyFill="1" applyBorder="1" applyAlignment="1">
      <alignment horizontal="center" vertical="center" wrapText="1"/>
    </xf>
    <xf numFmtId="0" fontId="5" fillId="7" borderId="1" xfId="0" applyFont="1" applyFill="1" applyBorder="1" applyAlignment="1">
      <alignment horizontal="center" vertical="center" wrapText="1"/>
    </xf>
    <xf numFmtId="49" fontId="5" fillId="7" borderId="1" xfId="0" applyNumberFormat="1" applyFont="1" applyFill="1" applyBorder="1" applyAlignment="1">
      <alignment horizontal="center" vertical="center" wrapText="1"/>
    </xf>
    <xf numFmtId="170" fontId="5" fillId="7" borderId="1" xfId="0" applyNumberFormat="1" applyFont="1" applyFill="1" applyBorder="1" applyAlignment="1">
      <alignment horizontal="center" vertical="center" wrapText="1"/>
    </xf>
    <xf numFmtId="171" fontId="5" fillId="7" borderId="1" xfId="0" applyNumberFormat="1" applyFont="1" applyFill="1" applyBorder="1" applyAlignment="1">
      <alignment horizontal="center" vertical="center" wrapText="1"/>
    </xf>
    <xf numFmtId="0" fontId="16" fillId="0" borderId="1" xfId="0" applyFont="1" applyBorder="1" applyAlignment="1">
      <alignment horizontal="center" vertical="center"/>
    </xf>
    <xf numFmtId="167" fontId="5" fillId="0" borderId="2" xfId="0" applyNumberFormat="1" applyFont="1" applyBorder="1" applyAlignment="1">
      <alignment horizontal="right" vertical="center"/>
    </xf>
    <xf numFmtId="167" fontId="16" fillId="0" borderId="1" xfId="0" applyNumberFormat="1" applyFont="1" applyBorder="1" applyAlignment="1">
      <alignment horizontal="left" vertical="center"/>
    </xf>
    <xf numFmtId="166" fontId="5" fillId="7" borderId="1" xfId="0" applyNumberFormat="1" applyFont="1" applyFill="1" applyBorder="1" applyAlignment="1">
      <alignment horizontal="center" vertical="center" wrapText="1"/>
    </xf>
    <xf numFmtId="0" fontId="23" fillId="0" borderId="0" xfId="0" applyFont="1" applyAlignment="1" applyProtection="1">
      <alignment horizontal="center" vertical="center" wrapText="1"/>
      <protection locked="0"/>
    </xf>
    <xf numFmtId="0" fontId="16" fillId="0" borderId="4" xfId="0" applyFont="1" applyBorder="1" applyAlignment="1" applyProtection="1">
      <alignment horizontal="center" vertical="center"/>
      <protection locked="0"/>
    </xf>
    <xf numFmtId="0" fontId="16" fillId="2" borderId="1" xfId="0" applyFont="1" applyFill="1" applyBorder="1" applyAlignment="1">
      <alignment horizontal="center" vertical="center"/>
    </xf>
    <xf numFmtId="167" fontId="3" fillId="7" borderId="4" xfId="0" applyNumberFormat="1" applyFont="1" applyFill="1" applyBorder="1" applyAlignment="1">
      <alignment horizontal="center" vertical="center" wrapText="1"/>
    </xf>
    <xf numFmtId="166" fontId="3" fillId="7" borderId="1" xfId="0" applyNumberFormat="1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/>
    </xf>
    <xf numFmtId="0" fontId="3" fillId="0" borderId="20" xfId="0" applyFont="1" applyBorder="1" applyAlignment="1">
      <alignment horizontal="center" vertical="center" wrapText="1"/>
    </xf>
    <xf numFmtId="167" fontId="3" fillId="0" borderId="24" xfId="0" applyNumberFormat="1" applyFont="1" applyBorder="1" applyAlignment="1">
      <alignment horizontal="right" vertical="center"/>
    </xf>
    <xf numFmtId="167" fontId="3" fillId="0" borderId="25" xfId="0" applyNumberFormat="1" applyFont="1" applyBorder="1" applyAlignment="1">
      <alignment horizontal="left" vertical="center"/>
    </xf>
    <xf numFmtId="167" fontId="3" fillId="0" borderId="1" xfId="0" applyNumberFormat="1" applyFont="1" applyBorder="1" applyAlignment="1">
      <alignment horizontal="right" vertical="center"/>
    </xf>
    <xf numFmtId="167" fontId="3" fillId="0" borderId="1" xfId="0" applyNumberFormat="1" applyFont="1" applyBorder="1" applyAlignment="1">
      <alignment horizontal="left" vertical="center"/>
    </xf>
    <xf numFmtId="0" fontId="5" fillId="2" borderId="2" xfId="0" applyFont="1" applyFill="1" applyBorder="1" applyAlignment="1">
      <alignment horizontal="center" vertical="center" wrapText="1"/>
    </xf>
    <xf numFmtId="0" fontId="15" fillId="0" borderId="0" xfId="0" applyFont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167" fontId="3" fillId="7" borderId="3" xfId="0" applyNumberFormat="1" applyFont="1" applyFill="1" applyBorder="1" applyAlignment="1">
      <alignment horizontal="center" vertical="center" wrapText="1"/>
    </xf>
    <xf numFmtId="167" fontId="16" fillId="10" borderId="3" xfId="0" applyNumberFormat="1" applyFont="1" applyFill="1" applyBorder="1" applyAlignment="1">
      <alignment horizontal="right" vertical="center"/>
    </xf>
    <xf numFmtId="167" fontId="16" fillId="10" borderId="1" xfId="0" applyNumberFormat="1" applyFont="1" applyFill="1" applyBorder="1" applyAlignment="1">
      <alignment horizontal="right" vertical="center"/>
    </xf>
    <xf numFmtId="167" fontId="5" fillId="10" borderId="1" xfId="0" applyNumberFormat="1" applyFont="1" applyFill="1" applyBorder="1" applyAlignment="1">
      <alignment horizontal="right" vertical="center"/>
    </xf>
    <xf numFmtId="167" fontId="16" fillId="0" borderId="18" xfId="0" applyNumberFormat="1" applyFont="1" applyBorder="1" applyAlignment="1">
      <alignment horizontal="right" vertical="center"/>
    </xf>
    <xf numFmtId="167" fontId="16" fillId="0" borderId="25" xfId="0" applyNumberFormat="1" applyFont="1" applyBorder="1" applyAlignment="1">
      <alignment horizontal="left" vertical="center"/>
    </xf>
    <xf numFmtId="0" fontId="15" fillId="0" borderId="0" xfId="0" applyFont="1" applyAlignment="1">
      <alignment horizontal="center" vertical="center"/>
    </xf>
    <xf numFmtId="167" fontId="16" fillId="10" borderId="2" xfId="0" applyNumberFormat="1" applyFont="1" applyFill="1" applyBorder="1" applyAlignment="1">
      <alignment horizontal="right" vertical="center"/>
    </xf>
    <xf numFmtId="0" fontId="14" fillId="5" borderId="0" xfId="0" applyFont="1" applyFill="1" applyAlignment="1">
      <alignment horizontal="left" vertical="center"/>
    </xf>
    <xf numFmtId="164" fontId="0" fillId="4" borderId="5" xfId="0" applyNumberFormat="1" applyFill="1" applyBorder="1" applyAlignment="1">
      <alignment horizontal="center" vertical="center"/>
    </xf>
    <xf numFmtId="0" fontId="21" fillId="7" borderId="14" xfId="0" applyFont="1" applyFill="1" applyBorder="1" applyAlignment="1">
      <alignment horizontal="center" vertical="center"/>
    </xf>
    <xf numFmtId="0" fontId="21" fillId="7" borderId="15" xfId="0" applyFont="1" applyFill="1" applyBorder="1" applyAlignment="1">
      <alignment horizontal="center" vertical="center"/>
    </xf>
    <xf numFmtId="0" fontId="14" fillId="6" borderId="16" xfId="0" applyFont="1" applyFill="1" applyBorder="1" applyAlignment="1">
      <alignment horizontal="center" vertical="center" wrapText="1"/>
    </xf>
    <xf numFmtId="0" fontId="14" fillId="6" borderId="12" xfId="0" applyFont="1" applyFill="1" applyBorder="1" applyAlignment="1">
      <alignment horizontal="center" vertical="center"/>
    </xf>
    <xf numFmtId="0" fontId="14" fillId="6" borderId="17" xfId="0" applyFont="1" applyFill="1" applyBorder="1" applyAlignment="1">
      <alignment horizontal="center" vertical="center"/>
    </xf>
    <xf numFmtId="0" fontId="14" fillId="6" borderId="13" xfId="0" applyFont="1" applyFill="1" applyBorder="1" applyAlignment="1">
      <alignment horizontal="center" vertical="center"/>
    </xf>
    <xf numFmtId="0" fontId="14" fillId="5" borderId="0" xfId="0" applyFont="1" applyFill="1" applyAlignment="1">
      <alignment horizontal="left" vertical="center"/>
    </xf>
    <xf numFmtId="0" fontId="20" fillId="5" borderId="0" xfId="0" applyFont="1" applyFill="1" applyAlignment="1">
      <alignment horizontal="left" vertical="center" wrapText="1"/>
    </xf>
    <xf numFmtId="0" fontId="15" fillId="0" borderId="0" xfId="0" applyFont="1" applyAlignment="1">
      <alignment horizontal="center" vertical="center"/>
    </xf>
    <xf numFmtId="0" fontId="5" fillId="7" borderId="7" xfId="0" applyFont="1" applyFill="1" applyBorder="1" applyAlignment="1" applyProtection="1">
      <alignment horizontal="center" vertical="center" wrapText="1"/>
      <protection locked="0"/>
    </xf>
    <xf numFmtId="0" fontId="5" fillId="7" borderId="8" xfId="0" applyFont="1" applyFill="1" applyBorder="1" applyAlignment="1" applyProtection="1">
      <alignment horizontal="center" vertical="center" wrapText="1"/>
      <protection locked="0"/>
    </xf>
    <xf numFmtId="167" fontId="5" fillId="7" borderId="2" xfId="0" applyNumberFormat="1" applyFont="1" applyFill="1" applyBorder="1" applyAlignment="1">
      <alignment horizontal="center" vertical="center" wrapText="1"/>
    </xf>
    <xf numFmtId="167" fontId="5" fillId="7" borderId="3" xfId="0" applyNumberFormat="1" applyFont="1" applyFill="1" applyBorder="1" applyAlignment="1">
      <alignment horizontal="center" vertical="center" wrapText="1"/>
    </xf>
    <xf numFmtId="0" fontId="19" fillId="3" borderId="26" xfId="4" applyFont="1" applyFill="1" applyBorder="1" applyAlignment="1">
      <alignment horizontal="center" vertical="center" wrapText="1"/>
    </xf>
    <xf numFmtId="0" fontId="19" fillId="3" borderId="6" xfId="4" applyFont="1" applyFill="1" applyBorder="1" applyAlignment="1">
      <alignment horizontal="center" vertical="center"/>
    </xf>
    <xf numFmtId="0" fontId="19" fillId="11" borderId="0" xfId="4" applyFont="1" applyFill="1" applyAlignment="1">
      <alignment horizontal="center" vertical="center" wrapText="1"/>
    </xf>
    <xf numFmtId="0" fontId="19" fillId="11" borderId="0" xfId="4" applyFont="1" applyFill="1" applyAlignment="1">
      <alignment horizontal="center" vertical="center"/>
    </xf>
    <xf numFmtId="0" fontId="19" fillId="9" borderId="0" xfId="4" applyFont="1" applyFill="1" applyBorder="1" applyAlignment="1">
      <alignment horizontal="center" vertical="center" wrapText="1"/>
    </xf>
    <xf numFmtId="0" fontId="19" fillId="9" borderId="6" xfId="4" applyFont="1" applyFill="1" applyBorder="1" applyAlignment="1">
      <alignment horizontal="center" vertical="center"/>
    </xf>
    <xf numFmtId="167" fontId="3" fillId="7" borderId="2" xfId="0" applyNumberFormat="1" applyFont="1" applyFill="1" applyBorder="1" applyAlignment="1">
      <alignment horizontal="center" vertical="center" wrapText="1"/>
    </xf>
    <xf numFmtId="167" fontId="3" fillId="7" borderId="3" xfId="0" applyNumberFormat="1" applyFont="1" applyFill="1" applyBorder="1" applyAlignment="1">
      <alignment horizontal="center" vertical="center" wrapText="1"/>
    </xf>
    <xf numFmtId="0" fontId="3" fillId="7" borderId="1" xfId="0" applyFont="1" applyFill="1" applyBorder="1" applyAlignment="1">
      <alignment horizontal="center" vertical="center" wrapText="1"/>
    </xf>
    <xf numFmtId="0" fontId="21" fillId="0" borderId="11" xfId="0" applyFont="1" applyBorder="1" applyAlignment="1">
      <alignment horizontal="center" vertical="center"/>
    </xf>
  </cellXfs>
  <cellStyles count="5">
    <cellStyle name="Lien hypertexte" xfId="4" builtinId="8"/>
    <cellStyle name="Normal" xfId="0" builtinId="0"/>
    <cellStyle name="Normal 2" xfId="2" xr:uid="{00000000-0005-0000-0000-000003000000}"/>
    <cellStyle name="Normal 3" xfId="3" xr:uid="{00000000-0005-0000-0000-000004000000}"/>
    <cellStyle name="Pourcentage" xfId="1" builtinId="5"/>
  </cellStyles>
  <dxfs count="48"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66"/>
        </patternFill>
      </fill>
    </dxf>
    <dxf>
      <font>
        <b/>
        <i val="0"/>
        <color theme="0"/>
      </font>
      <fill>
        <patternFill>
          <bgColor rgb="FF7CBF33"/>
        </patternFill>
      </fill>
    </dxf>
    <dxf>
      <font>
        <b/>
        <i val="0"/>
        <color theme="0"/>
      </font>
      <fill>
        <patternFill>
          <bgColor rgb="FFFF0066"/>
        </patternFill>
      </fill>
    </dxf>
    <dxf>
      <font>
        <b/>
        <i val="0"/>
        <color theme="0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rgb="FF7CBF33"/>
        </patternFill>
      </fill>
    </dxf>
    <dxf>
      <font>
        <b/>
        <i val="0"/>
        <color theme="0"/>
      </font>
      <fill>
        <patternFill>
          <bgColor theme="0"/>
        </patternFill>
      </fill>
    </dxf>
    <dxf>
      <font>
        <b/>
        <i val="0"/>
        <color rgb="FF002060"/>
      </font>
      <fill>
        <patternFill>
          <bgColor rgb="FF93E3FF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rgb="FF00206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3399"/>
        </patternFill>
      </fill>
    </dxf>
    <dxf>
      <font>
        <b/>
        <i val="0"/>
        <color rgb="FF002060"/>
      </font>
      <fill>
        <patternFill>
          <bgColor rgb="FF93E3FF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rgb="FF00206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3399"/>
        </patternFill>
      </fill>
    </dxf>
    <dxf>
      <font>
        <b/>
        <i val="0"/>
        <color rgb="FF002060"/>
      </font>
      <fill>
        <patternFill>
          <bgColor rgb="FF93E3FF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rgb="FF00206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3399"/>
        </patternFill>
      </fill>
    </dxf>
    <dxf>
      <font>
        <b/>
        <i val="0"/>
        <color rgb="FF002060"/>
      </font>
      <fill>
        <patternFill>
          <bgColor rgb="FF93E3FF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rgb="FF00206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3399"/>
        </patternFill>
      </fill>
    </dxf>
    <dxf>
      <font>
        <b/>
        <i val="0"/>
        <color rgb="FF002060"/>
      </font>
      <fill>
        <patternFill>
          <bgColor rgb="FF93E3FF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rgb="FF00206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3399"/>
        </patternFill>
      </fill>
    </dxf>
    <dxf>
      <font>
        <b/>
        <i val="0"/>
        <color rgb="FF002060"/>
      </font>
      <fill>
        <patternFill>
          <bgColor rgb="FF93E3FF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rgb="FF00206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3399"/>
        </patternFill>
      </fill>
    </dxf>
    <dxf>
      <font>
        <b/>
        <i val="0"/>
        <color rgb="FF002060"/>
      </font>
      <fill>
        <patternFill>
          <bgColor rgb="FF93E3FF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rgb="FF00206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3399"/>
        </patternFill>
      </fill>
    </dxf>
    <dxf>
      <font>
        <b/>
        <i val="0"/>
        <color rgb="FF002060"/>
      </font>
      <fill>
        <patternFill>
          <bgColor rgb="FF93E3FF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rgb="FF00206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3399"/>
        </patternFill>
      </fill>
    </dxf>
    <dxf>
      <font>
        <b/>
        <i val="0"/>
        <color rgb="FF002060"/>
      </font>
      <fill>
        <patternFill>
          <bgColor rgb="FF93E3FF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FF3399"/>
        </patternFill>
      </fill>
    </dxf>
    <dxf>
      <font>
        <b/>
        <i val="0"/>
        <color rgb="FF002060"/>
      </font>
      <fill>
        <patternFill>
          <bgColor rgb="FF93E3FF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rgb="FF00206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3399"/>
        </patternFill>
      </fill>
    </dxf>
  </dxfs>
  <tableStyles count="0" defaultTableStyle="TableStyleMedium2" defaultPivotStyle="PivotStyleLight16"/>
  <colors>
    <mruColors>
      <color rgb="FF00CC00"/>
      <color rgb="FF244062"/>
      <color rgb="FFE0F8E0"/>
      <color rgb="FFF3D1E8"/>
      <color rgb="FFCC3399"/>
      <color rgb="FFFFFFDD"/>
      <color rgb="FFDEB400"/>
      <color rgb="FFCC0099"/>
      <color rgb="FF0097E6"/>
      <color rgb="FF93E3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file:///Z:\commun\COMMERCIAL\COMMERCIAL%20GROUPES\07.%20Rapports%20d'activit&#233;s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190501</xdr:colOff>
      <xdr:row>0</xdr:row>
      <xdr:rowOff>0</xdr:rowOff>
    </xdr:from>
    <xdr:to>
      <xdr:col>0</xdr:col>
      <xdr:colOff>1066801</xdr:colOff>
      <xdr:row>1</xdr:row>
      <xdr:rowOff>190500</xdr:rowOff>
    </xdr:to>
    <xdr:sp macro="" textlink="">
      <xdr:nvSpPr>
        <xdr:cNvPr id="2" name="Rectangle :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B935BBAF-57EA-46B9-9974-EB4736C7669B}"/>
            </a:ext>
          </a:extLst>
        </xdr:cNvPr>
        <xdr:cNvSpPr/>
      </xdr:nvSpPr>
      <xdr:spPr>
        <a:xfrm>
          <a:off x="190501" y="0"/>
          <a:ext cx="876300" cy="409575"/>
        </a:xfrm>
        <a:prstGeom prst="roundRect">
          <a:avLst/>
        </a:prstGeom>
        <a:solidFill>
          <a:srgbClr val="3333CC"/>
        </a:solidFill>
        <a:ln>
          <a:noFill/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800" b="1"/>
            <a:t>C4</a:t>
          </a:r>
        </a:p>
        <a:p>
          <a:pPr algn="ctr"/>
          <a:endParaRPr lang="fr-FR" sz="1800" b="1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08.%20Rapports%20d'activit&#233;s/C4%20-%20Rapport%20d'activit&#233;s%20groupes%20et%20T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ier commun loisirs"/>
      <sheetName val="CONSTAT SIGNE ET EN ATTENTE"/>
      <sheetName val="rapport d'activité commerciale"/>
      <sheetName val="Actions hebdo 13"/>
      <sheetName val="rapport des ventes groupe € "/>
      <sheetName val="actions hebdo sabine 12"/>
      <sheetName val="nouvel extract"/>
      <sheetName val=" fichier contact groupes"/>
      <sheetName val="CA Stés Septembre 12"/>
      <sheetName val="CA Stés Aout 12"/>
      <sheetName val="CONSTAT demarchage"/>
      <sheetName val="FAMILLE SEGMENT"/>
      <sheetName val="CODE HTLS"/>
      <sheetName val="code initiales"/>
      <sheetName val="secteur ACTIVITES DETAILS corpo"/>
      <sheetName val="qualif"/>
      <sheetName val="CLIENT PROSPECT"/>
      <sheetName val="type de ct"/>
      <sheetName val="mode de visite"/>
      <sheetName val="Feuil3"/>
      <sheetName val="statut "/>
      <sheetName val="bdd segmentation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>
        <row r="1">
          <cell r="A1" t="str">
            <v>FAMILLE SEGMENT</v>
          </cell>
        </row>
        <row r="2">
          <cell r="A2" t="str">
            <v>CORPO SOCIETE</v>
          </cell>
        </row>
        <row r="3">
          <cell r="A3" t="str">
            <v xml:space="preserve">LOISIRS SOCIETE </v>
          </cell>
        </row>
        <row r="4">
          <cell r="A4" t="str">
            <v>PRESS</v>
          </cell>
        </row>
        <row r="5">
          <cell r="A5" t="str">
            <v>IND</v>
          </cell>
        </row>
        <row r="6">
          <cell r="A6" t="str">
            <v>PARTNER</v>
          </cell>
        </row>
      </sheetData>
      <sheetData sheetId="12">
        <row r="1">
          <cell r="B1" t="str">
            <v>AUX</v>
          </cell>
        </row>
        <row r="2">
          <cell r="B2" t="str">
            <v>ML</v>
          </cell>
        </row>
        <row r="3">
          <cell r="B3" t="str">
            <v>CAR</v>
          </cell>
        </row>
        <row r="4">
          <cell r="B4" t="str">
            <v>CAN</v>
          </cell>
        </row>
        <row r="5">
          <cell r="B5" t="str">
            <v>NCY</v>
          </cell>
        </row>
        <row r="6">
          <cell r="B6" t="str">
            <v>CNA</v>
          </cell>
        </row>
        <row r="7">
          <cell r="B7" t="str">
            <v>CNB</v>
          </cell>
        </row>
        <row r="8">
          <cell r="B8" t="str">
            <v>SXB</v>
          </cell>
        </row>
        <row r="9">
          <cell r="B9" t="str">
            <v>GHP</v>
          </cell>
        </row>
        <row r="10">
          <cell r="B10" t="str">
            <v>LEN</v>
          </cell>
        </row>
        <row r="11">
          <cell r="B11" t="str">
            <v>LAN</v>
          </cell>
        </row>
        <row r="12">
          <cell r="B12" t="str">
            <v>CHA</v>
          </cell>
        </row>
        <row r="13">
          <cell r="B13" t="str">
            <v>SIE</v>
          </cell>
        </row>
        <row r="14">
          <cell r="B14" t="str">
            <v>LUX</v>
          </cell>
        </row>
        <row r="15">
          <cell r="B15" t="str">
            <v>VAL</v>
          </cell>
        </row>
        <row r="16">
          <cell r="B16" t="str">
            <v>TLS</v>
          </cell>
        </row>
        <row r="17">
          <cell r="B17" t="str">
            <v>DAX</v>
          </cell>
        </row>
        <row r="18">
          <cell r="B18" t="str">
            <v>ALL</v>
          </cell>
        </row>
      </sheetData>
      <sheetData sheetId="13" refreshError="1"/>
      <sheetData sheetId="14">
        <row r="1">
          <cell r="A1" t="str">
            <v>Agences de voyages</v>
          </cell>
        </row>
        <row r="2">
          <cell r="A2" t="str">
            <v>Agence réceptive France</v>
          </cell>
        </row>
        <row r="3">
          <cell r="A3" t="str">
            <v>Agence réceptive étranger</v>
          </cell>
        </row>
        <row r="4">
          <cell r="A4" t="str">
            <v>Agence réceptive, Groupiste</v>
          </cell>
        </row>
        <row r="5">
          <cell r="A5" t="str">
            <v>Association</v>
          </cell>
        </row>
        <row r="6">
          <cell r="A6" t="str">
            <v>Autocariste Allemagne</v>
          </cell>
        </row>
        <row r="7">
          <cell r="A7" t="str">
            <v>Autocariste Autriche</v>
          </cell>
        </row>
        <row r="8">
          <cell r="A8" t="str">
            <v>Autocariste Belgique</v>
          </cell>
        </row>
        <row r="9">
          <cell r="A9" t="str">
            <v>Autocariste Espagne</v>
          </cell>
        </row>
        <row r="10">
          <cell r="A10" t="str">
            <v>Autocariste France</v>
          </cell>
        </row>
        <row r="11">
          <cell r="A11" t="str">
            <v>Autocariste Grèce</v>
          </cell>
        </row>
        <row r="12">
          <cell r="A12" t="str">
            <v>Autocariste Italie</v>
          </cell>
        </row>
        <row r="13">
          <cell r="A13" t="str">
            <v>Autocariste Pologne</v>
          </cell>
        </row>
        <row r="14">
          <cell r="A14" t="str">
            <v>Autocariste Rép. Tchèque</v>
          </cell>
        </row>
        <row r="15">
          <cell r="A15" t="str">
            <v>Autocariste Roumanie</v>
          </cell>
        </row>
        <row r="16">
          <cell r="A16" t="str">
            <v>Autocariste Suisse</v>
          </cell>
        </row>
        <row r="17">
          <cell r="A17" t="str">
            <v>Centre de formation - Ecole</v>
          </cell>
        </row>
        <row r="18">
          <cell r="A18" t="str">
            <v>Club sportif</v>
          </cell>
        </row>
        <row r="19">
          <cell r="A19" t="str">
            <v>Coffrets</v>
          </cell>
        </row>
        <row r="20">
          <cell r="A20" t="str">
            <v>Compagnie spectacles</v>
          </cell>
        </row>
        <row r="21">
          <cell r="A21" t="str">
            <v xml:space="preserve">Corpo </v>
          </cell>
        </row>
        <row r="22">
          <cell r="A22" t="str">
            <v>Ecole</v>
          </cell>
        </row>
        <row r="23">
          <cell r="A23" t="str">
            <v>Evénementiel</v>
          </cell>
        </row>
        <row r="24">
          <cell r="A24" t="str">
            <v>Fédération sportive</v>
          </cell>
        </row>
        <row r="25">
          <cell r="A25" t="str">
            <v>Grossiste</v>
          </cell>
        </row>
        <row r="26">
          <cell r="A26" t="str">
            <v>Groupiste</v>
          </cell>
        </row>
        <row r="27">
          <cell r="A27" t="str">
            <v>Immo agences</v>
          </cell>
        </row>
        <row r="28">
          <cell r="A28" t="str">
            <v>Institutionnel</v>
          </cell>
        </row>
        <row r="29">
          <cell r="A29" t="str">
            <v>Organisation politique</v>
          </cell>
        </row>
        <row r="30">
          <cell r="A30" t="str">
            <v>Presse</v>
          </cell>
        </row>
        <row r="31">
          <cell r="A31" t="str">
            <v>Réceptif</v>
          </cell>
        </row>
        <row r="32">
          <cell r="A32" t="str">
            <v>Restaurant, traiteur</v>
          </cell>
        </row>
        <row r="33">
          <cell r="A33" t="str">
            <v>Site Media</v>
          </cell>
        </row>
        <row r="34">
          <cell r="A34" t="str">
            <v>Tour Opérateur</v>
          </cell>
        </row>
        <row r="35">
          <cell r="A35" t="str">
            <v>Tour Opérateur - Belgique</v>
          </cell>
        </row>
        <row r="36">
          <cell r="A36" t="str">
            <v>Tourisme, voyages</v>
          </cell>
        </row>
        <row r="37">
          <cell r="A37" t="str">
            <v>Vente flash</v>
          </cell>
        </row>
      </sheetData>
      <sheetData sheetId="15" refreshError="1"/>
      <sheetData sheetId="16" refreshError="1"/>
      <sheetData sheetId="17" refreshError="1"/>
      <sheetData sheetId="18">
        <row r="2">
          <cell r="A2" t="str">
            <v>Appel tel au client</v>
          </cell>
        </row>
        <row r="3">
          <cell r="A3" t="str">
            <v>Appel tel du client</v>
          </cell>
        </row>
        <row r="4">
          <cell r="A4" t="str">
            <v>Contacts hôtels</v>
          </cell>
        </row>
        <row r="5">
          <cell r="A5" t="str">
            <v>Courrier</v>
          </cell>
        </row>
        <row r="6">
          <cell r="A6" t="str">
            <v>Demande groupes client</v>
          </cell>
        </row>
        <row r="7">
          <cell r="A7" t="str">
            <v>Mail au client</v>
          </cell>
        </row>
        <row r="8">
          <cell r="A8" t="str">
            <v>Mail du client</v>
          </cell>
        </row>
        <row r="9">
          <cell r="A9" t="str">
            <v>Prospection avec rendez vous</v>
          </cell>
        </row>
        <row r="10">
          <cell r="A10" t="str">
            <v>Prospection sans rendez vous</v>
          </cell>
        </row>
        <row r="11">
          <cell r="A11" t="str">
            <v>Prospection ag. récep. Occitanie</v>
          </cell>
        </row>
        <row r="12">
          <cell r="A12" t="str">
            <v xml:space="preserve">Prospection ag. récep. Paris </v>
          </cell>
        </row>
        <row r="13">
          <cell r="A13" t="str">
            <v>Prospection auto. Allemagne</v>
          </cell>
        </row>
        <row r="14">
          <cell r="A14" t="str">
            <v>Prospection auto. Belgique</v>
          </cell>
        </row>
        <row r="15">
          <cell r="A15" t="str">
            <v>Prospection auto. Espagne</v>
          </cell>
        </row>
        <row r="16">
          <cell r="A16" t="str">
            <v>Prospection auto. France</v>
          </cell>
        </row>
        <row r="17">
          <cell r="A17" t="str">
            <v>Relevé bus</v>
          </cell>
        </row>
        <row r="18">
          <cell r="A18" t="str">
            <v>Salon</v>
          </cell>
        </row>
        <row r="19">
          <cell r="A19" t="str">
            <v>Visite du Client</v>
          </cell>
        </row>
      </sheetData>
      <sheetData sheetId="19" refreshError="1"/>
      <sheetData sheetId="20" refreshError="1"/>
      <sheetData sheetId="21">
        <row r="2">
          <cell r="D2">
            <v>2011</v>
          </cell>
        </row>
        <row r="3">
          <cell r="D3">
            <v>2012</v>
          </cell>
        </row>
        <row r="4">
          <cell r="D4">
            <v>2013</v>
          </cell>
        </row>
        <row r="5">
          <cell r="D5">
            <v>2014</v>
          </cell>
        </row>
        <row r="6">
          <cell r="D6">
            <v>2015</v>
          </cell>
        </row>
        <row r="7">
          <cell r="D7">
            <v>2016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../../../../profiles_redir$/slefeuvre/profiles_redir$/slefeuvre/profiles_redir$/slefeuvre/profiles_redir$/slefeuvre/AppData/Roaming/Microsoft/Excel/01.%20Devis/02.%20Devis%20anglais%20&amp;%20espagnol" TargetMode="External"/><Relationship Id="rId2" Type="http://schemas.openxmlformats.org/officeDocument/2006/relationships/hyperlink" Target="../../../../profiles_redir$/slefeuvre/profiles_redir$/slefeuvre/profiles_redir$/slefeuvre/profiles_redir$/slefeuvre/AppData/Roaming/Microsoft/Excel/01.%20Devis/01.%20Devis%20France" TargetMode="External"/><Relationship Id="rId1" Type="http://schemas.openxmlformats.org/officeDocument/2006/relationships/hyperlink" Target="../../../../profiles_redir$/slefeuvre/profiles_redir$/slefeuvre/profiles_redir$/slefeuvre/profiles_redir$/slefeuvre/AppData/Roaming/Microsoft/Excel/05.%20Relances%20clients/01.%20Relance%20devis" TargetMode="External"/><Relationship Id="rId4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../../../../profiles_redir$/slefeuvre/profiles_redir$/slefeuvre/profiles_redir$/slefeuvre/profiles_redir$/slefeuvre/AppData/Roaming/Microsoft/Excel/05.%20Relances%20clients/02.%20Relances%20options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E60073"/>
  </sheetPr>
  <dimension ref="A1:AU79"/>
  <sheetViews>
    <sheetView showGridLines="0" workbookViewId="0">
      <pane ySplit="2" topLeftCell="A3" activePane="bottomLeft" state="frozen"/>
      <selection pane="bottomLeft" activeCell="F75" sqref="F75"/>
    </sheetView>
  </sheetViews>
  <sheetFormatPr baseColWidth="10" defaultRowHeight="15" customHeight="1" x14ac:dyDescent="0.25"/>
  <cols>
    <col min="1" max="1" width="44.7109375" style="73" customWidth="1"/>
    <col min="2" max="2" width="4.28515625" style="34" customWidth="1"/>
    <col min="3" max="3" width="4.85546875" style="74" customWidth="1"/>
    <col min="4" max="4" width="13.42578125" customWidth="1"/>
    <col min="12" max="12" width="15.140625" customWidth="1"/>
    <col min="18" max="18" width="20.42578125" customWidth="1"/>
    <col min="19" max="19" width="15.85546875" customWidth="1"/>
  </cols>
  <sheetData>
    <row r="1" spans="1:47" ht="17.25" customHeight="1" thickTop="1" x14ac:dyDescent="0.25">
      <c r="A1" s="153" t="s">
        <v>31</v>
      </c>
      <c r="B1" s="155" t="s">
        <v>39</v>
      </c>
      <c r="C1" s="156"/>
      <c r="D1" t="s">
        <v>115</v>
      </c>
      <c r="E1" s="128" t="s">
        <v>51</v>
      </c>
      <c r="F1" s="128" t="s">
        <v>116</v>
      </c>
      <c r="G1" s="128" t="s">
        <v>117</v>
      </c>
      <c r="H1" s="128" t="s">
        <v>118</v>
      </c>
      <c r="I1" s="128" t="s">
        <v>23</v>
      </c>
      <c r="J1" s="128" t="s">
        <v>21</v>
      </c>
      <c r="K1" s="128" t="s">
        <v>20</v>
      </c>
      <c r="L1" s="128" t="s">
        <v>119</v>
      </c>
      <c r="M1" s="128" t="s">
        <v>120</v>
      </c>
      <c r="N1" s="128" t="s">
        <v>121</v>
      </c>
      <c r="O1" s="128" t="s">
        <v>122</v>
      </c>
      <c r="P1" s="128" t="s">
        <v>28</v>
      </c>
      <c r="Q1" s="128" t="s">
        <v>123</v>
      </c>
      <c r="R1" s="34" t="s">
        <v>43</v>
      </c>
      <c r="S1" s="34" t="s">
        <v>44</v>
      </c>
      <c r="T1" s="34" t="s">
        <v>46</v>
      </c>
      <c r="U1" s="34" t="s">
        <v>45</v>
      </c>
      <c r="X1" s="152">
        <v>43466</v>
      </c>
      <c r="Y1" s="152">
        <v>43496</v>
      </c>
      <c r="Z1" s="152">
        <v>43497</v>
      </c>
      <c r="AA1" s="152">
        <v>43524</v>
      </c>
      <c r="AB1" s="152">
        <v>43525</v>
      </c>
      <c r="AC1" s="152">
        <v>43555</v>
      </c>
      <c r="AD1" s="152">
        <v>43556</v>
      </c>
      <c r="AE1" s="152">
        <v>43585</v>
      </c>
      <c r="AF1" s="152">
        <v>43586</v>
      </c>
      <c r="AG1" s="152">
        <v>43616</v>
      </c>
      <c r="AH1" s="152">
        <v>43617</v>
      </c>
      <c r="AI1" s="152">
        <v>43646</v>
      </c>
      <c r="AJ1" s="152">
        <v>43647</v>
      </c>
      <c r="AK1" s="152">
        <v>43677</v>
      </c>
      <c r="AL1" s="152">
        <v>43678</v>
      </c>
      <c r="AM1" s="152">
        <v>43708</v>
      </c>
      <c r="AN1" s="152">
        <v>43709</v>
      </c>
      <c r="AO1" s="152">
        <v>43738</v>
      </c>
      <c r="AP1" s="152">
        <v>43739</v>
      </c>
      <c r="AQ1" s="152">
        <v>43769</v>
      </c>
      <c r="AR1" s="152">
        <v>43770</v>
      </c>
      <c r="AS1" s="152">
        <v>43799</v>
      </c>
      <c r="AT1" s="152">
        <v>43800</v>
      </c>
      <c r="AU1" s="152">
        <v>43830</v>
      </c>
    </row>
    <row r="2" spans="1:47" ht="15.75" customHeight="1" thickBot="1" x14ac:dyDescent="0.3">
      <c r="A2" s="154"/>
      <c r="B2" s="157"/>
      <c r="C2" s="158"/>
    </row>
    <row r="3" spans="1:47" ht="15" customHeight="1" thickTop="1" x14ac:dyDescent="0.25">
      <c r="A3" s="84" t="s">
        <v>65</v>
      </c>
      <c r="B3" s="85" t="s">
        <v>35</v>
      </c>
      <c r="C3" s="86" t="str">
        <f t="shared" ref="C3:C66" si="0">IF($B3="NC","2%",IF($B3="ENT","1%",IF($B3="HOT","0,5%")))</f>
        <v>2%</v>
      </c>
    </row>
    <row r="4" spans="1:47" ht="15" customHeight="1" x14ac:dyDescent="0.25">
      <c r="A4" s="87" t="s">
        <v>66</v>
      </c>
      <c r="B4" s="88" t="s">
        <v>35</v>
      </c>
      <c r="C4" s="86" t="str">
        <f t="shared" si="0"/>
        <v>2%</v>
      </c>
      <c r="D4" s="159" t="s">
        <v>36</v>
      </c>
      <c r="E4" s="159"/>
      <c r="F4" s="159"/>
      <c r="G4" s="159"/>
      <c r="H4" s="159"/>
      <c r="I4" s="159"/>
      <c r="J4" s="159"/>
      <c r="K4" s="159"/>
      <c r="L4" s="159"/>
      <c r="N4" s="75"/>
    </row>
    <row r="5" spans="1:47" ht="15" customHeight="1" x14ac:dyDescent="0.25">
      <c r="A5" s="87" t="s">
        <v>64</v>
      </c>
      <c r="B5" s="88" t="s">
        <v>35</v>
      </c>
      <c r="C5" s="86" t="str">
        <f t="shared" si="0"/>
        <v>2%</v>
      </c>
      <c r="D5" s="151"/>
      <c r="E5" s="151"/>
      <c r="F5" s="151"/>
      <c r="G5" s="151"/>
      <c r="H5" s="151"/>
      <c r="I5" s="151"/>
      <c r="J5" s="151"/>
      <c r="K5" s="151"/>
      <c r="L5" s="151"/>
      <c r="N5" s="75"/>
    </row>
    <row r="6" spans="1:47" ht="15" customHeight="1" x14ac:dyDescent="0.25">
      <c r="A6" s="89" t="s">
        <v>67</v>
      </c>
      <c r="B6" s="88" t="s">
        <v>55</v>
      </c>
      <c r="C6" s="86" t="str">
        <f t="shared" si="0"/>
        <v>1%</v>
      </c>
      <c r="D6" s="159" t="s">
        <v>37</v>
      </c>
      <c r="E6" s="159"/>
      <c r="F6" s="159"/>
      <c r="G6" s="159"/>
      <c r="H6" s="159"/>
      <c r="I6" s="159"/>
      <c r="J6" s="159"/>
      <c r="K6" s="159"/>
      <c r="L6" s="159"/>
      <c r="N6" s="75"/>
    </row>
    <row r="7" spans="1:47" ht="15" customHeight="1" x14ac:dyDescent="0.25">
      <c r="A7" s="89" t="s">
        <v>88</v>
      </c>
      <c r="B7" s="88" t="s">
        <v>35</v>
      </c>
      <c r="C7" s="86" t="str">
        <f t="shared" si="0"/>
        <v>2%</v>
      </c>
      <c r="D7" s="160" t="s">
        <v>38</v>
      </c>
      <c r="E7" s="160"/>
      <c r="F7" s="160"/>
      <c r="G7" s="160"/>
      <c r="H7" s="160"/>
      <c r="I7" s="160"/>
      <c r="J7" s="160"/>
      <c r="K7" s="160"/>
      <c r="L7" s="160"/>
      <c r="N7" s="75"/>
    </row>
    <row r="8" spans="1:47" ht="15" customHeight="1" x14ac:dyDescent="0.25">
      <c r="A8" s="89" t="s">
        <v>68</v>
      </c>
      <c r="B8" s="88" t="s">
        <v>35</v>
      </c>
      <c r="C8" s="86" t="str">
        <f t="shared" si="0"/>
        <v>2%</v>
      </c>
      <c r="D8" s="160"/>
      <c r="E8" s="160"/>
      <c r="F8" s="160"/>
      <c r="G8" s="160"/>
      <c r="H8" s="160"/>
      <c r="I8" s="160"/>
      <c r="J8" s="160"/>
      <c r="K8" s="160"/>
      <c r="L8" s="160"/>
    </row>
    <row r="9" spans="1:47" ht="15" customHeight="1" x14ac:dyDescent="0.25">
      <c r="A9" s="89" t="s">
        <v>69</v>
      </c>
      <c r="B9" s="88" t="s">
        <v>55</v>
      </c>
      <c r="C9" s="86" t="str">
        <f t="shared" si="0"/>
        <v>1%</v>
      </c>
    </row>
    <row r="10" spans="1:47" ht="15" customHeight="1" x14ac:dyDescent="0.25">
      <c r="A10" s="89" t="s">
        <v>70</v>
      </c>
      <c r="B10" s="88" t="s">
        <v>35</v>
      </c>
      <c r="C10" s="86" t="str">
        <f t="shared" si="0"/>
        <v>2%</v>
      </c>
      <c r="R10" s="161"/>
      <c r="S10" s="161"/>
    </row>
    <row r="11" spans="1:47" ht="15" customHeight="1" x14ac:dyDescent="0.25">
      <c r="A11" s="89" t="s">
        <v>71</v>
      </c>
      <c r="B11" s="88" t="s">
        <v>35</v>
      </c>
      <c r="C11" s="86" t="str">
        <f t="shared" si="0"/>
        <v>2%</v>
      </c>
      <c r="R11" s="141"/>
      <c r="S11" s="141"/>
    </row>
    <row r="12" spans="1:47" ht="15" customHeight="1" x14ac:dyDescent="0.25">
      <c r="A12" s="89" t="s">
        <v>72</v>
      </c>
      <c r="B12" s="88" t="s">
        <v>35</v>
      </c>
      <c r="C12" s="86" t="str">
        <f t="shared" si="0"/>
        <v>2%</v>
      </c>
      <c r="R12" s="149"/>
      <c r="S12" s="149"/>
    </row>
    <row r="13" spans="1:47" ht="15" customHeight="1" x14ac:dyDescent="0.25">
      <c r="A13" s="89" t="s">
        <v>73</v>
      </c>
      <c r="B13" s="88" t="s">
        <v>55</v>
      </c>
      <c r="C13" s="86" t="str">
        <f t="shared" si="0"/>
        <v>1%</v>
      </c>
    </row>
    <row r="14" spans="1:47" ht="15" customHeight="1" x14ac:dyDescent="0.25">
      <c r="A14" s="89" t="s">
        <v>74</v>
      </c>
      <c r="B14" s="88" t="s">
        <v>35</v>
      </c>
      <c r="C14" s="86" t="str">
        <f>IF($B14="NC","2%",IF($B14="ENT","1%",IF($B14="HOT","0,5%")))</f>
        <v>2%</v>
      </c>
    </row>
    <row r="15" spans="1:47" ht="15" customHeight="1" x14ac:dyDescent="0.25">
      <c r="A15" s="89" t="s">
        <v>75</v>
      </c>
      <c r="B15" s="88" t="s">
        <v>35</v>
      </c>
      <c r="C15" s="86" t="str">
        <f t="shared" si="0"/>
        <v>2%</v>
      </c>
    </row>
    <row r="16" spans="1:47" ht="15" customHeight="1" x14ac:dyDescent="0.25">
      <c r="A16" s="89" t="s">
        <v>76</v>
      </c>
      <c r="B16" s="88" t="s">
        <v>55</v>
      </c>
      <c r="C16" s="86" t="str">
        <f t="shared" si="0"/>
        <v>1%</v>
      </c>
    </row>
    <row r="17" spans="1:3" ht="15" customHeight="1" x14ac:dyDescent="0.25">
      <c r="A17" s="89" t="s">
        <v>77</v>
      </c>
      <c r="B17" s="88" t="s">
        <v>35</v>
      </c>
      <c r="C17" s="86" t="str">
        <f t="shared" si="0"/>
        <v>2%</v>
      </c>
    </row>
    <row r="18" spans="1:3" ht="15" customHeight="1" x14ac:dyDescent="0.25">
      <c r="A18" s="89" t="s">
        <v>78</v>
      </c>
      <c r="B18" s="88" t="s">
        <v>35</v>
      </c>
      <c r="C18" s="86" t="str">
        <f t="shared" si="0"/>
        <v>2%</v>
      </c>
    </row>
    <row r="19" spans="1:3" ht="15" customHeight="1" x14ac:dyDescent="0.25">
      <c r="A19" s="89" t="s">
        <v>79</v>
      </c>
      <c r="B19" s="88" t="s">
        <v>55</v>
      </c>
      <c r="C19" s="86" t="str">
        <f t="shared" si="0"/>
        <v>1%</v>
      </c>
    </row>
    <row r="20" spans="1:3" ht="15" customHeight="1" x14ac:dyDescent="0.25">
      <c r="A20" s="89" t="s">
        <v>80</v>
      </c>
      <c r="B20" s="88" t="s">
        <v>35</v>
      </c>
      <c r="C20" s="86" t="str">
        <f t="shared" si="0"/>
        <v>2%</v>
      </c>
    </row>
    <row r="21" spans="1:3" ht="15" customHeight="1" x14ac:dyDescent="0.25">
      <c r="A21" s="89" t="s">
        <v>81</v>
      </c>
      <c r="B21" s="88" t="s">
        <v>35</v>
      </c>
      <c r="C21" s="86" t="str">
        <f t="shared" si="0"/>
        <v>2%</v>
      </c>
    </row>
    <row r="22" spans="1:3" ht="15" customHeight="1" x14ac:dyDescent="0.25">
      <c r="A22" s="89" t="s">
        <v>82</v>
      </c>
      <c r="B22" s="88" t="s">
        <v>35</v>
      </c>
      <c r="C22" s="86" t="str">
        <f t="shared" si="0"/>
        <v>2%</v>
      </c>
    </row>
    <row r="23" spans="1:3" ht="15" customHeight="1" x14ac:dyDescent="0.25">
      <c r="A23" s="89" t="s">
        <v>86</v>
      </c>
      <c r="B23" s="88" t="s">
        <v>35</v>
      </c>
      <c r="C23" s="86" t="str">
        <f t="shared" si="0"/>
        <v>2%</v>
      </c>
    </row>
    <row r="24" spans="1:3" ht="15" customHeight="1" x14ac:dyDescent="0.25">
      <c r="A24" s="89" t="s">
        <v>87</v>
      </c>
      <c r="B24" s="88" t="s">
        <v>55</v>
      </c>
      <c r="C24" s="86" t="str">
        <f t="shared" si="0"/>
        <v>1%</v>
      </c>
    </row>
    <row r="25" spans="1:3" ht="15" customHeight="1" x14ac:dyDescent="0.25">
      <c r="A25" s="89" t="s">
        <v>83</v>
      </c>
      <c r="B25" s="88" t="s">
        <v>35</v>
      </c>
      <c r="C25" s="86" t="str">
        <f t="shared" si="0"/>
        <v>2%</v>
      </c>
    </row>
    <row r="26" spans="1:3" ht="15" customHeight="1" x14ac:dyDescent="0.25">
      <c r="A26" s="89" t="s">
        <v>84</v>
      </c>
      <c r="B26" s="88" t="s">
        <v>55</v>
      </c>
      <c r="C26" s="86" t="str">
        <f t="shared" si="0"/>
        <v>1%</v>
      </c>
    </row>
    <row r="27" spans="1:3" ht="15" customHeight="1" x14ac:dyDescent="0.25">
      <c r="A27" s="89" t="s">
        <v>85</v>
      </c>
      <c r="B27" s="88" t="s">
        <v>35</v>
      </c>
      <c r="C27" s="86" t="str">
        <f t="shared" si="0"/>
        <v>2%</v>
      </c>
    </row>
    <row r="28" spans="1:3" ht="15" customHeight="1" x14ac:dyDescent="0.25">
      <c r="A28" s="89" t="s">
        <v>89</v>
      </c>
      <c r="B28" s="88" t="s">
        <v>35</v>
      </c>
      <c r="C28" s="86" t="str">
        <f t="shared" si="0"/>
        <v>2%</v>
      </c>
    </row>
    <row r="29" spans="1:3" ht="15" customHeight="1" x14ac:dyDescent="0.25">
      <c r="A29" s="89" t="s">
        <v>90</v>
      </c>
      <c r="B29" s="88" t="s">
        <v>35</v>
      </c>
      <c r="C29" s="86" t="str">
        <f t="shared" si="0"/>
        <v>2%</v>
      </c>
    </row>
    <row r="30" spans="1:3" ht="15" customHeight="1" x14ac:dyDescent="0.25">
      <c r="A30" s="89" t="s">
        <v>91</v>
      </c>
      <c r="B30" s="88" t="s">
        <v>35</v>
      </c>
      <c r="C30" s="86" t="str">
        <f t="shared" si="0"/>
        <v>2%</v>
      </c>
    </row>
    <row r="31" spans="1:3" ht="15" customHeight="1" x14ac:dyDescent="0.25">
      <c r="A31" s="89" t="s">
        <v>92</v>
      </c>
      <c r="B31" s="88" t="s">
        <v>35</v>
      </c>
      <c r="C31" s="86" t="str">
        <f t="shared" si="0"/>
        <v>2%</v>
      </c>
    </row>
    <row r="32" spans="1:3" ht="15" customHeight="1" x14ac:dyDescent="0.25">
      <c r="A32" s="89" t="s">
        <v>93</v>
      </c>
      <c r="B32" s="88" t="s">
        <v>35</v>
      </c>
      <c r="C32" s="86" t="str">
        <f t="shared" si="0"/>
        <v>2%</v>
      </c>
    </row>
    <row r="33" spans="1:3" ht="15" customHeight="1" x14ac:dyDescent="0.25">
      <c r="A33" s="89" t="s">
        <v>94</v>
      </c>
      <c r="B33" s="88" t="s">
        <v>35</v>
      </c>
      <c r="C33" s="86" t="str">
        <f t="shared" si="0"/>
        <v>2%</v>
      </c>
    </row>
    <row r="34" spans="1:3" ht="15" customHeight="1" x14ac:dyDescent="0.25">
      <c r="A34" s="89" t="s">
        <v>95</v>
      </c>
      <c r="B34" s="88" t="s">
        <v>55</v>
      </c>
      <c r="C34" s="86" t="str">
        <f t="shared" si="0"/>
        <v>1%</v>
      </c>
    </row>
    <row r="35" spans="1:3" ht="15" customHeight="1" x14ac:dyDescent="0.25">
      <c r="A35" s="89" t="s">
        <v>96</v>
      </c>
      <c r="B35" s="88" t="s">
        <v>55</v>
      </c>
      <c r="C35" s="86" t="str">
        <f t="shared" si="0"/>
        <v>1%</v>
      </c>
    </row>
    <row r="36" spans="1:3" ht="15" customHeight="1" x14ac:dyDescent="0.25">
      <c r="A36" s="89" t="s">
        <v>97</v>
      </c>
      <c r="B36" s="88" t="s">
        <v>35</v>
      </c>
      <c r="C36" s="86" t="str">
        <f t="shared" si="0"/>
        <v>2%</v>
      </c>
    </row>
    <row r="37" spans="1:3" ht="15" customHeight="1" x14ac:dyDescent="0.25">
      <c r="A37" s="135" t="s">
        <v>98</v>
      </c>
      <c r="B37" s="88" t="s">
        <v>55</v>
      </c>
      <c r="C37" s="86" t="str">
        <f t="shared" si="0"/>
        <v>1%</v>
      </c>
    </row>
    <row r="38" spans="1:3" ht="15" customHeight="1" x14ac:dyDescent="0.25">
      <c r="A38" s="89" t="s">
        <v>99</v>
      </c>
      <c r="B38" s="88" t="s">
        <v>35</v>
      </c>
      <c r="C38" s="86" t="str">
        <f t="shared" si="0"/>
        <v>2%</v>
      </c>
    </row>
    <row r="39" spans="1:3" ht="15" customHeight="1" x14ac:dyDescent="0.25">
      <c r="A39" s="89" t="s">
        <v>100</v>
      </c>
      <c r="B39" s="88" t="s">
        <v>55</v>
      </c>
      <c r="C39" s="86" t="str">
        <f t="shared" si="0"/>
        <v>1%</v>
      </c>
    </row>
    <row r="40" spans="1:3" ht="15" customHeight="1" x14ac:dyDescent="0.25">
      <c r="A40" s="89" t="s">
        <v>101</v>
      </c>
      <c r="B40" s="88" t="s">
        <v>55</v>
      </c>
      <c r="C40" s="86" t="str">
        <f t="shared" si="0"/>
        <v>1%</v>
      </c>
    </row>
    <row r="41" spans="1:3" ht="15" customHeight="1" x14ac:dyDescent="0.25">
      <c r="A41" s="89" t="s">
        <v>102</v>
      </c>
      <c r="B41" s="88" t="s">
        <v>35</v>
      </c>
      <c r="C41" s="86" t="str">
        <f t="shared" si="0"/>
        <v>2%</v>
      </c>
    </row>
    <row r="42" spans="1:3" ht="15" customHeight="1" x14ac:dyDescent="0.25">
      <c r="A42" s="89" t="s">
        <v>103</v>
      </c>
      <c r="B42" s="88" t="s">
        <v>35</v>
      </c>
      <c r="C42" s="86" t="str">
        <f t="shared" si="0"/>
        <v>2%</v>
      </c>
    </row>
    <row r="43" spans="1:3" ht="15" customHeight="1" x14ac:dyDescent="0.25">
      <c r="A43" s="89" t="s">
        <v>104</v>
      </c>
      <c r="B43" s="88" t="s">
        <v>35</v>
      </c>
      <c r="C43" s="86" t="str">
        <f t="shared" si="0"/>
        <v>2%</v>
      </c>
    </row>
    <row r="44" spans="1:3" ht="15" customHeight="1" x14ac:dyDescent="0.25">
      <c r="A44" s="89" t="s">
        <v>105</v>
      </c>
      <c r="B44" s="88" t="s">
        <v>35</v>
      </c>
      <c r="C44" s="86" t="str">
        <f t="shared" si="0"/>
        <v>2%</v>
      </c>
    </row>
    <row r="45" spans="1:3" ht="15" customHeight="1" x14ac:dyDescent="0.25">
      <c r="A45" s="89" t="s">
        <v>106</v>
      </c>
      <c r="B45" s="88" t="s">
        <v>35</v>
      </c>
      <c r="C45" s="86" t="str">
        <f t="shared" si="0"/>
        <v>2%</v>
      </c>
    </row>
    <row r="46" spans="1:3" ht="15" customHeight="1" x14ac:dyDescent="0.25">
      <c r="A46" s="89" t="s">
        <v>107</v>
      </c>
      <c r="B46" s="88" t="s">
        <v>55</v>
      </c>
      <c r="C46" s="86" t="str">
        <f t="shared" si="0"/>
        <v>1%</v>
      </c>
    </row>
    <row r="47" spans="1:3" ht="15" customHeight="1" x14ac:dyDescent="0.25">
      <c r="A47" s="89" t="s">
        <v>108</v>
      </c>
      <c r="B47" s="88" t="s">
        <v>55</v>
      </c>
      <c r="C47" s="86" t="str">
        <f t="shared" si="0"/>
        <v>1%</v>
      </c>
    </row>
    <row r="48" spans="1:3" ht="15" customHeight="1" x14ac:dyDescent="0.25">
      <c r="A48" s="89" t="s">
        <v>109</v>
      </c>
      <c r="B48" s="88" t="s">
        <v>35</v>
      </c>
      <c r="C48" s="86" t="str">
        <f t="shared" si="0"/>
        <v>2%</v>
      </c>
    </row>
    <row r="49" spans="1:3" ht="15" customHeight="1" x14ac:dyDescent="0.25">
      <c r="A49" s="89" t="s">
        <v>110</v>
      </c>
      <c r="B49" s="88" t="s">
        <v>35</v>
      </c>
      <c r="C49" s="86" t="str">
        <f t="shared" si="0"/>
        <v>2%</v>
      </c>
    </row>
    <row r="50" spans="1:3" ht="15" customHeight="1" x14ac:dyDescent="0.25">
      <c r="A50" s="89" t="s">
        <v>111</v>
      </c>
      <c r="B50" s="88" t="s">
        <v>35</v>
      </c>
      <c r="C50" s="86" t="str">
        <f t="shared" si="0"/>
        <v>2%</v>
      </c>
    </row>
    <row r="51" spans="1:3" ht="15" customHeight="1" x14ac:dyDescent="0.25">
      <c r="A51" s="89" t="s">
        <v>112</v>
      </c>
      <c r="B51" s="88" t="s">
        <v>55</v>
      </c>
      <c r="C51" s="86" t="str">
        <f t="shared" si="0"/>
        <v>1%</v>
      </c>
    </row>
    <row r="52" spans="1:3" ht="15" customHeight="1" x14ac:dyDescent="0.25">
      <c r="A52" s="89" t="s">
        <v>113</v>
      </c>
      <c r="B52" s="88" t="s">
        <v>55</v>
      </c>
      <c r="C52" s="86" t="str">
        <f t="shared" si="0"/>
        <v>1%</v>
      </c>
    </row>
    <row r="53" spans="1:3" ht="15" customHeight="1" x14ac:dyDescent="0.25">
      <c r="A53" s="89" t="s">
        <v>114</v>
      </c>
      <c r="B53" s="88" t="s">
        <v>35</v>
      </c>
      <c r="C53" s="86" t="str">
        <f t="shared" si="0"/>
        <v>2%</v>
      </c>
    </row>
    <row r="54" spans="1:3" ht="15" customHeight="1" x14ac:dyDescent="0.25">
      <c r="A54" s="175" t="s">
        <v>30</v>
      </c>
      <c r="B54" s="88" t="s">
        <v>35</v>
      </c>
      <c r="C54" s="86" t="str">
        <f t="shared" si="0"/>
        <v>2%</v>
      </c>
    </row>
    <row r="55" spans="1:3" ht="15" customHeight="1" x14ac:dyDescent="0.25">
      <c r="A55" s="175" t="s">
        <v>124</v>
      </c>
      <c r="B55" s="88" t="s">
        <v>35</v>
      </c>
      <c r="C55" s="86" t="str">
        <f t="shared" si="0"/>
        <v>2%</v>
      </c>
    </row>
    <row r="56" spans="1:3" ht="15" customHeight="1" x14ac:dyDescent="0.25">
      <c r="A56" s="175" t="s">
        <v>125</v>
      </c>
      <c r="B56" s="88" t="s">
        <v>35</v>
      </c>
      <c r="C56" s="86" t="str">
        <f t="shared" si="0"/>
        <v>2%</v>
      </c>
    </row>
    <row r="57" spans="1:3" ht="15" customHeight="1" x14ac:dyDescent="0.25">
      <c r="A57" s="175" t="s">
        <v>126</v>
      </c>
      <c r="B57" s="88" t="s">
        <v>35</v>
      </c>
      <c r="C57" s="86" t="str">
        <f t="shared" si="0"/>
        <v>2%</v>
      </c>
    </row>
    <row r="58" spans="1:3" ht="15" customHeight="1" x14ac:dyDescent="0.25">
      <c r="A58" s="175" t="s">
        <v>127</v>
      </c>
      <c r="B58" s="88" t="s">
        <v>35</v>
      </c>
      <c r="C58" s="86" t="str">
        <f t="shared" si="0"/>
        <v>2%</v>
      </c>
    </row>
    <row r="59" spans="1:3" ht="15" customHeight="1" x14ac:dyDescent="0.25">
      <c r="A59" s="175" t="s">
        <v>128</v>
      </c>
      <c r="B59" s="88" t="s">
        <v>35</v>
      </c>
      <c r="C59" s="86" t="str">
        <f t="shared" si="0"/>
        <v>2%</v>
      </c>
    </row>
    <row r="60" spans="1:3" ht="15" customHeight="1" x14ac:dyDescent="0.25">
      <c r="A60" s="175" t="s">
        <v>129</v>
      </c>
      <c r="B60" s="88" t="s">
        <v>35</v>
      </c>
      <c r="C60" s="86" t="str">
        <f t="shared" si="0"/>
        <v>2%</v>
      </c>
    </row>
    <row r="61" spans="1:3" ht="15" customHeight="1" x14ac:dyDescent="0.25">
      <c r="A61" s="175" t="s">
        <v>130</v>
      </c>
      <c r="B61" s="88" t="s">
        <v>35</v>
      </c>
      <c r="C61" s="86" t="str">
        <f t="shared" si="0"/>
        <v>2%</v>
      </c>
    </row>
    <row r="62" spans="1:3" ht="15" customHeight="1" x14ac:dyDescent="0.25">
      <c r="A62" s="175" t="s">
        <v>131</v>
      </c>
      <c r="B62" s="88" t="s">
        <v>35</v>
      </c>
      <c r="C62" s="86" t="str">
        <f t="shared" si="0"/>
        <v>2%</v>
      </c>
    </row>
    <row r="63" spans="1:3" ht="15" customHeight="1" x14ac:dyDescent="0.25">
      <c r="A63" s="175" t="s">
        <v>132</v>
      </c>
      <c r="B63" s="88" t="s">
        <v>35</v>
      </c>
      <c r="C63" s="86" t="str">
        <f t="shared" si="0"/>
        <v>2%</v>
      </c>
    </row>
    <row r="64" spans="1:3" ht="15" customHeight="1" x14ac:dyDescent="0.25">
      <c r="A64" s="175" t="s">
        <v>133</v>
      </c>
      <c r="B64" s="88" t="s">
        <v>35</v>
      </c>
      <c r="C64" s="86" t="str">
        <f t="shared" si="0"/>
        <v>2%</v>
      </c>
    </row>
    <row r="65" spans="1:3" ht="15" customHeight="1" x14ac:dyDescent="0.25">
      <c r="A65" s="175" t="s">
        <v>134</v>
      </c>
      <c r="B65" s="88" t="s">
        <v>35</v>
      </c>
      <c r="C65" s="86" t="str">
        <f t="shared" si="0"/>
        <v>2%</v>
      </c>
    </row>
    <row r="66" spans="1:3" ht="15" customHeight="1" x14ac:dyDescent="0.25">
      <c r="A66" s="175" t="s">
        <v>135</v>
      </c>
      <c r="B66" s="88" t="s">
        <v>35</v>
      </c>
      <c r="C66" s="86" t="str">
        <f t="shared" si="0"/>
        <v>2%</v>
      </c>
    </row>
    <row r="67" spans="1:3" ht="15" customHeight="1" x14ac:dyDescent="0.25">
      <c r="A67" s="175" t="s">
        <v>136</v>
      </c>
      <c r="B67" s="88" t="s">
        <v>35</v>
      </c>
      <c r="C67" s="86" t="str">
        <f t="shared" ref="C67:C79" si="1">IF($B67="NC","2%",IF($B67="ENT","1%",IF($B67="HOT","0,5%")))</f>
        <v>2%</v>
      </c>
    </row>
    <row r="68" spans="1:3" ht="15" customHeight="1" x14ac:dyDescent="0.25">
      <c r="A68" s="175" t="s">
        <v>137</v>
      </c>
      <c r="B68" s="88" t="s">
        <v>35</v>
      </c>
      <c r="C68" s="86" t="str">
        <f t="shared" si="1"/>
        <v>2%</v>
      </c>
    </row>
    <row r="69" spans="1:3" ht="15" customHeight="1" x14ac:dyDescent="0.25">
      <c r="A69" s="175" t="s">
        <v>138</v>
      </c>
      <c r="B69" s="88" t="s">
        <v>35</v>
      </c>
      <c r="C69" s="86" t="str">
        <f t="shared" si="1"/>
        <v>2%</v>
      </c>
    </row>
    <row r="70" spans="1:3" ht="15" customHeight="1" x14ac:dyDescent="0.25">
      <c r="A70" s="175" t="s">
        <v>139</v>
      </c>
      <c r="B70" s="88" t="s">
        <v>35</v>
      </c>
      <c r="C70" s="86" t="str">
        <f t="shared" si="1"/>
        <v>2%</v>
      </c>
    </row>
    <row r="71" spans="1:3" ht="15" customHeight="1" x14ac:dyDescent="0.25">
      <c r="A71" s="175" t="s">
        <v>140</v>
      </c>
      <c r="B71" s="88" t="s">
        <v>35</v>
      </c>
      <c r="C71" s="86" t="str">
        <f t="shared" si="1"/>
        <v>2%</v>
      </c>
    </row>
    <row r="72" spans="1:3" ht="15" customHeight="1" x14ac:dyDescent="0.25">
      <c r="A72" s="175" t="s">
        <v>141</v>
      </c>
      <c r="B72" s="88" t="s">
        <v>35</v>
      </c>
      <c r="C72" s="86" t="str">
        <f t="shared" si="1"/>
        <v>2%</v>
      </c>
    </row>
    <row r="73" spans="1:3" ht="15" customHeight="1" x14ac:dyDescent="0.25">
      <c r="A73" s="175" t="s">
        <v>142</v>
      </c>
      <c r="B73" s="88" t="s">
        <v>35</v>
      </c>
      <c r="C73" s="86" t="str">
        <f t="shared" si="1"/>
        <v>2%</v>
      </c>
    </row>
    <row r="74" spans="1:3" ht="15" customHeight="1" x14ac:dyDescent="0.25">
      <c r="A74" s="175" t="s">
        <v>143</v>
      </c>
      <c r="B74" s="88" t="s">
        <v>35</v>
      </c>
      <c r="C74" s="86" t="str">
        <f t="shared" si="1"/>
        <v>2%</v>
      </c>
    </row>
    <row r="75" spans="1:3" ht="15" customHeight="1" x14ac:dyDescent="0.25">
      <c r="A75" s="175" t="s">
        <v>144</v>
      </c>
      <c r="B75" s="88" t="s">
        <v>35</v>
      </c>
      <c r="C75" s="86" t="str">
        <f t="shared" si="1"/>
        <v>2%</v>
      </c>
    </row>
    <row r="76" spans="1:3" ht="15" customHeight="1" x14ac:dyDescent="0.25">
      <c r="A76" s="175" t="s">
        <v>145</v>
      </c>
      <c r="B76" s="88" t="s">
        <v>35</v>
      </c>
      <c r="C76" s="86" t="str">
        <f t="shared" si="1"/>
        <v>2%</v>
      </c>
    </row>
    <row r="77" spans="1:3" ht="15" customHeight="1" x14ac:dyDescent="0.25">
      <c r="A77" s="175" t="s">
        <v>146</v>
      </c>
      <c r="B77" s="88" t="s">
        <v>35</v>
      </c>
      <c r="C77" s="86" t="str">
        <f t="shared" si="1"/>
        <v>2%</v>
      </c>
    </row>
    <row r="78" spans="1:3" ht="15" customHeight="1" x14ac:dyDescent="0.25">
      <c r="A78" s="175" t="s">
        <v>147</v>
      </c>
      <c r="B78" s="88" t="s">
        <v>35</v>
      </c>
      <c r="C78" s="86" t="str">
        <f t="shared" si="1"/>
        <v>2%</v>
      </c>
    </row>
    <row r="79" spans="1:3" ht="15" customHeight="1" x14ac:dyDescent="0.25">
      <c r="A79" s="175" t="s">
        <v>148</v>
      </c>
      <c r="B79" s="88" t="s">
        <v>35</v>
      </c>
      <c r="C79" s="86" t="str">
        <f t="shared" si="1"/>
        <v>2%</v>
      </c>
    </row>
  </sheetData>
  <autoFilter ref="A1:U53" xr:uid="{6A60D3CF-46F7-456C-86D8-201ABEE3A1BC}">
    <filterColumn colId="1" showButton="0"/>
  </autoFilter>
  <sortState xmlns:xlrd2="http://schemas.microsoft.com/office/spreadsheetml/2017/richdata2" ref="A4:C53">
    <sortCondition ref="A4:A53"/>
  </sortState>
  <mergeCells count="6">
    <mergeCell ref="D6:L6"/>
    <mergeCell ref="D4:L4"/>
    <mergeCell ref="D7:L8"/>
    <mergeCell ref="R10:S10"/>
    <mergeCell ref="A1:A2"/>
    <mergeCell ref="B1:C2"/>
  </mergeCells>
  <pageMargins left="0" right="0" top="0.15748031496062992" bottom="0.15748031496062992" header="0.31496062992125984" footer="0.31496062992125984"/>
  <pageSetup paperSize="9" scale="77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tabColor rgb="FFFF75AD"/>
  </sheetPr>
  <dimension ref="A1:AC220"/>
  <sheetViews>
    <sheetView showGridLines="0" tabSelected="1" zoomScaleNormal="100" workbookViewId="0">
      <pane ySplit="1" topLeftCell="A2" activePane="bottomLeft" state="frozen"/>
      <selection pane="bottomLeft" activeCell="S1" sqref="S1:S1048576"/>
    </sheetView>
  </sheetViews>
  <sheetFormatPr baseColWidth="10" defaultRowHeight="28.5" customHeight="1" x14ac:dyDescent="0.25"/>
  <cols>
    <col min="1" max="1" width="9.85546875" style="49" customWidth="1"/>
    <col min="2" max="2" width="11.5703125" style="50" customWidth="1"/>
    <col min="3" max="3" width="33.7109375" style="51" customWidth="1"/>
    <col min="4" max="4" width="27.5703125" style="52" customWidth="1"/>
    <col min="5" max="5" width="25.7109375" style="53" customWidth="1"/>
    <col min="6" max="6" width="25.7109375" style="54" customWidth="1"/>
    <col min="7" max="7" width="5.7109375" style="55" customWidth="1"/>
    <col min="8" max="8" width="6" style="51" customWidth="1"/>
    <col min="9" max="9" width="11.85546875" style="56" customWidth="1"/>
    <col min="10" max="10" width="4.42578125" style="57" customWidth="1"/>
    <col min="11" max="11" width="7.28515625" style="58" customWidth="1"/>
    <col min="12" max="12" width="4.42578125" style="57" customWidth="1"/>
    <col min="13" max="13" width="7.28515625" style="58" customWidth="1"/>
    <col min="14" max="15" width="8.7109375" style="76" customWidth="1"/>
    <col min="16" max="16" width="8.7109375" style="77" customWidth="1"/>
    <col min="17" max="18" width="5" style="77" customWidth="1"/>
    <col min="19" max="19" width="8.42578125" style="77" customWidth="1"/>
    <col min="20" max="20" width="5" style="77" customWidth="1"/>
    <col min="21" max="21" width="4.42578125" style="78" customWidth="1"/>
    <col min="22" max="22" width="6.7109375" style="77" customWidth="1"/>
    <col min="23" max="23" width="31.140625" style="55" customWidth="1"/>
    <col min="24" max="29" width="6.28515625" style="46" customWidth="1"/>
    <col min="30" max="16384" width="11.42578125" style="46"/>
  </cols>
  <sheetData>
    <row r="1" spans="1:29" s="35" customFormat="1" ht="34.5" customHeight="1" x14ac:dyDescent="0.25">
      <c r="A1" s="110" t="s">
        <v>19</v>
      </c>
      <c r="B1" s="111" t="s">
        <v>16</v>
      </c>
      <c r="C1" s="112" t="s">
        <v>18</v>
      </c>
      <c r="D1" s="113" t="s">
        <v>17</v>
      </c>
      <c r="E1" s="114" t="s">
        <v>14</v>
      </c>
      <c r="F1" s="115" t="s">
        <v>15</v>
      </c>
      <c r="G1" s="112" t="s">
        <v>10</v>
      </c>
      <c r="H1" s="112" t="s">
        <v>7</v>
      </c>
      <c r="I1" s="116" t="s">
        <v>6</v>
      </c>
      <c r="J1" s="162" t="s">
        <v>8</v>
      </c>
      <c r="K1" s="163"/>
      <c r="L1" s="162" t="s">
        <v>9</v>
      </c>
      <c r="M1" s="163"/>
      <c r="N1" s="117" t="s">
        <v>5</v>
      </c>
      <c r="O1" s="117" t="s">
        <v>4</v>
      </c>
      <c r="P1" s="118" t="s">
        <v>47</v>
      </c>
      <c r="Q1" s="118" t="s">
        <v>48</v>
      </c>
      <c r="R1" s="118"/>
      <c r="S1" s="118" t="s">
        <v>49</v>
      </c>
      <c r="T1" s="164" t="s">
        <v>39</v>
      </c>
      <c r="U1" s="165"/>
      <c r="V1" s="143" t="s">
        <v>41</v>
      </c>
      <c r="W1" s="132" t="s">
        <v>3</v>
      </c>
      <c r="X1" s="166" t="s">
        <v>57</v>
      </c>
      <c r="Y1" s="167"/>
      <c r="Z1" s="170" t="s">
        <v>58</v>
      </c>
      <c r="AA1" s="171"/>
      <c r="AB1" s="168" t="s">
        <v>59</v>
      </c>
      <c r="AC1" s="169"/>
    </row>
    <row r="2" spans="1:29" ht="28.5" customHeight="1" x14ac:dyDescent="0.25">
      <c r="A2" s="36">
        <v>43721</v>
      </c>
      <c r="B2" s="37" t="s">
        <v>115</v>
      </c>
      <c r="C2" s="5" t="s">
        <v>65</v>
      </c>
      <c r="D2" s="7" t="s">
        <v>0</v>
      </c>
      <c r="E2" s="40">
        <v>43721</v>
      </c>
      <c r="F2" s="41">
        <v>43723</v>
      </c>
      <c r="G2" s="42">
        <f>F2-E2</f>
        <v>2</v>
      </c>
      <c r="H2" s="38"/>
      <c r="I2" s="43">
        <f>A2+5</f>
        <v>43726</v>
      </c>
      <c r="J2" s="44"/>
      <c r="K2" s="45">
        <f>I2</f>
        <v>43726</v>
      </c>
      <c r="L2" s="44"/>
      <c r="M2" s="45">
        <f>K2+7</f>
        <v>43733</v>
      </c>
      <c r="N2" s="95">
        <f>O2/1.1</f>
        <v>0</v>
      </c>
      <c r="O2" s="95">
        <v>0</v>
      </c>
      <c r="P2" s="96">
        <v>0</v>
      </c>
      <c r="Q2" s="96"/>
      <c r="R2" s="96"/>
      <c r="S2" s="96">
        <f>(P2)-O2</f>
        <v>0</v>
      </c>
      <c r="T2" s="97" t="str">
        <f>IF($C2&lt;&gt;"",LOOKUP(C2,BDD!$A$3:$A$53,BDD!$B$3:$B$53))</f>
        <v>NC</v>
      </c>
      <c r="U2" s="98" t="str">
        <f>IF($C2&lt;&gt;"",LOOKUP(C2,BDD!$A$3:$A$53,BDD!$C$3:$C$53))</f>
        <v>2%</v>
      </c>
      <c r="V2" s="144">
        <f>N2*U2</f>
        <v>0</v>
      </c>
      <c r="W2" s="130"/>
    </row>
    <row r="3" spans="1:29" ht="28.5" customHeight="1" x14ac:dyDescent="0.25">
      <c r="A3" s="36">
        <v>43721</v>
      </c>
      <c r="B3" s="37" t="s">
        <v>51</v>
      </c>
      <c r="C3" s="5" t="s">
        <v>91</v>
      </c>
      <c r="D3" s="7" t="s">
        <v>0</v>
      </c>
      <c r="E3" s="40">
        <v>43724</v>
      </c>
      <c r="F3" s="41">
        <v>43735</v>
      </c>
      <c r="G3" s="42">
        <f>F3-E3</f>
        <v>11</v>
      </c>
      <c r="H3" s="38">
        <v>25</v>
      </c>
      <c r="I3" s="43">
        <v>43721</v>
      </c>
      <c r="J3" s="44"/>
      <c r="K3" s="45">
        <f>I3</f>
        <v>43721</v>
      </c>
      <c r="L3" s="44"/>
      <c r="M3" s="45">
        <f>K3+7</f>
        <v>43728</v>
      </c>
      <c r="N3" s="95">
        <f>O3/1.1</f>
        <v>0</v>
      </c>
      <c r="O3" s="95">
        <v>0</v>
      </c>
      <c r="P3" s="96">
        <v>0</v>
      </c>
      <c r="Q3" s="96"/>
      <c r="R3" s="96"/>
      <c r="S3" s="96">
        <f>(P3)-O3</f>
        <v>0</v>
      </c>
      <c r="T3" s="97" t="str">
        <f>IF($C3&lt;&gt;"",LOOKUP(C3,BDD!$A$3:$A$53,BDD!$B$3:$B$53))</f>
        <v>NC</v>
      </c>
      <c r="U3" s="98" t="str">
        <f>IF($C3&lt;&gt;"",LOOKUP(C3,BDD!$A$3:$A$53,BDD!$C$3:$C$53))</f>
        <v>2%</v>
      </c>
      <c r="V3" s="144">
        <f>N3*U3</f>
        <v>0</v>
      </c>
      <c r="W3" s="130"/>
    </row>
    <row r="4" spans="1:29" ht="28.5" customHeight="1" x14ac:dyDescent="0.25">
      <c r="A4" s="36">
        <v>43627</v>
      </c>
      <c r="B4" s="37" t="s">
        <v>115</v>
      </c>
      <c r="C4" s="5" t="s">
        <v>97</v>
      </c>
      <c r="D4" s="7" t="s">
        <v>0</v>
      </c>
      <c r="E4" s="40">
        <v>43726</v>
      </c>
      <c r="F4" s="41">
        <v>43729</v>
      </c>
      <c r="G4" s="42">
        <f>F4-E4</f>
        <v>3</v>
      </c>
      <c r="H4" s="38"/>
      <c r="I4" s="43">
        <f>A4+5</f>
        <v>43632</v>
      </c>
      <c r="J4" s="31" t="s">
        <v>13</v>
      </c>
      <c r="K4" s="45">
        <v>43642</v>
      </c>
      <c r="L4" s="44"/>
      <c r="M4" s="45">
        <f>K4+7</f>
        <v>43649</v>
      </c>
      <c r="N4" s="95">
        <f>O4/1.1</f>
        <v>0</v>
      </c>
      <c r="O4" s="95">
        <v>0</v>
      </c>
      <c r="P4" s="96">
        <v>0</v>
      </c>
      <c r="Q4" s="96"/>
      <c r="R4" s="96"/>
      <c r="S4" s="96">
        <f>(P4)-O4</f>
        <v>0</v>
      </c>
      <c r="T4" s="97" t="str">
        <f>IF($C4&lt;&gt;"",LOOKUP(C4,BDD!$A$3:$A$53,BDD!$B$3:$B$53))</f>
        <v>NC</v>
      </c>
      <c r="U4" s="98" t="str">
        <f>IF($C4&lt;&gt;"",LOOKUP(C4,BDD!$A$3:$A$53,BDD!$C$3:$C$53))</f>
        <v>2%</v>
      </c>
      <c r="V4" s="144">
        <f>N4*U4</f>
        <v>0</v>
      </c>
      <c r="W4" s="130"/>
    </row>
    <row r="5" spans="1:29" ht="28.5" customHeight="1" x14ac:dyDescent="0.25">
      <c r="A5" s="36">
        <v>43713</v>
      </c>
      <c r="B5" s="37" t="s">
        <v>21</v>
      </c>
      <c r="C5" s="5" t="s">
        <v>72</v>
      </c>
      <c r="D5" s="7" t="s">
        <v>0</v>
      </c>
      <c r="E5" s="40">
        <v>43729</v>
      </c>
      <c r="F5" s="41">
        <v>43730</v>
      </c>
      <c r="G5" s="42">
        <f>F5-E5</f>
        <v>1</v>
      </c>
      <c r="H5" s="38">
        <v>39</v>
      </c>
      <c r="I5" s="43">
        <f>A5+5</f>
        <v>43718</v>
      </c>
      <c r="J5" s="44"/>
      <c r="K5" s="45">
        <f>I5</f>
        <v>43718</v>
      </c>
      <c r="L5" s="44"/>
      <c r="M5" s="45">
        <f>K5+7</f>
        <v>43725</v>
      </c>
      <c r="N5" s="95">
        <f>O5/1.1</f>
        <v>0</v>
      </c>
      <c r="O5" s="95">
        <v>0</v>
      </c>
      <c r="P5" s="96">
        <v>0</v>
      </c>
      <c r="Q5" s="96"/>
      <c r="R5" s="96"/>
      <c r="S5" s="96">
        <f>(P5)-O5</f>
        <v>0</v>
      </c>
      <c r="T5" s="97" t="str">
        <f>IF($C5&lt;&gt;"",LOOKUP(C5,BDD!$A$3:$A$53,BDD!$B$3:$B$53))</f>
        <v>NC</v>
      </c>
      <c r="U5" s="98" t="str">
        <f>IF($C5&lt;&gt;"",LOOKUP(C5,BDD!$A$3:$A$53,BDD!$C$3:$C$53))</f>
        <v>2%</v>
      </c>
      <c r="V5" s="144">
        <f>N5*U5</f>
        <v>0</v>
      </c>
      <c r="W5" s="130"/>
    </row>
    <row r="6" spans="1:29" ht="28.5" customHeight="1" x14ac:dyDescent="0.25">
      <c r="A6" s="36">
        <v>43661</v>
      </c>
      <c r="B6" s="37" t="s">
        <v>121</v>
      </c>
      <c r="C6" s="5" t="s">
        <v>92</v>
      </c>
      <c r="D6" s="7" t="s">
        <v>0</v>
      </c>
      <c r="E6" s="40">
        <v>43732</v>
      </c>
      <c r="F6" s="41">
        <v>43734</v>
      </c>
      <c r="G6" s="42">
        <f>F6-E6</f>
        <v>2</v>
      </c>
      <c r="H6" s="38">
        <v>13</v>
      </c>
      <c r="I6" s="43">
        <f>A6+5</f>
        <v>43666</v>
      </c>
      <c r="J6" s="44"/>
      <c r="K6" s="45">
        <f>I6</f>
        <v>43666</v>
      </c>
      <c r="L6" s="44"/>
      <c r="M6" s="45">
        <f>K6+7</f>
        <v>43673</v>
      </c>
      <c r="N6" s="95">
        <f>O6/1.1</f>
        <v>0</v>
      </c>
      <c r="O6" s="95">
        <v>0</v>
      </c>
      <c r="P6" s="96">
        <v>0</v>
      </c>
      <c r="Q6" s="96"/>
      <c r="R6" s="96"/>
      <c r="S6" s="96">
        <f>(P6)-O6</f>
        <v>0</v>
      </c>
      <c r="T6" s="97" t="str">
        <f>IF($C6&lt;&gt;"",LOOKUP(C6,BDD!$A$3:$A$53,BDD!$B$3:$B$53))</f>
        <v>NC</v>
      </c>
      <c r="U6" s="98" t="str">
        <f>IF($C6&lt;&gt;"",LOOKUP(C6,BDD!$A$3:$A$53,BDD!$C$3:$C$53))</f>
        <v>2%</v>
      </c>
      <c r="V6" s="144">
        <f>N6*U6</f>
        <v>0</v>
      </c>
      <c r="W6" s="130"/>
    </row>
    <row r="7" spans="1:29" ht="28.5" customHeight="1" x14ac:dyDescent="0.25">
      <c r="A7" s="36">
        <v>43678</v>
      </c>
      <c r="B7" s="37" t="s">
        <v>116</v>
      </c>
      <c r="C7" s="5" t="s">
        <v>85</v>
      </c>
      <c r="D7" s="7" t="s">
        <v>0</v>
      </c>
      <c r="E7" s="40">
        <v>43735</v>
      </c>
      <c r="F7" s="41">
        <v>43738</v>
      </c>
      <c r="G7" s="42">
        <f>F7-E7</f>
        <v>3</v>
      </c>
      <c r="H7" s="38">
        <v>64</v>
      </c>
      <c r="I7" s="43">
        <v>43694</v>
      </c>
      <c r="J7" s="31" t="s">
        <v>13</v>
      </c>
      <c r="K7" s="45">
        <v>43693</v>
      </c>
      <c r="L7" s="44"/>
      <c r="M7" s="45">
        <f>K7+7</f>
        <v>43700</v>
      </c>
      <c r="N7" s="95">
        <f>O7/1.1</f>
        <v>0</v>
      </c>
      <c r="O7" s="95">
        <v>0</v>
      </c>
      <c r="P7" s="96">
        <v>0</v>
      </c>
      <c r="Q7" s="96"/>
      <c r="R7" s="96"/>
      <c r="S7" s="96">
        <f>(P7)-O7</f>
        <v>0</v>
      </c>
      <c r="T7" s="97" t="str">
        <f>IF($C7&lt;&gt;"",LOOKUP(C7,BDD!$A$3:$A$53,BDD!$B$3:$B$53))</f>
        <v>NC</v>
      </c>
      <c r="U7" s="98" t="str">
        <f>IF($C7&lt;&gt;"",LOOKUP(C7,BDD!$A$3:$A$53,BDD!$C$3:$C$53))</f>
        <v>2%</v>
      </c>
      <c r="V7" s="144">
        <f>N7*U7</f>
        <v>0</v>
      </c>
      <c r="W7" s="130"/>
    </row>
    <row r="8" spans="1:29" ht="28.5" customHeight="1" x14ac:dyDescent="0.25">
      <c r="A8" s="36">
        <v>43698</v>
      </c>
      <c r="B8" s="37" t="s">
        <v>20</v>
      </c>
      <c r="C8" s="5" t="s">
        <v>71</v>
      </c>
      <c r="D8" s="7" t="s">
        <v>0</v>
      </c>
      <c r="E8" s="40">
        <v>43738</v>
      </c>
      <c r="F8" s="41">
        <v>43742</v>
      </c>
      <c r="G8" s="42">
        <f>F8-E8</f>
        <v>4</v>
      </c>
      <c r="H8" s="38">
        <v>34</v>
      </c>
      <c r="I8" s="43">
        <f>A8+5</f>
        <v>43703</v>
      </c>
      <c r="J8" s="44"/>
      <c r="K8" s="45">
        <f>I8</f>
        <v>43703</v>
      </c>
      <c r="L8" s="44"/>
      <c r="M8" s="45">
        <f>K8+7</f>
        <v>43710</v>
      </c>
      <c r="N8" s="95">
        <f>O8/1.1</f>
        <v>0</v>
      </c>
      <c r="O8" s="95">
        <v>0</v>
      </c>
      <c r="P8" s="96">
        <v>0</v>
      </c>
      <c r="Q8" s="96"/>
      <c r="R8" s="96"/>
      <c r="S8" s="96">
        <f>(P8)-O8</f>
        <v>0</v>
      </c>
      <c r="T8" s="97" t="str">
        <f>IF($C8&lt;&gt;"",LOOKUP(C8,BDD!$A$3:$A$53,BDD!$B$3:$B$53))</f>
        <v>NC</v>
      </c>
      <c r="U8" s="98" t="str">
        <f>IF($C8&lt;&gt;"",LOOKUP(C8,BDD!$A$3:$A$53,BDD!$C$3:$C$53))</f>
        <v>2%</v>
      </c>
      <c r="V8" s="144">
        <f>N8*U8</f>
        <v>0</v>
      </c>
      <c r="W8" s="130"/>
    </row>
    <row r="9" spans="1:29" ht="28.5" customHeight="1" x14ac:dyDescent="0.25">
      <c r="A9" s="36">
        <v>43574</v>
      </c>
      <c r="B9" s="37" t="s">
        <v>115</v>
      </c>
      <c r="C9" s="5" t="s">
        <v>74</v>
      </c>
      <c r="D9" s="7" t="s">
        <v>0</v>
      </c>
      <c r="E9" s="40">
        <v>43739</v>
      </c>
      <c r="F9" s="41">
        <v>43741</v>
      </c>
      <c r="G9" s="42">
        <f>F9-E9</f>
        <v>2</v>
      </c>
      <c r="H9" s="38">
        <v>23</v>
      </c>
      <c r="I9" s="43">
        <f>A9+5</f>
        <v>43579</v>
      </c>
      <c r="J9" s="44"/>
      <c r="K9" s="45">
        <f>I9</f>
        <v>43579</v>
      </c>
      <c r="L9" s="44"/>
      <c r="M9" s="45">
        <f>K9+7</f>
        <v>43586</v>
      </c>
      <c r="N9" s="95">
        <f>O9/1.1</f>
        <v>0</v>
      </c>
      <c r="O9" s="95">
        <v>0</v>
      </c>
      <c r="P9" s="96">
        <v>0</v>
      </c>
      <c r="Q9" s="96"/>
      <c r="R9" s="96"/>
      <c r="S9" s="96">
        <f>(P9)-O9</f>
        <v>0</v>
      </c>
      <c r="T9" s="97" t="str">
        <f>IF($C9&lt;&gt;"",LOOKUP(C9,BDD!$A$3:$A$53,BDD!$B$3:$B$53))</f>
        <v>NC</v>
      </c>
      <c r="U9" s="98" t="str">
        <f>IF($C9&lt;&gt;"",LOOKUP(C9,BDD!$A$3:$A$53,BDD!$C$3:$C$53))</f>
        <v>2%</v>
      </c>
      <c r="V9" s="144">
        <f>N9*U9</f>
        <v>0</v>
      </c>
      <c r="W9" s="130"/>
    </row>
    <row r="10" spans="1:29" ht="28.5" customHeight="1" x14ac:dyDescent="0.25">
      <c r="A10" s="36">
        <v>43710</v>
      </c>
      <c r="B10" s="37" t="s">
        <v>120</v>
      </c>
      <c r="C10" s="5" t="s">
        <v>89</v>
      </c>
      <c r="D10" s="7" t="s">
        <v>0</v>
      </c>
      <c r="E10" s="40">
        <v>43741</v>
      </c>
      <c r="F10" s="41">
        <v>43742</v>
      </c>
      <c r="G10" s="42">
        <f>F10-E10</f>
        <v>1</v>
      </c>
      <c r="H10" s="38">
        <v>20</v>
      </c>
      <c r="I10" s="43">
        <f>A10+5</f>
        <v>43715</v>
      </c>
      <c r="J10" s="44"/>
      <c r="K10" s="45">
        <f>I10</f>
        <v>43715</v>
      </c>
      <c r="L10" s="44"/>
      <c r="M10" s="45">
        <f>K10+7</f>
        <v>43722</v>
      </c>
      <c r="N10" s="95">
        <f>O10/1.1</f>
        <v>0</v>
      </c>
      <c r="O10" s="95">
        <v>0</v>
      </c>
      <c r="P10" s="96">
        <v>0</v>
      </c>
      <c r="Q10" s="96"/>
      <c r="R10" s="96"/>
      <c r="S10" s="96">
        <f>(P10)-O10</f>
        <v>0</v>
      </c>
      <c r="T10" s="97" t="str">
        <f>IF($C10&lt;&gt;"",LOOKUP(C10,BDD!$A$3:$A$53,BDD!$B$3:$B$53))</f>
        <v>NC</v>
      </c>
      <c r="U10" s="98" t="str">
        <f>IF($C10&lt;&gt;"",LOOKUP(C10,BDD!$A$3:$A$53,BDD!$C$3:$C$53))</f>
        <v>2%</v>
      </c>
      <c r="V10" s="144">
        <f>N10*U10</f>
        <v>0</v>
      </c>
      <c r="W10" s="130"/>
    </row>
    <row r="11" spans="1:29" ht="28.5" customHeight="1" x14ac:dyDescent="0.25">
      <c r="A11" s="36">
        <v>43713</v>
      </c>
      <c r="B11" s="37" t="s">
        <v>123</v>
      </c>
      <c r="C11" s="5" t="s">
        <v>90</v>
      </c>
      <c r="D11" s="7" t="s">
        <v>0</v>
      </c>
      <c r="E11" s="40">
        <v>43742</v>
      </c>
      <c r="F11" s="41">
        <v>43743</v>
      </c>
      <c r="G11" s="42">
        <f>F11-E11</f>
        <v>1</v>
      </c>
      <c r="H11" s="38">
        <v>39</v>
      </c>
      <c r="I11" s="43">
        <f>A11+5</f>
        <v>43718</v>
      </c>
      <c r="J11" s="44"/>
      <c r="K11" s="45">
        <f>I11</f>
        <v>43718</v>
      </c>
      <c r="L11" s="44"/>
      <c r="M11" s="45">
        <f>K11+7</f>
        <v>43725</v>
      </c>
      <c r="N11" s="95">
        <f>O11/1.1</f>
        <v>0</v>
      </c>
      <c r="O11" s="95">
        <v>0</v>
      </c>
      <c r="P11" s="96">
        <v>0</v>
      </c>
      <c r="Q11" s="96"/>
      <c r="R11" s="96"/>
      <c r="S11" s="96">
        <f>(P11)-O11</f>
        <v>0</v>
      </c>
      <c r="T11" s="97" t="str">
        <f>IF($C11&lt;&gt;"",LOOKUP(C11,BDD!$A$3:$A$53,BDD!$B$3:$B$53))</f>
        <v>NC</v>
      </c>
      <c r="U11" s="98" t="str">
        <f>IF($C11&lt;&gt;"",LOOKUP(C11,BDD!$A$3:$A$53,BDD!$C$3:$C$53))</f>
        <v>2%</v>
      </c>
      <c r="V11" s="144">
        <f>N11*U11</f>
        <v>0</v>
      </c>
      <c r="W11" s="130"/>
    </row>
    <row r="12" spans="1:29" ht="28.5" customHeight="1" x14ac:dyDescent="0.25">
      <c r="A12" s="36">
        <v>43710</v>
      </c>
      <c r="B12" s="37" t="s">
        <v>118</v>
      </c>
      <c r="C12" s="5" t="s">
        <v>75</v>
      </c>
      <c r="D12" s="7" t="s">
        <v>0</v>
      </c>
      <c r="E12" s="40">
        <v>43748</v>
      </c>
      <c r="F12" s="41">
        <v>43750</v>
      </c>
      <c r="G12" s="42">
        <f>F12-E12</f>
        <v>2</v>
      </c>
      <c r="H12" s="38">
        <v>42</v>
      </c>
      <c r="I12" s="43">
        <f>A12+5</f>
        <v>43715</v>
      </c>
      <c r="J12" s="44"/>
      <c r="K12" s="45">
        <f>I12</f>
        <v>43715</v>
      </c>
      <c r="L12" s="44"/>
      <c r="M12" s="45">
        <f>K12+7</f>
        <v>43722</v>
      </c>
      <c r="N12" s="95">
        <f>O12/1.1</f>
        <v>0</v>
      </c>
      <c r="O12" s="95">
        <v>0</v>
      </c>
      <c r="P12" s="96">
        <v>0</v>
      </c>
      <c r="Q12" s="96"/>
      <c r="R12" s="96"/>
      <c r="S12" s="96">
        <f>(P12)-O12</f>
        <v>0</v>
      </c>
      <c r="T12" s="97" t="str">
        <f>IF($C12&lt;&gt;"",LOOKUP(C12,BDD!$A$3:$A$53,BDD!$B$3:$B$53))</f>
        <v>NC</v>
      </c>
      <c r="U12" s="98" t="str">
        <f>IF($C12&lt;&gt;"",LOOKUP(C12,BDD!$A$3:$A$53,BDD!$C$3:$C$53))</f>
        <v>2%</v>
      </c>
      <c r="V12" s="144">
        <f>N12*U12</f>
        <v>0</v>
      </c>
      <c r="W12" s="130"/>
    </row>
    <row r="13" spans="1:29" ht="28.5" customHeight="1" x14ac:dyDescent="0.25">
      <c r="A13" s="36">
        <v>43664</v>
      </c>
      <c r="B13" s="37" t="s">
        <v>23</v>
      </c>
      <c r="C13" s="5" t="s">
        <v>77</v>
      </c>
      <c r="D13" s="7" t="s">
        <v>0</v>
      </c>
      <c r="E13" s="40">
        <v>43750</v>
      </c>
      <c r="F13" s="41">
        <v>43751</v>
      </c>
      <c r="G13" s="42">
        <f>F13-E13</f>
        <v>1</v>
      </c>
      <c r="H13" s="38">
        <v>40</v>
      </c>
      <c r="I13" s="43">
        <f>A13+5</f>
        <v>43669</v>
      </c>
      <c r="J13" s="44"/>
      <c r="K13" s="45">
        <f>I13</f>
        <v>43669</v>
      </c>
      <c r="L13" s="44"/>
      <c r="M13" s="45">
        <f>K13+7</f>
        <v>43676</v>
      </c>
      <c r="N13" s="95">
        <f>O13/1.1</f>
        <v>0</v>
      </c>
      <c r="O13" s="95">
        <v>0</v>
      </c>
      <c r="P13" s="96">
        <v>0</v>
      </c>
      <c r="Q13" s="96"/>
      <c r="R13" s="96"/>
      <c r="S13" s="96">
        <f>(P13)-O13</f>
        <v>0</v>
      </c>
      <c r="T13" s="97" t="str">
        <f>IF($C13&lt;&gt;"",LOOKUP(C13,BDD!$A$3:$A$53,BDD!$B$3:$B$53))</f>
        <v>NC</v>
      </c>
      <c r="U13" s="98" t="str">
        <f>IF($C13&lt;&gt;"",LOOKUP(C13,BDD!$A$3:$A$53,BDD!$C$3:$C$53))</f>
        <v>2%</v>
      </c>
      <c r="V13" s="144">
        <f>N13*U13</f>
        <v>0</v>
      </c>
      <c r="W13" s="130"/>
    </row>
    <row r="14" spans="1:29" ht="28.5" customHeight="1" x14ac:dyDescent="0.25">
      <c r="A14" s="36">
        <v>43697</v>
      </c>
      <c r="B14" s="37" t="s">
        <v>20</v>
      </c>
      <c r="C14" s="5" t="s">
        <v>98</v>
      </c>
      <c r="D14" s="7" t="s">
        <v>0</v>
      </c>
      <c r="E14" s="40">
        <v>43755</v>
      </c>
      <c r="F14" s="41">
        <v>43756</v>
      </c>
      <c r="G14" s="42">
        <f>F14-E14</f>
        <v>1</v>
      </c>
      <c r="H14" s="38">
        <v>70</v>
      </c>
      <c r="I14" s="43">
        <f>A14+5</f>
        <v>43702</v>
      </c>
      <c r="J14" s="44"/>
      <c r="K14" s="45">
        <f>I14</f>
        <v>43702</v>
      </c>
      <c r="L14" s="44"/>
      <c r="M14" s="45">
        <f>K14+7</f>
        <v>43709</v>
      </c>
      <c r="N14" s="95">
        <f>O14/1.1</f>
        <v>0</v>
      </c>
      <c r="O14" s="95">
        <v>0</v>
      </c>
      <c r="P14" s="96">
        <v>0</v>
      </c>
      <c r="Q14" s="96"/>
      <c r="R14" s="96"/>
      <c r="S14" s="96">
        <f>(P14)-O14</f>
        <v>0</v>
      </c>
      <c r="T14" s="97" t="str">
        <f>IF($C14&lt;&gt;"",LOOKUP(C14,BDD!$A$3:$A$53,BDD!$B$3:$B$53))</f>
        <v>Ent</v>
      </c>
      <c r="U14" s="98" t="str">
        <f>IF($C14&lt;&gt;"",LOOKUP(C14,BDD!$A$3:$A$53,BDD!$C$3:$C$53))</f>
        <v>1%</v>
      </c>
      <c r="V14" s="144">
        <f>N14*U14</f>
        <v>0</v>
      </c>
      <c r="W14" s="130"/>
    </row>
    <row r="15" spans="1:29" ht="28.5" customHeight="1" x14ac:dyDescent="0.25">
      <c r="A15" s="36">
        <f ca="1">TODAY()</f>
        <v>43724</v>
      </c>
      <c r="B15" s="37"/>
      <c r="C15" s="38"/>
      <c r="D15" s="39"/>
      <c r="E15" s="40"/>
      <c r="F15" s="41"/>
      <c r="G15" s="42">
        <f>F15-E15</f>
        <v>0</v>
      </c>
      <c r="H15" s="38"/>
      <c r="I15" s="43">
        <f ca="1">A15+5</f>
        <v>43729</v>
      </c>
      <c r="J15" s="44"/>
      <c r="K15" s="45">
        <f ca="1">I15</f>
        <v>43729</v>
      </c>
      <c r="L15" s="44"/>
      <c r="M15" s="45">
        <f ca="1">K15+7</f>
        <v>43736</v>
      </c>
      <c r="N15" s="95">
        <f>O15/1.1</f>
        <v>0</v>
      </c>
      <c r="O15" s="95">
        <v>0</v>
      </c>
      <c r="P15" s="96">
        <v>0</v>
      </c>
      <c r="Q15" s="96"/>
      <c r="R15" s="96"/>
      <c r="S15" s="96">
        <f>(P15)-O15</f>
        <v>0</v>
      </c>
      <c r="T15" s="97" t="b">
        <f>IF($C15&lt;&gt;"",LOOKUP(C15,BDD!$A$3:$A$53,BDD!$B$3:$B$53))</f>
        <v>0</v>
      </c>
      <c r="U15" s="98" t="b">
        <f>IF($C15&lt;&gt;"",LOOKUP(C15,BDD!$A$3:$A$53,BDD!$C$3:$C$53))</f>
        <v>0</v>
      </c>
      <c r="V15" s="144">
        <f>N15*U15</f>
        <v>0</v>
      </c>
      <c r="W15" s="130"/>
    </row>
    <row r="16" spans="1:29" ht="28.5" customHeight="1" x14ac:dyDescent="0.25">
      <c r="A16" s="36">
        <f ca="1">TODAY()</f>
        <v>43724</v>
      </c>
      <c r="B16" s="37"/>
      <c r="C16" s="38"/>
      <c r="D16" s="39"/>
      <c r="E16" s="40"/>
      <c r="F16" s="41"/>
      <c r="G16" s="42">
        <f>F16-E16</f>
        <v>0</v>
      </c>
      <c r="H16" s="38"/>
      <c r="I16" s="43">
        <f ca="1">A16+5</f>
        <v>43729</v>
      </c>
      <c r="J16" s="44"/>
      <c r="K16" s="45">
        <f ca="1">I16</f>
        <v>43729</v>
      </c>
      <c r="L16" s="44"/>
      <c r="M16" s="45">
        <f ca="1">K16+7</f>
        <v>43736</v>
      </c>
      <c r="N16" s="95">
        <f>O16/1.1</f>
        <v>0</v>
      </c>
      <c r="O16" s="95">
        <v>0</v>
      </c>
      <c r="P16" s="96">
        <v>0</v>
      </c>
      <c r="Q16" s="96"/>
      <c r="R16" s="96"/>
      <c r="S16" s="96">
        <f>(P16)-O16</f>
        <v>0</v>
      </c>
      <c r="T16" s="97" t="b">
        <f>IF($C16&lt;&gt;"",LOOKUP(C16,BDD!$A$3:$A$53,BDD!$B$3:$B$53))</f>
        <v>0</v>
      </c>
      <c r="U16" s="98" t="b">
        <f>IF($C16&lt;&gt;"",LOOKUP(C16,BDD!$A$3:$A$53,BDD!$C$3:$C$53))</f>
        <v>0</v>
      </c>
      <c r="V16" s="144">
        <f>N16*U16</f>
        <v>0</v>
      </c>
      <c r="W16" s="130"/>
    </row>
    <row r="17" spans="1:23" ht="28.5" customHeight="1" x14ac:dyDescent="0.25">
      <c r="A17" s="36">
        <f ca="1">TODAY()</f>
        <v>43724</v>
      </c>
      <c r="B17" s="37"/>
      <c r="C17" s="38"/>
      <c r="D17" s="39"/>
      <c r="E17" s="40"/>
      <c r="F17" s="41"/>
      <c r="G17" s="42">
        <f>F17-E17</f>
        <v>0</v>
      </c>
      <c r="H17" s="38"/>
      <c r="I17" s="43">
        <f ca="1">A17+5</f>
        <v>43729</v>
      </c>
      <c r="J17" s="44"/>
      <c r="K17" s="45">
        <f ca="1">I17</f>
        <v>43729</v>
      </c>
      <c r="L17" s="44"/>
      <c r="M17" s="45">
        <f ca="1">K17+7</f>
        <v>43736</v>
      </c>
      <c r="N17" s="95">
        <f>O17/1.1</f>
        <v>0</v>
      </c>
      <c r="O17" s="95">
        <v>0</v>
      </c>
      <c r="P17" s="96">
        <v>0</v>
      </c>
      <c r="Q17" s="96"/>
      <c r="R17" s="96"/>
      <c r="S17" s="96">
        <f>(P17)-O17</f>
        <v>0</v>
      </c>
      <c r="T17" s="97" t="b">
        <f>IF($C17&lt;&gt;"",LOOKUP(C17,BDD!$A$3:$A$53,BDD!$B$3:$B$53))</f>
        <v>0</v>
      </c>
      <c r="U17" s="98" t="b">
        <f>IF($C17&lt;&gt;"",LOOKUP(C17,BDD!$A$3:$A$53,BDD!$C$3:$C$53))</f>
        <v>0</v>
      </c>
      <c r="V17" s="144">
        <f>N17*U17</f>
        <v>0</v>
      </c>
      <c r="W17" s="130"/>
    </row>
    <row r="18" spans="1:23" ht="28.5" customHeight="1" x14ac:dyDescent="0.25">
      <c r="A18" s="36">
        <f ca="1">TODAY()</f>
        <v>43724</v>
      </c>
      <c r="B18" s="37"/>
      <c r="C18" s="38"/>
      <c r="D18" s="39"/>
      <c r="E18" s="40"/>
      <c r="F18" s="41"/>
      <c r="G18" s="42">
        <f>F18-E18</f>
        <v>0</v>
      </c>
      <c r="H18" s="38"/>
      <c r="I18" s="43">
        <f ca="1">A18+5</f>
        <v>43729</v>
      </c>
      <c r="J18" s="44"/>
      <c r="K18" s="45">
        <f ca="1">I18</f>
        <v>43729</v>
      </c>
      <c r="L18" s="44"/>
      <c r="M18" s="45">
        <f ca="1">K18+7</f>
        <v>43736</v>
      </c>
      <c r="N18" s="95">
        <f>O18/1.1</f>
        <v>0</v>
      </c>
      <c r="O18" s="95">
        <v>0</v>
      </c>
      <c r="P18" s="96">
        <v>0</v>
      </c>
      <c r="Q18" s="96"/>
      <c r="R18" s="96"/>
      <c r="S18" s="96">
        <f>(P18)-O18</f>
        <v>0</v>
      </c>
      <c r="T18" s="97" t="b">
        <f>IF($C18&lt;&gt;"",LOOKUP(C18,BDD!$A$3:$A$53,BDD!$B$3:$B$53))</f>
        <v>0</v>
      </c>
      <c r="U18" s="98" t="b">
        <f>IF($C18&lt;&gt;"",LOOKUP(C18,BDD!$A$3:$A$53,BDD!$C$3:$C$53))</f>
        <v>0</v>
      </c>
      <c r="V18" s="144">
        <f>N18*U18</f>
        <v>0</v>
      </c>
      <c r="W18" s="130"/>
    </row>
    <row r="19" spans="1:23" ht="28.5" customHeight="1" x14ac:dyDescent="0.25">
      <c r="A19" s="36">
        <f ca="1">TODAY()</f>
        <v>43724</v>
      </c>
      <c r="B19" s="37"/>
      <c r="C19" s="38"/>
      <c r="D19" s="39"/>
      <c r="E19" s="40"/>
      <c r="F19" s="41"/>
      <c r="G19" s="42">
        <f>F19-E19</f>
        <v>0</v>
      </c>
      <c r="H19" s="38"/>
      <c r="I19" s="43">
        <f ca="1">A19+5</f>
        <v>43729</v>
      </c>
      <c r="J19" s="44"/>
      <c r="K19" s="45">
        <f ca="1">I19</f>
        <v>43729</v>
      </c>
      <c r="L19" s="44"/>
      <c r="M19" s="45">
        <f ca="1">K19+7</f>
        <v>43736</v>
      </c>
      <c r="N19" s="95">
        <f>O19/1.1</f>
        <v>0</v>
      </c>
      <c r="O19" s="95">
        <v>0</v>
      </c>
      <c r="P19" s="96">
        <v>0</v>
      </c>
      <c r="Q19" s="96"/>
      <c r="R19" s="96"/>
      <c r="S19" s="96">
        <f>(P19)-O19</f>
        <v>0</v>
      </c>
      <c r="T19" s="97" t="b">
        <f>IF($C19&lt;&gt;"",LOOKUP(C19,BDD!$A$3:$A$53,BDD!$B$3:$B$53))</f>
        <v>0</v>
      </c>
      <c r="U19" s="98" t="b">
        <f>IF($C19&lt;&gt;"",LOOKUP(C19,BDD!$A$3:$A$53,BDD!$C$3:$C$53))</f>
        <v>0</v>
      </c>
      <c r="V19" s="144">
        <f>N19*U19</f>
        <v>0</v>
      </c>
      <c r="W19" s="130"/>
    </row>
    <row r="20" spans="1:23" ht="28.5" customHeight="1" x14ac:dyDescent="0.25">
      <c r="A20" s="36">
        <f ca="1">TODAY()</f>
        <v>43724</v>
      </c>
      <c r="B20" s="37"/>
      <c r="C20" s="38"/>
      <c r="D20" s="39"/>
      <c r="E20" s="40"/>
      <c r="F20" s="41"/>
      <c r="G20" s="42">
        <f>F20-E20</f>
        <v>0</v>
      </c>
      <c r="H20" s="38"/>
      <c r="I20" s="43">
        <f ca="1">A20+5</f>
        <v>43729</v>
      </c>
      <c r="J20" s="44"/>
      <c r="K20" s="45">
        <f ca="1">I20</f>
        <v>43729</v>
      </c>
      <c r="L20" s="44"/>
      <c r="M20" s="45">
        <f ca="1">K20+7</f>
        <v>43736</v>
      </c>
      <c r="N20" s="95">
        <f>O20/1.1</f>
        <v>0</v>
      </c>
      <c r="O20" s="95">
        <v>0</v>
      </c>
      <c r="P20" s="96">
        <v>0</v>
      </c>
      <c r="Q20" s="96"/>
      <c r="R20" s="96"/>
      <c r="S20" s="96">
        <f>(P20)-O20</f>
        <v>0</v>
      </c>
      <c r="T20" s="97" t="b">
        <f>IF($C20&lt;&gt;"",LOOKUP(C20,BDD!$A$3:$A$53,BDD!$B$3:$B$53))</f>
        <v>0</v>
      </c>
      <c r="U20" s="98" t="b">
        <f>IF($C20&lt;&gt;"",LOOKUP(C20,BDD!$A$3:$A$53,BDD!$C$3:$C$53))</f>
        <v>0</v>
      </c>
      <c r="V20" s="144">
        <f>N20*U20</f>
        <v>0</v>
      </c>
      <c r="W20" s="130"/>
    </row>
    <row r="21" spans="1:23" ht="28.5" customHeight="1" x14ac:dyDescent="0.25">
      <c r="A21" s="36">
        <f ca="1">TODAY()</f>
        <v>43724</v>
      </c>
      <c r="B21" s="37"/>
      <c r="C21" s="38"/>
      <c r="D21" s="39"/>
      <c r="E21" s="40"/>
      <c r="F21" s="41"/>
      <c r="G21" s="42">
        <f>F21-E21</f>
        <v>0</v>
      </c>
      <c r="H21" s="38"/>
      <c r="I21" s="43">
        <f ca="1">A21+5</f>
        <v>43729</v>
      </c>
      <c r="J21" s="44"/>
      <c r="K21" s="45">
        <f ca="1">I21</f>
        <v>43729</v>
      </c>
      <c r="L21" s="44"/>
      <c r="M21" s="45">
        <f ca="1">K21+7</f>
        <v>43736</v>
      </c>
      <c r="N21" s="95">
        <f>O21/1.1</f>
        <v>0</v>
      </c>
      <c r="O21" s="95">
        <v>0</v>
      </c>
      <c r="P21" s="96">
        <v>0</v>
      </c>
      <c r="Q21" s="96"/>
      <c r="R21" s="96"/>
      <c r="S21" s="96">
        <f>(P21)-O21</f>
        <v>0</v>
      </c>
      <c r="T21" s="97" t="b">
        <f>IF($C21&lt;&gt;"",LOOKUP(C21,BDD!$A$3:$A$53,BDD!$B$3:$B$53))</f>
        <v>0</v>
      </c>
      <c r="U21" s="98" t="b">
        <f>IF($C21&lt;&gt;"",LOOKUP(C21,BDD!$A$3:$A$53,BDD!$C$3:$C$53))</f>
        <v>0</v>
      </c>
      <c r="V21" s="144">
        <f>N21*U21</f>
        <v>0</v>
      </c>
      <c r="W21" s="130"/>
    </row>
    <row r="22" spans="1:23" ht="28.5" customHeight="1" x14ac:dyDescent="0.25">
      <c r="A22" s="36">
        <f ca="1">TODAY()</f>
        <v>43724</v>
      </c>
      <c r="B22" s="37"/>
      <c r="C22" s="38"/>
      <c r="D22" s="39"/>
      <c r="E22" s="40"/>
      <c r="F22" s="41"/>
      <c r="G22" s="42">
        <f>F22-E22</f>
        <v>0</v>
      </c>
      <c r="H22" s="38"/>
      <c r="I22" s="43">
        <f ca="1">A22+5</f>
        <v>43729</v>
      </c>
      <c r="J22" s="44"/>
      <c r="K22" s="45">
        <f ca="1">I22</f>
        <v>43729</v>
      </c>
      <c r="L22" s="44"/>
      <c r="M22" s="45">
        <f ca="1">K22+7</f>
        <v>43736</v>
      </c>
      <c r="N22" s="95">
        <f>O22/1.1</f>
        <v>0</v>
      </c>
      <c r="O22" s="95">
        <v>0</v>
      </c>
      <c r="P22" s="96">
        <v>0</v>
      </c>
      <c r="Q22" s="96"/>
      <c r="R22" s="96"/>
      <c r="S22" s="96">
        <f>(P22)-O22</f>
        <v>0</v>
      </c>
      <c r="T22" s="97" t="b">
        <f>IF($C22&lt;&gt;"",LOOKUP(C22,BDD!$A$3:$A$53,BDD!$B$3:$B$53))</f>
        <v>0</v>
      </c>
      <c r="U22" s="98" t="b">
        <f>IF($C22&lt;&gt;"",LOOKUP(C22,BDD!$A$3:$A$53,BDD!$C$3:$C$53))</f>
        <v>0</v>
      </c>
      <c r="V22" s="144">
        <f>N22*U22</f>
        <v>0</v>
      </c>
      <c r="W22" s="130"/>
    </row>
    <row r="23" spans="1:23" ht="28.5" customHeight="1" x14ac:dyDescent="0.25">
      <c r="A23" s="36">
        <f ca="1">TODAY()</f>
        <v>43724</v>
      </c>
      <c r="B23" s="37"/>
      <c r="C23" s="38"/>
      <c r="D23" s="39"/>
      <c r="E23" s="40"/>
      <c r="F23" s="41"/>
      <c r="G23" s="42">
        <f>F23-E23</f>
        <v>0</v>
      </c>
      <c r="H23" s="38"/>
      <c r="I23" s="43">
        <f ca="1">A23+5</f>
        <v>43729</v>
      </c>
      <c r="J23" s="44"/>
      <c r="K23" s="45">
        <f ca="1">I23</f>
        <v>43729</v>
      </c>
      <c r="L23" s="44"/>
      <c r="M23" s="45">
        <f ca="1">K23+7</f>
        <v>43736</v>
      </c>
      <c r="N23" s="95">
        <f>O23/1.1</f>
        <v>0</v>
      </c>
      <c r="O23" s="95">
        <v>0</v>
      </c>
      <c r="P23" s="96">
        <v>0</v>
      </c>
      <c r="Q23" s="96"/>
      <c r="R23" s="96"/>
      <c r="S23" s="96">
        <f>(P23)-O23</f>
        <v>0</v>
      </c>
      <c r="T23" s="97" t="b">
        <f>IF($C23&lt;&gt;"",LOOKUP(C23,BDD!$A$3:$A$53,BDD!$B$3:$B$53))</f>
        <v>0</v>
      </c>
      <c r="U23" s="98" t="b">
        <f>IF($C23&lt;&gt;"",LOOKUP(C23,BDD!$A$3:$A$53,BDD!$C$3:$C$53))</f>
        <v>0</v>
      </c>
      <c r="V23" s="144">
        <f>N23*U23</f>
        <v>0</v>
      </c>
      <c r="W23" s="130"/>
    </row>
    <row r="24" spans="1:23" ht="28.5" customHeight="1" x14ac:dyDescent="0.25">
      <c r="A24" s="36">
        <f ca="1">TODAY()</f>
        <v>43724</v>
      </c>
      <c r="B24" s="37"/>
      <c r="C24" s="38"/>
      <c r="D24" s="39"/>
      <c r="E24" s="40"/>
      <c r="F24" s="41"/>
      <c r="G24" s="42">
        <f>F24-E24</f>
        <v>0</v>
      </c>
      <c r="H24" s="38"/>
      <c r="I24" s="43">
        <f ca="1">A24+5</f>
        <v>43729</v>
      </c>
      <c r="J24" s="44"/>
      <c r="K24" s="45">
        <f ca="1">I24</f>
        <v>43729</v>
      </c>
      <c r="L24" s="44"/>
      <c r="M24" s="45">
        <f ca="1">K24+7</f>
        <v>43736</v>
      </c>
      <c r="N24" s="95">
        <f>O24/1.1</f>
        <v>0</v>
      </c>
      <c r="O24" s="95">
        <v>0</v>
      </c>
      <c r="P24" s="96">
        <v>0</v>
      </c>
      <c r="Q24" s="96"/>
      <c r="R24" s="96"/>
      <c r="S24" s="96">
        <f>(P24)-O24</f>
        <v>0</v>
      </c>
      <c r="T24" s="97" t="b">
        <f>IF($C24&lt;&gt;"",LOOKUP(C24,BDD!$A$3:$A$53,BDD!$B$3:$B$53))</f>
        <v>0</v>
      </c>
      <c r="U24" s="98" t="b">
        <f>IF($C24&lt;&gt;"",LOOKUP(C24,BDD!$A$3:$A$53,BDD!$C$3:$C$53))</f>
        <v>0</v>
      </c>
      <c r="V24" s="144">
        <f>N24*U24</f>
        <v>0</v>
      </c>
      <c r="W24" s="130"/>
    </row>
    <row r="25" spans="1:23" ht="28.5" customHeight="1" x14ac:dyDescent="0.25">
      <c r="A25" s="36">
        <f ca="1">TODAY()</f>
        <v>43724</v>
      </c>
      <c r="B25" s="37"/>
      <c r="C25" s="38"/>
      <c r="D25" s="39"/>
      <c r="E25" s="40"/>
      <c r="F25" s="41"/>
      <c r="G25" s="42">
        <f>F25-E25</f>
        <v>0</v>
      </c>
      <c r="H25" s="38"/>
      <c r="I25" s="43">
        <f ca="1">A25+5</f>
        <v>43729</v>
      </c>
      <c r="J25" s="44"/>
      <c r="K25" s="45">
        <f ca="1">I25</f>
        <v>43729</v>
      </c>
      <c r="L25" s="44"/>
      <c r="M25" s="45">
        <f ca="1">K25+7</f>
        <v>43736</v>
      </c>
      <c r="N25" s="95">
        <f>O25/1.1</f>
        <v>0</v>
      </c>
      <c r="O25" s="95">
        <v>0</v>
      </c>
      <c r="P25" s="96">
        <v>0</v>
      </c>
      <c r="Q25" s="96"/>
      <c r="R25" s="96"/>
      <c r="S25" s="96">
        <f>(P25)-O25</f>
        <v>0</v>
      </c>
      <c r="T25" s="97" t="b">
        <f>IF($C25&lt;&gt;"",LOOKUP(C25,BDD!$A$3:$A$53,BDD!$B$3:$B$53))</f>
        <v>0</v>
      </c>
      <c r="U25" s="98" t="b">
        <f>IF($C25&lt;&gt;"",LOOKUP(C25,BDD!$A$3:$A$53,BDD!$C$3:$C$53))</f>
        <v>0</v>
      </c>
      <c r="V25" s="144">
        <f>N25*U25</f>
        <v>0</v>
      </c>
      <c r="W25" s="130"/>
    </row>
    <row r="26" spans="1:23" ht="28.5" customHeight="1" x14ac:dyDescent="0.25">
      <c r="A26" s="36">
        <f ca="1">TODAY()</f>
        <v>43724</v>
      </c>
      <c r="B26" s="37"/>
      <c r="C26" s="38"/>
      <c r="D26" s="39"/>
      <c r="E26" s="40"/>
      <c r="F26" s="41"/>
      <c r="G26" s="42">
        <f>F26-E26</f>
        <v>0</v>
      </c>
      <c r="H26" s="38"/>
      <c r="I26" s="43">
        <f ca="1">A26+5</f>
        <v>43729</v>
      </c>
      <c r="J26" s="44"/>
      <c r="K26" s="45">
        <f ca="1">I26</f>
        <v>43729</v>
      </c>
      <c r="L26" s="44"/>
      <c r="M26" s="45">
        <f ca="1">K26+7</f>
        <v>43736</v>
      </c>
      <c r="N26" s="95">
        <f>O26/1.1</f>
        <v>0</v>
      </c>
      <c r="O26" s="95">
        <v>0</v>
      </c>
      <c r="P26" s="96">
        <v>0</v>
      </c>
      <c r="Q26" s="96"/>
      <c r="R26" s="96"/>
      <c r="S26" s="96">
        <f>(P26)-O26</f>
        <v>0</v>
      </c>
      <c r="T26" s="97" t="b">
        <f>IF($C26&lt;&gt;"",LOOKUP(C26,BDD!$A$3:$A$53,BDD!$B$3:$B$53))</f>
        <v>0</v>
      </c>
      <c r="U26" s="98" t="b">
        <f>IF($C26&lt;&gt;"",LOOKUP(C26,BDD!$A$3:$A$53,BDD!$C$3:$C$53))</f>
        <v>0</v>
      </c>
      <c r="V26" s="144">
        <f>N26*U26</f>
        <v>0</v>
      </c>
      <c r="W26" s="130"/>
    </row>
    <row r="27" spans="1:23" ht="28.5" customHeight="1" x14ac:dyDescent="0.25">
      <c r="A27" s="36">
        <f ca="1">TODAY()</f>
        <v>43724</v>
      </c>
      <c r="B27" s="37"/>
      <c r="C27" s="38"/>
      <c r="D27" s="39"/>
      <c r="E27" s="40"/>
      <c r="F27" s="41"/>
      <c r="G27" s="42">
        <f>F27-E27</f>
        <v>0</v>
      </c>
      <c r="H27" s="38"/>
      <c r="I27" s="43">
        <f ca="1">A27+5</f>
        <v>43729</v>
      </c>
      <c r="J27" s="44"/>
      <c r="K27" s="45">
        <f ca="1">I27</f>
        <v>43729</v>
      </c>
      <c r="L27" s="44"/>
      <c r="M27" s="45">
        <f ca="1">K27+7</f>
        <v>43736</v>
      </c>
      <c r="N27" s="95">
        <f>O27/1.1</f>
        <v>0</v>
      </c>
      <c r="O27" s="95">
        <v>0</v>
      </c>
      <c r="P27" s="96">
        <v>0</v>
      </c>
      <c r="Q27" s="96"/>
      <c r="R27" s="96"/>
      <c r="S27" s="96">
        <f>(P27)-O27</f>
        <v>0</v>
      </c>
      <c r="T27" s="97" t="b">
        <f>IF($C27&lt;&gt;"",LOOKUP(C27,BDD!$A$3:$A$53,BDD!$B$3:$B$53))</f>
        <v>0</v>
      </c>
      <c r="U27" s="98" t="b">
        <f>IF($C27&lt;&gt;"",LOOKUP(C27,BDD!$A$3:$A$53,BDD!$C$3:$C$53))</f>
        <v>0</v>
      </c>
      <c r="V27" s="144">
        <f>N27*U27</f>
        <v>0</v>
      </c>
      <c r="W27" s="130"/>
    </row>
    <row r="28" spans="1:23" ht="28.5" customHeight="1" x14ac:dyDescent="0.25">
      <c r="A28" s="36">
        <f ca="1">TODAY()</f>
        <v>43724</v>
      </c>
      <c r="B28" s="37"/>
      <c r="C28" s="38"/>
      <c r="D28" s="39"/>
      <c r="E28" s="40"/>
      <c r="F28" s="41"/>
      <c r="G28" s="42">
        <f>F28-E28</f>
        <v>0</v>
      </c>
      <c r="H28" s="38"/>
      <c r="I28" s="43">
        <f ca="1">A28+5</f>
        <v>43729</v>
      </c>
      <c r="J28" s="44"/>
      <c r="K28" s="45">
        <f ca="1">I28</f>
        <v>43729</v>
      </c>
      <c r="L28" s="44"/>
      <c r="M28" s="45">
        <f ca="1">K28+7</f>
        <v>43736</v>
      </c>
      <c r="N28" s="95">
        <f>O28/1.1</f>
        <v>0</v>
      </c>
      <c r="O28" s="95">
        <v>0</v>
      </c>
      <c r="P28" s="96">
        <v>0</v>
      </c>
      <c r="Q28" s="96"/>
      <c r="R28" s="96"/>
      <c r="S28" s="96">
        <f>(P28)-O28</f>
        <v>0</v>
      </c>
      <c r="T28" s="97" t="b">
        <f>IF($C28&lt;&gt;"",LOOKUP(C28,BDD!$A$3:$A$53,BDD!$B$3:$B$53))</f>
        <v>0</v>
      </c>
      <c r="U28" s="98" t="b">
        <f>IF($C28&lt;&gt;"",LOOKUP(C28,BDD!$A$3:$A$53,BDD!$C$3:$C$53))</f>
        <v>0</v>
      </c>
      <c r="V28" s="144">
        <f>N28*U28</f>
        <v>0</v>
      </c>
      <c r="W28" s="130"/>
    </row>
    <row r="29" spans="1:23" ht="28.5" customHeight="1" x14ac:dyDescent="0.25">
      <c r="A29" s="36">
        <f ca="1">TODAY()</f>
        <v>43724</v>
      </c>
      <c r="B29" s="37"/>
      <c r="C29" s="38"/>
      <c r="D29" s="39"/>
      <c r="E29" s="40"/>
      <c r="F29" s="41"/>
      <c r="G29" s="42">
        <f>F29-E29</f>
        <v>0</v>
      </c>
      <c r="H29" s="38"/>
      <c r="I29" s="43">
        <f ca="1">A29+5</f>
        <v>43729</v>
      </c>
      <c r="J29" s="44"/>
      <c r="K29" s="45">
        <f ca="1">I29</f>
        <v>43729</v>
      </c>
      <c r="L29" s="44"/>
      <c r="M29" s="45">
        <f ca="1">K29+7</f>
        <v>43736</v>
      </c>
      <c r="N29" s="95">
        <f>O29/1.1</f>
        <v>0</v>
      </c>
      <c r="O29" s="95">
        <v>0</v>
      </c>
      <c r="P29" s="96">
        <v>0</v>
      </c>
      <c r="Q29" s="96"/>
      <c r="R29" s="96"/>
      <c r="S29" s="96">
        <f>(P29)-O29</f>
        <v>0</v>
      </c>
      <c r="T29" s="97" t="b">
        <f>IF($C29&lt;&gt;"",LOOKUP(C29,BDD!$A$3:$A$53,BDD!$B$3:$B$53))</f>
        <v>0</v>
      </c>
      <c r="U29" s="98" t="b">
        <f>IF($C29&lt;&gt;"",LOOKUP(C29,BDD!$A$3:$A$53,BDD!$C$3:$C$53))</f>
        <v>0</v>
      </c>
      <c r="V29" s="144">
        <f>N29*U29</f>
        <v>0</v>
      </c>
      <c r="W29" s="130"/>
    </row>
    <row r="30" spans="1:23" ht="28.5" customHeight="1" x14ac:dyDescent="0.25">
      <c r="A30" s="36">
        <f ca="1">TODAY()</f>
        <v>43724</v>
      </c>
      <c r="B30" s="37"/>
      <c r="C30" s="38"/>
      <c r="D30" s="39"/>
      <c r="E30" s="40"/>
      <c r="F30" s="41"/>
      <c r="G30" s="42">
        <f>F30-E30</f>
        <v>0</v>
      </c>
      <c r="H30" s="38"/>
      <c r="I30" s="43">
        <f ca="1">A30+5</f>
        <v>43729</v>
      </c>
      <c r="J30" s="44"/>
      <c r="K30" s="45">
        <f ca="1">I30</f>
        <v>43729</v>
      </c>
      <c r="L30" s="44"/>
      <c r="M30" s="45">
        <f ca="1">K30+7</f>
        <v>43736</v>
      </c>
      <c r="N30" s="95">
        <f>O30/1.1</f>
        <v>0</v>
      </c>
      <c r="O30" s="95">
        <v>0</v>
      </c>
      <c r="P30" s="96">
        <v>0</v>
      </c>
      <c r="Q30" s="96"/>
      <c r="R30" s="96"/>
      <c r="S30" s="96">
        <f>(P30)-O30</f>
        <v>0</v>
      </c>
      <c r="T30" s="97" t="b">
        <f>IF($C30&lt;&gt;"",LOOKUP(C30,BDD!$A$3:$A$53,BDD!$B$3:$B$53))</f>
        <v>0</v>
      </c>
      <c r="U30" s="98" t="b">
        <f>IF($C30&lt;&gt;"",LOOKUP(C30,BDD!$A$3:$A$53,BDD!$C$3:$C$53))</f>
        <v>0</v>
      </c>
      <c r="V30" s="144">
        <f>N30*U30</f>
        <v>0</v>
      </c>
      <c r="W30" s="130"/>
    </row>
    <row r="31" spans="1:23" ht="28.5" customHeight="1" x14ac:dyDescent="0.25">
      <c r="A31" s="36">
        <f ca="1">TODAY()</f>
        <v>43724</v>
      </c>
      <c r="B31" s="37"/>
      <c r="C31" s="38"/>
      <c r="D31" s="39"/>
      <c r="E31" s="40"/>
      <c r="F31" s="41"/>
      <c r="G31" s="42">
        <f>F31-E31</f>
        <v>0</v>
      </c>
      <c r="H31" s="38"/>
      <c r="I31" s="43">
        <f ca="1">A31+5</f>
        <v>43729</v>
      </c>
      <c r="J31" s="44"/>
      <c r="K31" s="45">
        <f ca="1">I31</f>
        <v>43729</v>
      </c>
      <c r="L31" s="44"/>
      <c r="M31" s="45">
        <f ca="1">K31+7</f>
        <v>43736</v>
      </c>
      <c r="N31" s="95">
        <f>O31/1.1</f>
        <v>0</v>
      </c>
      <c r="O31" s="95">
        <v>0</v>
      </c>
      <c r="P31" s="96">
        <v>0</v>
      </c>
      <c r="Q31" s="96"/>
      <c r="R31" s="96"/>
      <c r="S31" s="96">
        <f>(P31)-O31</f>
        <v>0</v>
      </c>
      <c r="T31" s="97" t="b">
        <f>IF($C31&lt;&gt;"",LOOKUP(C31,BDD!$A$3:$A$53,BDD!$B$3:$B$53))</f>
        <v>0</v>
      </c>
      <c r="U31" s="98" t="b">
        <f>IF($C31&lt;&gt;"",LOOKUP(C31,BDD!$A$3:$A$53,BDD!$C$3:$C$53))</f>
        <v>0</v>
      </c>
      <c r="V31" s="144">
        <f>N31*U31</f>
        <v>0</v>
      </c>
      <c r="W31" s="130"/>
    </row>
    <row r="32" spans="1:23" ht="28.5" customHeight="1" x14ac:dyDescent="0.25">
      <c r="A32" s="36">
        <f ca="1">TODAY()</f>
        <v>43724</v>
      </c>
      <c r="B32" s="37"/>
      <c r="C32" s="38"/>
      <c r="D32" s="39"/>
      <c r="E32" s="40"/>
      <c r="F32" s="41"/>
      <c r="G32" s="42">
        <f>F32-E32</f>
        <v>0</v>
      </c>
      <c r="H32" s="38"/>
      <c r="I32" s="43">
        <f ca="1">A32+5</f>
        <v>43729</v>
      </c>
      <c r="J32" s="44"/>
      <c r="K32" s="45">
        <f ca="1">I32</f>
        <v>43729</v>
      </c>
      <c r="L32" s="44"/>
      <c r="M32" s="45">
        <f ca="1">K32+7</f>
        <v>43736</v>
      </c>
      <c r="N32" s="95">
        <f>O32/1.1</f>
        <v>0</v>
      </c>
      <c r="O32" s="95">
        <v>0</v>
      </c>
      <c r="P32" s="96">
        <v>0</v>
      </c>
      <c r="Q32" s="96"/>
      <c r="R32" s="96"/>
      <c r="S32" s="96">
        <f>(P32)-O32</f>
        <v>0</v>
      </c>
      <c r="T32" s="97" t="b">
        <f>IF($C32&lt;&gt;"",LOOKUP(C32,BDD!$A$3:$A$53,BDD!$B$3:$B$53))</f>
        <v>0</v>
      </c>
      <c r="U32" s="98" t="b">
        <f>IF($C32&lt;&gt;"",LOOKUP(C32,BDD!$A$3:$A$53,BDD!$C$3:$C$53))</f>
        <v>0</v>
      </c>
      <c r="V32" s="144">
        <f>N32*U32</f>
        <v>0</v>
      </c>
      <c r="W32" s="130"/>
    </row>
    <row r="33" spans="1:23" ht="28.5" customHeight="1" x14ac:dyDescent="0.25">
      <c r="A33" s="36">
        <f ca="1">TODAY()</f>
        <v>43724</v>
      </c>
      <c r="B33" s="37"/>
      <c r="C33" s="38"/>
      <c r="D33" s="39"/>
      <c r="E33" s="40"/>
      <c r="F33" s="41"/>
      <c r="G33" s="42">
        <f>F33-E33</f>
        <v>0</v>
      </c>
      <c r="H33" s="38"/>
      <c r="I33" s="43">
        <f ca="1">A33+5</f>
        <v>43729</v>
      </c>
      <c r="J33" s="44"/>
      <c r="K33" s="45">
        <f ca="1">I33</f>
        <v>43729</v>
      </c>
      <c r="L33" s="44"/>
      <c r="M33" s="45">
        <f ca="1">K33+7</f>
        <v>43736</v>
      </c>
      <c r="N33" s="95">
        <f>O33/1.1</f>
        <v>0</v>
      </c>
      <c r="O33" s="95">
        <v>0</v>
      </c>
      <c r="P33" s="96">
        <v>0</v>
      </c>
      <c r="Q33" s="96"/>
      <c r="R33" s="96"/>
      <c r="S33" s="96">
        <f>(P33)-O33</f>
        <v>0</v>
      </c>
      <c r="T33" s="97" t="b">
        <f>IF($C33&lt;&gt;"",LOOKUP(C33,BDD!$A$3:$A$53,BDD!$B$3:$B$53))</f>
        <v>0</v>
      </c>
      <c r="U33" s="98" t="b">
        <f>IF($C33&lt;&gt;"",LOOKUP(C33,BDD!$A$3:$A$53,BDD!$C$3:$C$53))</f>
        <v>0</v>
      </c>
      <c r="V33" s="144">
        <f>N33*U33</f>
        <v>0</v>
      </c>
      <c r="W33" s="130"/>
    </row>
    <row r="34" spans="1:23" ht="28.5" customHeight="1" x14ac:dyDescent="0.25">
      <c r="A34" s="36">
        <f ca="1">TODAY()</f>
        <v>43724</v>
      </c>
      <c r="B34" s="37"/>
      <c r="C34" s="38"/>
      <c r="D34" s="39"/>
      <c r="E34" s="40"/>
      <c r="F34" s="41"/>
      <c r="G34" s="42">
        <f>F34-E34</f>
        <v>0</v>
      </c>
      <c r="H34" s="38"/>
      <c r="I34" s="43">
        <f ca="1">A34+5</f>
        <v>43729</v>
      </c>
      <c r="J34" s="44"/>
      <c r="K34" s="45">
        <f ca="1">I34</f>
        <v>43729</v>
      </c>
      <c r="L34" s="44"/>
      <c r="M34" s="45">
        <f ca="1">K34+7</f>
        <v>43736</v>
      </c>
      <c r="N34" s="95">
        <f>O34/1.1</f>
        <v>0</v>
      </c>
      <c r="O34" s="95">
        <v>0</v>
      </c>
      <c r="P34" s="96">
        <v>0</v>
      </c>
      <c r="Q34" s="96"/>
      <c r="R34" s="96"/>
      <c r="S34" s="96">
        <f>(P34)-O34</f>
        <v>0</v>
      </c>
      <c r="T34" s="97" t="b">
        <f>IF($C34&lt;&gt;"",LOOKUP(C34,BDD!$A$3:$A$53,BDD!$B$3:$B$53))</f>
        <v>0</v>
      </c>
      <c r="U34" s="98" t="b">
        <f>IF($C34&lt;&gt;"",LOOKUP(C34,BDD!$A$3:$A$53,BDD!$C$3:$C$53))</f>
        <v>0</v>
      </c>
      <c r="V34" s="144">
        <f>N34*U34</f>
        <v>0</v>
      </c>
      <c r="W34" s="130"/>
    </row>
    <row r="35" spans="1:23" ht="28.5" customHeight="1" x14ac:dyDescent="0.25">
      <c r="A35" s="36">
        <f ca="1">TODAY()</f>
        <v>43724</v>
      </c>
      <c r="B35" s="37"/>
      <c r="C35" s="38"/>
      <c r="D35" s="39"/>
      <c r="E35" s="40"/>
      <c r="F35" s="41"/>
      <c r="G35" s="42">
        <f>F35-E35</f>
        <v>0</v>
      </c>
      <c r="H35" s="38"/>
      <c r="I35" s="43">
        <f ca="1">A35+5</f>
        <v>43729</v>
      </c>
      <c r="J35" s="44"/>
      <c r="K35" s="45">
        <f ca="1">I35</f>
        <v>43729</v>
      </c>
      <c r="L35" s="44"/>
      <c r="M35" s="45">
        <f ca="1">K35+7</f>
        <v>43736</v>
      </c>
      <c r="N35" s="95">
        <f>O35/1.1</f>
        <v>0</v>
      </c>
      <c r="O35" s="95">
        <v>0</v>
      </c>
      <c r="P35" s="96">
        <v>0</v>
      </c>
      <c r="Q35" s="96"/>
      <c r="R35" s="96"/>
      <c r="S35" s="96">
        <f>(P35)-O35</f>
        <v>0</v>
      </c>
      <c r="T35" s="97" t="b">
        <f>IF($C35&lt;&gt;"",LOOKUP(C35,BDD!$A$3:$A$53,BDD!$B$3:$B$53))</f>
        <v>0</v>
      </c>
      <c r="U35" s="98" t="b">
        <f>IF($C35&lt;&gt;"",LOOKUP(C35,BDD!$A$3:$A$53,BDD!$C$3:$C$53))</f>
        <v>0</v>
      </c>
      <c r="V35" s="144">
        <f>N35*U35</f>
        <v>0</v>
      </c>
      <c r="W35" s="130"/>
    </row>
    <row r="36" spans="1:23" ht="28.5" customHeight="1" x14ac:dyDescent="0.25">
      <c r="A36" s="36">
        <f ca="1">TODAY()</f>
        <v>43724</v>
      </c>
      <c r="B36" s="37"/>
      <c r="C36" s="38"/>
      <c r="D36" s="39"/>
      <c r="E36" s="40"/>
      <c r="F36" s="41"/>
      <c r="G36" s="42">
        <f>F36-E36</f>
        <v>0</v>
      </c>
      <c r="H36" s="38"/>
      <c r="I36" s="43">
        <f ca="1">A36+5</f>
        <v>43729</v>
      </c>
      <c r="J36" s="44"/>
      <c r="K36" s="45">
        <f ca="1">I36</f>
        <v>43729</v>
      </c>
      <c r="L36" s="44"/>
      <c r="M36" s="45">
        <f ca="1">K36+7</f>
        <v>43736</v>
      </c>
      <c r="N36" s="95">
        <f>O36/1.1</f>
        <v>0</v>
      </c>
      <c r="O36" s="95">
        <v>0</v>
      </c>
      <c r="P36" s="96">
        <v>0</v>
      </c>
      <c r="Q36" s="96"/>
      <c r="R36" s="96"/>
      <c r="S36" s="96">
        <f>(P36)-O36</f>
        <v>0</v>
      </c>
      <c r="T36" s="97" t="b">
        <f>IF($C36&lt;&gt;"",LOOKUP(C36,BDD!$A$3:$A$53,BDD!$B$3:$B$53))</f>
        <v>0</v>
      </c>
      <c r="U36" s="98" t="b">
        <f>IF($C36&lt;&gt;"",LOOKUP(C36,BDD!$A$3:$A$53,BDD!$C$3:$C$53))</f>
        <v>0</v>
      </c>
      <c r="V36" s="144">
        <f>N36*U36</f>
        <v>0</v>
      </c>
      <c r="W36" s="130"/>
    </row>
    <row r="37" spans="1:23" ht="28.5" customHeight="1" x14ac:dyDescent="0.25">
      <c r="A37" s="36">
        <f ca="1">TODAY()</f>
        <v>43724</v>
      </c>
      <c r="B37" s="37"/>
      <c r="C37" s="38"/>
      <c r="D37" s="39"/>
      <c r="E37" s="40"/>
      <c r="F37" s="41"/>
      <c r="G37" s="42">
        <f>F37-E37</f>
        <v>0</v>
      </c>
      <c r="H37" s="38"/>
      <c r="I37" s="43">
        <f ca="1">A37+5</f>
        <v>43729</v>
      </c>
      <c r="J37" s="44"/>
      <c r="K37" s="45">
        <f ca="1">I37</f>
        <v>43729</v>
      </c>
      <c r="L37" s="44"/>
      <c r="M37" s="45">
        <f ca="1">K37+7</f>
        <v>43736</v>
      </c>
      <c r="N37" s="95">
        <f>O37/1.1</f>
        <v>0</v>
      </c>
      <c r="O37" s="95">
        <v>0</v>
      </c>
      <c r="P37" s="96">
        <v>0</v>
      </c>
      <c r="Q37" s="96"/>
      <c r="R37" s="96"/>
      <c r="S37" s="96">
        <f>(P37)-O37</f>
        <v>0</v>
      </c>
      <c r="T37" s="97" t="b">
        <f>IF($C37&lt;&gt;"",LOOKUP(C37,BDD!$A$3:$A$53,BDD!$B$3:$B$53))</f>
        <v>0</v>
      </c>
      <c r="U37" s="98" t="b">
        <f>IF($C37&lt;&gt;"",LOOKUP(C37,BDD!$A$3:$A$53,BDD!$C$3:$C$53))</f>
        <v>0</v>
      </c>
      <c r="V37" s="144">
        <f>N37*U37</f>
        <v>0</v>
      </c>
      <c r="W37" s="130"/>
    </row>
    <row r="38" spans="1:23" ht="28.5" customHeight="1" x14ac:dyDescent="0.25">
      <c r="A38" s="36">
        <f ca="1">TODAY()</f>
        <v>43724</v>
      </c>
      <c r="B38" s="37"/>
      <c r="C38" s="38"/>
      <c r="D38" s="39"/>
      <c r="E38" s="40"/>
      <c r="F38" s="41"/>
      <c r="G38" s="42">
        <f>F38-E38</f>
        <v>0</v>
      </c>
      <c r="H38" s="38"/>
      <c r="I38" s="43">
        <f ca="1">A38+5</f>
        <v>43729</v>
      </c>
      <c r="J38" s="44"/>
      <c r="K38" s="45">
        <f ca="1">I38</f>
        <v>43729</v>
      </c>
      <c r="L38" s="44"/>
      <c r="M38" s="45">
        <f ca="1">K38+7</f>
        <v>43736</v>
      </c>
      <c r="N38" s="95">
        <f>O38/1.1</f>
        <v>0</v>
      </c>
      <c r="O38" s="95">
        <v>0</v>
      </c>
      <c r="P38" s="96">
        <v>0</v>
      </c>
      <c r="Q38" s="96"/>
      <c r="R38" s="96"/>
      <c r="S38" s="96">
        <f>(P38)-O38</f>
        <v>0</v>
      </c>
      <c r="T38" s="97" t="b">
        <f>IF($C38&lt;&gt;"",LOOKUP(C38,BDD!$A$3:$A$53,BDD!$B$3:$B$53))</f>
        <v>0</v>
      </c>
      <c r="U38" s="98" t="b">
        <f>IF($C38&lt;&gt;"",LOOKUP(C38,BDD!$A$3:$A$53,BDD!$C$3:$C$53))</f>
        <v>0</v>
      </c>
      <c r="V38" s="144">
        <f>N38*U38</f>
        <v>0</v>
      </c>
      <c r="W38" s="130"/>
    </row>
    <row r="39" spans="1:23" ht="28.5" customHeight="1" x14ac:dyDescent="0.25">
      <c r="A39" s="36">
        <f ca="1">TODAY()</f>
        <v>43724</v>
      </c>
      <c r="B39" s="37"/>
      <c r="C39" s="38"/>
      <c r="D39" s="39"/>
      <c r="E39" s="40"/>
      <c r="F39" s="41"/>
      <c r="G39" s="42">
        <f>F39-E39</f>
        <v>0</v>
      </c>
      <c r="H39" s="38"/>
      <c r="I39" s="43">
        <f ca="1">A39+5</f>
        <v>43729</v>
      </c>
      <c r="J39" s="44"/>
      <c r="K39" s="45">
        <f ca="1">I39</f>
        <v>43729</v>
      </c>
      <c r="L39" s="44"/>
      <c r="M39" s="45">
        <f ca="1">K39+7</f>
        <v>43736</v>
      </c>
      <c r="N39" s="95">
        <f>O39/1.1</f>
        <v>0</v>
      </c>
      <c r="O39" s="95">
        <v>0</v>
      </c>
      <c r="P39" s="96">
        <v>0</v>
      </c>
      <c r="Q39" s="96"/>
      <c r="R39" s="96"/>
      <c r="S39" s="96">
        <f>(P39)-O39</f>
        <v>0</v>
      </c>
      <c r="T39" s="97" t="b">
        <f>IF($C39&lt;&gt;"",LOOKUP(C39,BDD!$A$3:$A$53,BDD!$B$3:$B$53))</f>
        <v>0</v>
      </c>
      <c r="U39" s="98" t="b">
        <f>IF($C39&lt;&gt;"",LOOKUP(C39,BDD!$A$3:$A$53,BDD!$C$3:$C$53))</f>
        <v>0</v>
      </c>
      <c r="V39" s="144">
        <f>N39*U39</f>
        <v>0</v>
      </c>
      <c r="W39" s="130"/>
    </row>
    <row r="40" spans="1:23" ht="28.5" customHeight="1" x14ac:dyDescent="0.25">
      <c r="A40" s="36">
        <f ca="1">TODAY()</f>
        <v>43724</v>
      </c>
      <c r="B40" s="37"/>
      <c r="C40" s="38"/>
      <c r="D40" s="39"/>
      <c r="E40" s="40"/>
      <c r="F40" s="41"/>
      <c r="G40" s="42">
        <f>F40-E40</f>
        <v>0</v>
      </c>
      <c r="H40" s="38"/>
      <c r="I40" s="43">
        <f ca="1">A40+5</f>
        <v>43729</v>
      </c>
      <c r="J40" s="44"/>
      <c r="K40" s="45">
        <f ca="1">I40</f>
        <v>43729</v>
      </c>
      <c r="L40" s="44"/>
      <c r="M40" s="45">
        <f ca="1">K40+7</f>
        <v>43736</v>
      </c>
      <c r="N40" s="95">
        <f>O40/1.1</f>
        <v>0</v>
      </c>
      <c r="O40" s="95">
        <v>0</v>
      </c>
      <c r="P40" s="96">
        <v>0</v>
      </c>
      <c r="Q40" s="96"/>
      <c r="R40" s="96"/>
      <c r="S40" s="96">
        <f>(P40)-O40</f>
        <v>0</v>
      </c>
      <c r="T40" s="97" t="b">
        <f>IF($C40&lt;&gt;"",LOOKUP(C40,BDD!$A$3:$A$53,BDD!$B$3:$B$53))</f>
        <v>0</v>
      </c>
      <c r="U40" s="98" t="b">
        <f>IF($C40&lt;&gt;"",LOOKUP(C40,BDD!$A$3:$A$53,BDD!$C$3:$C$53))</f>
        <v>0</v>
      </c>
      <c r="V40" s="144">
        <f>N40*U40</f>
        <v>0</v>
      </c>
      <c r="W40" s="130"/>
    </row>
    <row r="41" spans="1:23" ht="28.5" customHeight="1" x14ac:dyDescent="0.25">
      <c r="A41" s="36">
        <f ca="1">TODAY()</f>
        <v>43724</v>
      </c>
      <c r="B41" s="37"/>
      <c r="C41" s="38"/>
      <c r="D41" s="39"/>
      <c r="E41" s="40"/>
      <c r="F41" s="41"/>
      <c r="G41" s="42">
        <f>F41-E41</f>
        <v>0</v>
      </c>
      <c r="H41" s="38"/>
      <c r="I41" s="43">
        <f ca="1">A41+5</f>
        <v>43729</v>
      </c>
      <c r="J41" s="44"/>
      <c r="K41" s="45">
        <f ca="1">I41</f>
        <v>43729</v>
      </c>
      <c r="L41" s="44"/>
      <c r="M41" s="45">
        <f ca="1">K41+7</f>
        <v>43736</v>
      </c>
      <c r="N41" s="95">
        <f>O41/1.1</f>
        <v>0</v>
      </c>
      <c r="O41" s="95">
        <v>0</v>
      </c>
      <c r="P41" s="96">
        <v>0</v>
      </c>
      <c r="Q41" s="96"/>
      <c r="R41" s="96"/>
      <c r="S41" s="96">
        <f>(P41)-O41</f>
        <v>0</v>
      </c>
      <c r="T41" s="97" t="b">
        <f>IF($C41&lt;&gt;"",LOOKUP(C41,BDD!$A$3:$A$53,BDD!$B$3:$B$53))</f>
        <v>0</v>
      </c>
      <c r="U41" s="98" t="b">
        <f>IF($C41&lt;&gt;"",LOOKUP(C41,BDD!$A$3:$A$53,BDD!$C$3:$C$53))</f>
        <v>0</v>
      </c>
      <c r="V41" s="144">
        <f>N41*U41</f>
        <v>0</v>
      </c>
      <c r="W41" s="130"/>
    </row>
    <row r="42" spans="1:23" ht="28.5" customHeight="1" x14ac:dyDescent="0.25">
      <c r="A42" s="36">
        <f ca="1">TODAY()</f>
        <v>43724</v>
      </c>
      <c r="B42" s="37"/>
      <c r="C42" s="38"/>
      <c r="D42" s="39"/>
      <c r="E42" s="40"/>
      <c r="F42" s="41"/>
      <c r="G42" s="42">
        <f>F42-E42</f>
        <v>0</v>
      </c>
      <c r="H42" s="38"/>
      <c r="I42" s="43">
        <f ca="1">A42+5</f>
        <v>43729</v>
      </c>
      <c r="J42" s="44"/>
      <c r="K42" s="45">
        <f ca="1">I42</f>
        <v>43729</v>
      </c>
      <c r="L42" s="44"/>
      <c r="M42" s="45">
        <f ca="1">K42+7</f>
        <v>43736</v>
      </c>
      <c r="N42" s="95">
        <f>O42/1.1</f>
        <v>0</v>
      </c>
      <c r="O42" s="95">
        <v>0</v>
      </c>
      <c r="P42" s="96">
        <v>0</v>
      </c>
      <c r="Q42" s="96"/>
      <c r="R42" s="96"/>
      <c r="S42" s="96">
        <f>(P42)-O42</f>
        <v>0</v>
      </c>
      <c r="T42" s="97" t="b">
        <f>IF($C42&lt;&gt;"",LOOKUP(C42,BDD!$A$3:$A$53,BDD!$B$3:$B$53))</f>
        <v>0</v>
      </c>
      <c r="U42" s="98" t="b">
        <f>IF($C42&lt;&gt;"",LOOKUP(C42,BDD!$A$3:$A$53,BDD!$C$3:$C$53))</f>
        <v>0</v>
      </c>
      <c r="V42" s="144">
        <f>N42*U42</f>
        <v>0</v>
      </c>
      <c r="W42" s="130"/>
    </row>
    <row r="43" spans="1:23" ht="28.5" customHeight="1" x14ac:dyDescent="0.25">
      <c r="A43" s="36">
        <f ca="1">TODAY()</f>
        <v>43724</v>
      </c>
      <c r="B43" s="37"/>
      <c r="C43" s="38"/>
      <c r="D43" s="39"/>
      <c r="E43" s="40"/>
      <c r="F43" s="41"/>
      <c r="G43" s="42">
        <f>F43-E43</f>
        <v>0</v>
      </c>
      <c r="H43" s="38"/>
      <c r="I43" s="43">
        <f ca="1">A43+5</f>
        <v>43729</v>
      </c>
      <c r="J43" s="44"/>
      <c r="K43" s="45">
        <f ca="1">I43</f>
        <v>43729</v>
      </c>
      <c r="L43" s="44"/>
      <c r="M43" s="45">
        <f ca="1">K43+7</f>
        <v>43736</v>
      </c>
      <c r="N43" s="95">
        <f>O43/1.1</f>
        <v>0</v>
      </c>
      <c r="O43" s="95">
        <v>0</v>
      </c>
      <c r="P43" s="96">
        <v>0</v>
      </c>
      <c r="Q43" s="96"/>
      <c r="R43" s="96"/>
      <c r="S43" s="96">
        <f>(P43)-O43</f>
        <v>0</v>
      </c>
      <c r="T43" s="97" t="b">
        <f>IF($C43&lt;&gt;"",LOOKUP(C43,BDD!$A$3:$A$53,BDD!$B$3:$B$53))</f>
        <v>0</v>
      </c>
      <c r="U43" s="98" t="b">
        <f>IF($C43&lt;&gt;"",LOOKUP(C43,BDD!$A$3:$A$53,BDD!$C$3:$C$53))</f>
        <v>0</v>
      </c>
      <c r="V43" s="144">
        <f>N43*U43</f>
        <v>0</v>
      </c>
      <c r="W43" s="130"/>
    </row>
    <row r="44" spans="1:23" ht="28.5" customHeight="1" x14ac:dyDescent="0.25">
      <c r="A44" s="36">
        <f ca="1">TODAY()</f>
        <v>43724</v>
      </c>
      <c r="B44" s="37"/>
      <c r="C44" s="38"/>
      <c r="D44" s="39"/>
      <c r="E44" s="40"/>
      <c r="F44" s="41"/>
      <c r="G44" s="42">
        <f>F44-E44</f>
        <v>0</v>
      </c>
      <c r="H44" s="38"/>
      <c r="I44" s="43">
        <f ca="1">A44+5</f>
        <v>43729</v>
      </c>
      <c r="J44" s="44"/>
      <c r="K44" s="45">
        <f ca="1">I44</f>
        <v>43729</v>
      </c>
      <c r="L44" s="44"/>
      <c r="M44" s="45">
        <f ca="1">K44+7</f>
        <v>43736</v>
      </c>
      <c r="N44" s="95">
        <f>O44/1.1</f>
        <v>0</v>
      </c>
      <c r="O44" s="95">
        <v>0</v>
      </c>
      <c r="P44" s="96">
        <v>0</v>
      </c>
      <c r="Q44" s="96"/>
      <c r="R44" s="96"/>
      <c r="S44" s="96">
        <f>(P44)-O44</f>
        <v>0</v>
      </c>
      <c r="T44" s="97" t="b">
        <f>IF($C44&lt;&gt;"",LOOKUP(C44,BDD!$A$3:$A$53,BDD!$B$3:$B$53))</f>
        <v>0</v>
      </c>
      <c r="U44" s="98" t="b">
        <f>IF($C44&lt;&gt;"",LOOKUP(C44,BDD!$A$3:$A$53,BDD!$C$3:$C$53))</f>
        <v>0</v>
      </c>
      <c r="V44" s="144">
        <f>N44*U44</f>
        <v>0</v>
      </c>
      <c r="W44" s="130"/>
    </row>
    <row r="45" spans="1:23" ht="28.5" customHeight="1" x14ac:dyDescent="0.25">
      <c r="A45" s="36">
        <f ca="1">TODAY()</f>
        <v>43724</v>
      </c>
      <c r="B45" s="37"/>
      <c r="C45" s="38"/>
      <c r="D45" s="39"/>
      <c r="E45" s="40"/>
      <c r="F45" s="41"/>
      <c r="G45" s="42">
        <f>F45-E45</f>
        <v>0</v>
      </c>
      <c r="H45" s="38"/>
      <c r="I45" s="43">
        <f ca="1">A45+5</f>
        <v>43729</v>
      </c>
      <c r="J45" s="44"/>
      <c r="K45" s="45">
        <f ca="1">I45</f>
        <v>43729</v>
      </c>
      <c r="L45" s="44"/>
      <c r="M45" s="45">
        <f ca="1">K45+7</f>
        <v>43736</v>
      </c>
      <c r="N45" s="95">
        <f>O45/1.1</f>
        <v>0</v>
      </c>
      <c r="O45" s="95">
        <v>0</v>
      </c>
      <c r="P45" s="96">
        <v>0</v>
      </c>
      <c r="Q45" s="96"/>
      <c r="R45" s="96"/>
      <c r="S45" s="96">
        <f>(P45)-O45</f>
        <v>0</v>
      </c>
      <c r="T45" s="97" t="b">
        <f>IF($C45&lt;&gt;"",LOOKUP(C45,BDD!$A$3:$A$53,BDD!$B$3:$B$53))</f>
        <v>0</v>
      </c>
      <c r="U45" s="98" t="b">
        <f>IF($C45&lt;&gt;"",LOOKUP(C45,BDD!$A$3:$A$53,BDD!$C$3:$C$53))</f>
        <v>0</v>
      </c>
      <c r="V45" s="144">
        <f>N45*U45</f>
        <v>0</v>
      </c>
      <c r="W45" s="130"/>
    </row>
    <row r="46" spans="1:23" ht="28.5" customHeight="1" x14ac:dyDescent="0.25">
      <c r="A46" s="36">
        <f ca="1">TODAY()</f>
        <v>43724</v>
      </c>
      <c r="B46" s="37"/>
      <c r="C46" s="38"/>
      <c r="D46" s="39"/>
      <c r="E46" s="40"/>
      <c r="F46" s="41"/>
      <c r="G46" s="42">
        <f>F46-E46</f>
        <v>0</v>
      </c>
      <c r="H46" s="38"/>
      <c r="I46" s="43">
        <f ca="1">A46+5</f>
        <v>43729</v>
      </c>
      <c r="J46" s="44"/>
      <c r="K46" s="45">
        <f ca="1">I46</f>
        <v>43729</v>
      </c>
      <c r="L46" s="44"/>
      <c r="M46" s="45">
        <f ca="1">K46+7</f>
        <v>43736</v>
      </c>
      <c r="N46" s="95">
        <f>O46/1.1</f>
        <v>0</v>
      </c>
      <c r="O46" s="95">
        <v>0</v>
      </c>
      <c r="P46" s="96">
        <v>0</v>
      </c>
      <c r="Q46" s="96"/>
      <c r="R46" s="96"/>
      <c r="S46" s="96">
        <f>(P46)-O46</f>
        <v>0</v>
      </c>
      <c r="T46" s="97" t="b">
        <f>IF($C46&lt;&gt;"",LOOKUP(C46,BDD!$A$3:$A$53,BDD!$B$3:$B$53))</f>
        <v>0</v>
      </c>
      <c r="U46" s="98" t="b">
        <f>IF($C46&lt;&gt;"",LOOKUP(C46,BDD!$A$3:$A$53,BDD!$C$3:$C$53))</f>
        <v>0</v>
      </c>
      <c r="V46" s="144">
        <f>N46*U46</f>
        <v>0</v>
      </c>
      <c r="W46" s="130"/>
    </row>
    <row r="47" spans="1:23" ht="28.5" customHeight="1" x14ac:dyDescent="0.25">
      <c r="A47" s="36">
        <f ca="1">TODAY()</f>
        <v>43724</v>
      </c>
      <c r="B47" s="37"/>
      <c r="C47" s="38"/>
      <c r="D47" s="39"/>
      <c r="E47" s="40"/>
      <c r="F47" s="41"/>
      <c r="G47" s="42">
        <f>F47-E47</f>
        <v>0</v>
      </c>
      <c r="H47" s="38"/>
      <c r="I47" s="43">
        <f ca="1">A47+5</f>
        <v>43729</v>
      </c>
      <c r="J47" s="44"/>
      <c r="K47" s="45">
        <f ca="1">I47</f>
        <v>43729</v>
      </c>
      <c r="L47" s="44"/>
      <c r="M47" s="45">
        <f ca="1">K47+7</f>
        <v>43736</v>
      </c>
      <c r="N47" s="95">
        <f>O47/1.1</f>
        <v>0</v>
      </c>
      <c r="O47" s="95">
        <v>0</v>
      </c>
      <c r="P47" s="96">
        <v>0</v>
      </c>
      <c r="Q47" s="96"/>
      <c r="R47" s="96"/>
      <c r="S47" s="96">
        <f>(P47)-O47</f>
        <v>0</v>
      </c>
      <c r="T47" s="97" t="b">
        <f>IF($C47&lt;&gt;"",LOOKUP(C47,BDD!$A$3:$A$53,BDD!$B$3:$B$53))</f>
        <v>0</v>
      </c>
      <c r="U47" s="98" t="b">
        <f>IF($C47&lt;&gt;"",LOOKUP(C47,BDD!$A$3:$A$53,BDD!$C$3:$C$53))</f>
        <v>0</v>
      </c>
      <c r="V47" s="144">
        <f>N47*U47</f>
        <v>0</v>
      </c>
      <c r="W47" s="130"/>
    </row>
    <row r="48" spans="1:23" ht="28.5" customHeight="1" x14ac:dyDescent="0.25">
      <c r="A48" s="36">
        <f ca="1">TODAY()</f>
        <v>43724</v>
      </c>
      <c r="B48" s="37"/>
      <c r="C48" s="38"/>
      <c r="D48" s="39"/>
      <c r="E48" s="40"/>
      <c r="F48" s="41"/>
      <c r="G48" s="42">
        <f>F48-E48</f>
        <v>0</v>
      </c>
      <c r="H48" s="38"/>
      <c r="I48" s="43">
        <f ca="1">A48+5</f>
        <v>43729</v>
      </c>
      <c r="J48" s="44"/>
      <c r="K48" s="45">
        <f ca="1">I48</f>
        <v>43729</v>
      </c>
      <c r="L48" s="44"/>
      <c r="M48" s="45">
        <f ca="1">K48+7</f>
        <v>43736</v>
      </c>
      <c r="N48" s="95">
        <f>O48/1.1</f>
        <v>0</v>
      </c>
      <c r="O48" s="95">
        <v>0</v>
      </c>
      <c r="P48" s="96">
        <v>0</v>
      </c>
      <c r="Q48" s="96"/>
      <c r="R48" s="96"/>
      <c r="S48" s="96">
        <f>(P48)-O48</f>
        <v>0</v>
      </c>
      <c r="T48" s="97" t="b">
        <f>IF($C48&lt;&gt;"",LOOKUP(C48,BDD!$A$3:$A$53,BDD!$B$3:$B$53))</f>
        <v>0</v>
      </c>
      <c r="U48" s="98" t="b">
        <f>IF($C48&lt;&gt;"",LOOKUP(C48,BDD!$A$3:$A$53,BDD!$C$3:$C$53))</f>
        <v>0</v>
      </c>
      <c r="V48" s="144">
        <f>N48*U48</f>
        <v>0</v>
      </c>
      <c r="W48" s="130"/>
    </row>
    <row r="49" spans="1:23" ht="28.5" customHeight="1" x14ac:dyDescent="0.25">
      <c r="A49" s="36">
        <f ca="1">TODAY()</f>
        <v>43724</v>
      </c>
      <c r="B49" s="37"/>
      <c r="C49" s="38"/>
      <c r="D49" s="39"/>
      <c r="E49" s="40"/>
      <c r="F49" s="41"/>
      <c r="G49" s="42">
        <f>F49-E49</f>
        <v>0</v>
      </c>
      <c r="H49" s="38"/>
      <c r="I49" s="43">
        <f ca="1">A49+5</f>
        <v>43729</v>
      </c>
      <c r="J49" s="44"/>
      <c r="K49" s="45">
        <f ca="1">I49</f>
        <v>43729</v>
      </c>
      <c r="L49" s="44"/>
      <c r="M49" s="45">
        <f ca="1">K49+7</f>
        <v>43736</v>
      </c>
      <c r="N49" s="95">
        <f>O49/1.1</f>
        <v>0</v>
      </c>
      <c r="O49" s="95">
        <v>0</v>
      </c>
      <c r="P49" s="96">
        <v>0</v>
      </c>
      <c r="Q49" s="96"/>
      <c r="R49" s="96"/>
      <c r="S49" s="96">
        <f>(P49)-O49</f>
        <v>0</v>
      </c>
      <c r="T49" s="97" t="b">
        <f>IF($C49&lt;&gt;"",LOOKUP(C49,BDD!$A$3:$A$53,BDD!$B$3:$B$53))</f>
        <v>0</v>
      </c>
      <c r="U49" s="98" t="b">
        <f>IF($C49&lt;&gt;"",LOOKUP(C49,BDD!$A$3:$A$53,BDD!$C$3:$C$53))</f>
        <v>0</v>
      </c>
      <c r="V49" s="144">
        <f>N49*U49</f>
        <v>0</v>
      </c>
      <c r="W49" s="130"/>
    </row>
    <row r="50" spans="1:23" ht="28.5" customHeight="1" x14ac:dyDescent="0.25">
      <c r="A50" s="36">
        <f ca="1">TODAY()</f>
        <v>43724</v>
      </c>
      <c r="B50" s="37"/>
      <c r="C50" s="38"/>
      <c r="D50" s="39"/>
      <c r="E50" s="40"/>
      <c r="F50" s="41"/>
      <c r="G50" s="42">
        <f>F50-E50</f>
        <v>0</v>
      </c>
      <c r="H50" s="38"/>
      <c r="I50" s="43">
        <f ca="1">A50+5</f>
        <v>43729</v>
      </c>
      <c r="J50" s="44"/>
      <c r="K50" s="45">
        <f ca="1">I50</f>
        <v>43729</v>
      </c>
      <c r="L50" s="44"/>
      <c r="M50" s="45">
        <f ca="1">K50+7</f>
        <v>43736</v>
      </c>
      <c r="N50" s="95">
        <f>O50/1.1</f>
        <v>0</v>
      </c>
      <c r="O50" s="95">
        <v>0</v>
      </c>
      <c r="P50" s="96">
        <v>0</v>
      </c>
      <c r="Q50" s="96"/>
      <c r="R50" s="96"/>
      <c r="S50" s="96">
        <f>(P50)-O50</f>
        <v>0</v>
      </c>
      <c r="T50" s="97" t="b">
        <f>IF($C50&lt;&gt;"",LOOKUP(C50,BDD!$A$3:$A$53,BDD!$B$3:$B$53))</f>
        <v>0</v>
      </c>
      <c r="U50" s="98" t="b">
        <f>IF($C50&lt;&gt;"",LOOKUP(C50,BDD!$A$3:$A$53,BDD!$C$3:$C$53))</f>
        <v>0</v>
      </c>
      <c r="V50" s="144">
        <f>N50*U50</f>
        <v>0</v>
      </c>
      <c r="W50" s="130"/>
    </row>
    <row r="51" spans="1:23" ht="28.5" customHeight="1" x14ac:dyDescent="0.25">
      <c r="A51" s="36">
        <f ca="1">TODAY()</f>
        <v>43724</v>
      </c>
      <c r="B51" s="37"/>
      <c r="C51" s="38"/>
      <c r="D51" s="39"/>
      <c r="E51" s="40"/>
      <c r="F51" s="41"/>
      <c r="G51" s="42">
        <f>F51-E51</f>
        <v>0</v>
      </c>
      <c r="H51" s="38"/>
      <c r="I51" s="43">
        <f ca="1">A51+5</f>
        <v>43729</v>
      </c>
      <c r="J51" s="44"/>
      <c r="K51" s="45">
        <f ca="1">I51</f>
        <v>43729</v>
      </c>
      <c r="L51" s="44"/>
      <c r="M51" s="45">
        <f ca="1">K51+7</f>
        <v>43736</v>
      </c>
      <c r="N51" s="95">
        <f>O51/1.1</f>
        <v>0</v>
      </c>
      <c r="O51" s="95">
        <v>0</v>
      </c>
      <c r="P51" s="96">
        <v>0</v>
      </c>
      <c r="Q51" s="96"/>
      <c r="R51" s="96"/>
      <c r="S51" s="96">
        <f>(P51)-O51</f>
        <v>0</v>
      </c>
      <c r="T51" s="97" t="b">
        <f>IF($C51&lt;&gt;"",LOOKUP(C51,BDD!$A$3:$A$53,BDD!$B$3:$B$53))</f>
        <v>0</v>
      </c>
      <c r="U51" s="98" t="b">
        <f>IF($C51&lt;&gt;"",LOOKUP(C51,BDD!$A$3:$A$53,BDD!$C$3:$C$53))</f>
        <v>0</v>
      </c>
      <c r="V51" s="144">
        <f>N51*U51</f>
        <v>0</v>
      </c>
      <c r="W51" s="130"/>
    </row>
    <row r="52" spans="1:23" ht="28.5" customHeight="1" x14ac:dyDescent="0.25">
      <c r="A52" s="36">
        <f ca="1">TODAY()</f>
        <v>43724</v>
      </c>
      <c r="B52" s="37"/>
      <c r="C52" s="38"/>
      <c r="D52" s="39"/>
      <c r="E52" s="40"/>
      <c r="F52" s="41"/>
      <c r="G52" s="42">
        <f>F52-E52</f>
        <v>0</v>
      </c>
      <c r="H52" s="38"/>
      <c r="I52" s="43">
        <f ca="1">A52+5</f>
        <v>43729</v>
      </c>
      <c r="J52" s="44"/>
      <c r="K52" s="45">
        <f ca="1">I52</f>
        <v>43729</v>
      </c>
      <c r="L52" s="44"/>
      <c r="M52" s="45">
        <f ca="1">K52+7</f>
        <v>43736</v>
      </c>
      <c r="N52" s="95">
        <f>O52/1.1</f>
        <v>0</v>
      </c>
      <c r="O52" s="95">
        <v>0</v>
      </c>
      <c r="P52" s="96">
        <v>0</v>
      </c>
      <c r="Q52" s="96"/>
      <c r="R52" s="96"/>
      <c r="S52" s="96">
        <f>(P52)-O52</f>
        <v>0</v>
      </c>
      <c r="T52" s="97" t="b">
        <f>IF($C52&lt;&gt;"",LOOKUP(C52,BDD!$A$3:$A$53,BDD!$B$3:$B$53))</f>
        <v>0</v>
      </c>
      <c r="U52" s="98" t="b">
        <f>IF($C52&lt;&gt;"",LOOKUP(C52,BDD!$A$3:$A$53,BDD!$C$3:$C$53))</f>
        <v>0</v>
      </c>
      <c r="V52" s="144">
        <f>N52*U52</f>
        <v>0</v>
      </c>
      <c r="W52" s="130"/>
    </row>
    <row r="53" spans="1:23" ht="28.5" customHeight="1" x14ac:dyDescent="0.25">
      <c r="A53" s="36">
        <f ca="1">TODAY()</f>
        <v>43724</v>
      </c>
      <c r="B53" s="37"/>
      <c r="C53" s="38"/>
      <c r="D53" s="39"/>
      <c r="E53" s="40"/>
      <c r="F53" s="41"/>
      <c r="G53" s="42">
        <f>F53-E53</f>
        <v>0</v>
      </c>
      <c r="H53" s="38"/>
      <c r="I53" s="43">
        <f ca="1">A53+5</f>
        <v>43729</v>
      </c>
      <c r="J53" s="44"/>
      <c r="K53" s="45">
        <f ca="1">I53</f>
        <v>43729</v>
      </c>
      <c r="L53" s="44"/>
      <c r="M53" s="45">
        <f ca="1">K53+7</f>
        <v>43736</v>
      </c>
      <c r="N53" s="95">
        <f>O53/1.1</f>
        <v>0</v>
      </c>
      <c r="O53" s="95">
        <v>0</v>
      </c>
      <c r="P53" s="96">
        <v>0</v>
      </c>
      <c r="Q53" s="96"/>
      <c r="R53" s="96"/>
      <c r="S53" s="96">
        <f>(P53)-O53</f>
        <v>0</v>
      </c>
      <c r="T53" s="97" t="b">
        <f>IF($C53&lt;&gt;"",LOOKUP(C53,BDD!$A$3:$A$53,BDD!$B$3:$B$53))</f>
        <v>0</v>
      </c>
      <c r="U53" s="98" t="b">
        <f>IF($C53&lt;&gt;"",LOOKUP(C53,BDD!$A$3:$A$53,BDD!$C$3:$C$53))</f>
        <v>0</v>
      </c>
      <c r="V53" s="144">
        <f>N53*U53</f>
        <v>0</v>
      </c>
      <c r="W53" s="130"/>
    </row>
    <row r="54" spans="1:23" ht="28.5" customHeight="1" x14ac:dyDescent="0.25">
      <c r="A54" s="36">
        <f ca="1">TODAY()</f>
        <v>43724</v>
      </c>
      <c r="B54" s="37"/>
      <c r="C54" s="38"/>
      <c r="D54" s="39"/>
      <c r="E54" s="40"/>
      <c r="F54" s="41"/>
      <c r="G54" s="42">
        <f>F54-E54</f>
        <v>0</v>
      </c>
      <c r="H54" s="38"/>
      <c r="I54" s="43">
        <f ca="1">A54+5</f>
        <v>43729</v>
      </c>
      <c r="J54" s="44"/>
      <c r="K54" s="45">
        <f ca="1">I54</f>
        <v>43729</v>
      </c>
      <c r="L54" s="44"/>
      <c r="M54" s="45">
        <f ca="1">K54+7</f>
        <v>43736</v>
      </c>
      <c r="N54" s="95">
        <f>O54/1.1</f>
        <v>0</v>
      </c>
      <c r="O54" s="95">
        <v>0</v>
      </c>
      <c r="P54" s="96">
        <v>0</v>
      </c>
      <c r="Q54" s="96"/>
      <c r="R54" s="96"/>
      <c r="S54" s="96">
        <f>(P54)-O54</f>
        <v>0</v>
      </c>
      <c r="T54" s="97" t="b">
        <f>IF($C54&lt;&gt;"",LOOKUP(C54,BDD!$A$3:$A$53,BDD!$B$3:$B$53))</f>
        <v>0</v>
      </c>
      <c r="U54" s="98" t="b">
        <f>IF($C54&lt;&gt;"",LOOKUP(C54,BDD!$A$3:$A$53,BDD!$C$3:$C$53))</f>
        <v>0</v>
      </c>
      <c r="V54" s="144">
        <f>N54*U54</f>
        <v>0</v>
      </c>
      <c r="W54" s="130"/>
    </row>
    <row r="55" spans="1:23" ht="28.5" customHeight="1" x14ac:dyDescent="0.25">
      <c r="A55" s="36">
        <f ca="1">TODAY()</f>
        <v>43724</v>
      </c>
      <c r="B55" s="37"/>
      <c r="C55" s="38"/>
      <c r="D55" s="39"/>
      <c r="E55" s="40"/>
      <c r="F55" s="41"/>
      <c r="G55" s="42">
        <f>F55-E55</f>
        <v>0</v>
      </c>
      <c r="H55" s="38"/>
      <c r="I55" s="43">
        <f ca="1">A55+5</f>
        <v>43729</v>
      </c>
      <c r="J55" s="44"/>
      <c r="K55" s="45">
        <f ca="1">I55</f>
        <v>43729</v>
      </c>
      <c r="L55" s="44"/>
      <c r="M55" s="45">
        <f ca="1">K55+7</f>
        <v>43736</v>
      </c>
      <c r="N55" s="95">
        <f>O55/1.1</f>
        <v>0</v>
      </c>
      <c r="O55" s="95">
        <v>0</v>
      </c>
      <c r="P55" s="96">
        <v>0</v>
      </c>
      <c r="Q55" s="96"/>
      <c r="R55" s="96"/>
      <c r="S55" s="96">
        <f>(P55)-O55</f>
        <v>0</v>
      </c>
      <c r="T55" s="97" t="b">
        <f>IF($C55&lt;&gt;"",LOOKUP(C55,BDD!$A$3:$A$53,BDD!$B$3:$B$53))</f>
        <v>0</v>
      </c>
      <c r="U55" s="98" t="b">
        <f>IF($C55&lt;&gt;"",LOOKUP(C55,BDD!$A$3:$A$53,BDD!$C$3:$C$53))</f>
        <v>0</v>
      </c>
      <c r="V55" s="144">
        <f>N55*U55</f>
        <v>0</v>
      </c>
      <c r="W55" s="130"/>
    </row>
    <row r="56" spans="1:23" ht="28.5" customHeight="1" x14ac:dyDescent="0.25">
      <c r="A56" s="36">
        <f ca="1">TODAY()</f>
        <v>43724</v>
      </c>
      <c r="B56" s="37"/>
      <c r="C56" s="38"/>
      <c r="D56" s="39"/>
      <c r="E56" s="40"/>
      <c r="F56" s="41"/>
      <c r="G56" s="42">
        <f>F56-E56</f>
        <v>0</v>
      </c>
      <c r="H56" s="38"/>
      <c r="I56" s="43">
        <f ca="1">A56+5</f>
        <v>43729</v>
      </c>
      <c r="J56" s="44"/>
      <c r="K56" s="45">
        <f ca="1">I56</f>
        <v>43729</v>
      </c>
      <c r="L56" s="44"/>
      <c r="M56" s="45">
        <f ca="1">K56+7</f>
        <v>43736</v>
      </c>
      <c r="N56" s="95">
        <f>O56/1.1</f>
        <v>0</v>
      </c>
      <c r="O56" s="95">
        <v>0</v>
      </c>
      <c r="P56" s="96">
        <v>0</v>
      </c>
      <c r="Q56" s="96"/>
      <c r="R56" s="96"/>
      <c r="S56" s="96">
        <f>(P56)-O56</f>
        <v>0</v>
      </c>
      <c r="T56" s="97" t="b">
        <f>IF($C56&lt;&gt;"",LOOKUP(C56,BDD!$A$3:$A$53,BDD!$B$3:$B$53))</f>
        <v>0</v>
      </c>
      <c r="U56" s="98" t="b">
        <f>IF($C56&lt;&gt;"",LOOKUP(C56,BDD!$A$3:$A$53,BDD!$C$3:$C$53))</f>
        <v>0</v>
      </c>
      <c r="V56" s="144">
        <f>N56*U56</f>
        <v>0</v>
      </c>
      <c r="W56" s="130"/>
    </row>
    <row r="57" spans="1:23" ht="28.5" customHeight="1" x14ac:dyDescent="0.25">
      <c r="A57" s="36">
        <f ca="1">TODAY()</f>
        <v>43724</v>
      </c>
      <c r="B57" s="37"/>
      <c r="C57" s="38"/>
      <c r="D57" s="39"/>
      <c r="E57" s="40"/>
      <c r="F57" s="41"/>
      <c r="G57" s="42">
        <f>F57-E57</f>
        <v>0</v>
      </c>
      <c r="H57" s="38"/>
      <c r="I57" s="43">
        <f ca="1">A57+5</f>
        <v>43729</v>
      </c>
      <c r="J57" s="44"/>
      <c r="K57" s="45">
        <f ca="1">I57</f>
        <v>43729</v>
      </c>
      <c r="L57" s="44"/>
      <c r="M57" s="45">
        <f ca="1">K57+7</f>
        <v>43736</v>
      </c>
      <c r="N57" s="95">
        <f>O57/1.1</f>
        <v>0</v>
      </c>
      <c r="O57" s="95">
        <v>0</v>
      </c>
      <c r="P57" s="96">
        <v>0</v>
      </c>
      <c r="Q57" s="96"/>
      <c r="R57" s="96"/>
      <c r="S57" s="96">
        <f>(P57)-O57</f>
        <v>0</v>
      </c>
      <c r="T57" s="97" t="b">
        <f>IF($C57&lt;&gt;"",LOOKUP(C57,BDD!$A$3:$A$53,BDD!$B$3:$B$53))</f>
        <v>0</v>
      </c>
      <c r="U57" s="98" t="b">
        <f>IF($C57&lt;&gt;"",LOOKUP(C57,BDD!$A$3:$A$53,BDD!$C$3:$C$53))</f>
        <v>0</v>
      </c>
      <c r="V57" s="144">
        <f>N57*U57</f>
        <v>0</v>
      </c>
      <c r="W57" s="130"/>
    </row>
    <row r="58" spans="1:23" ht="28.5" customHeight="1" x14ac:dyDescent="0.25">
      <c r="A58" s="36">
        <f ca="1">TODAY()</f>
        <v>43724</v>
      </c>
      <c r="B58" s="37"/>
      <c r="C58" s="38"/>
      <c r="D58" s="39"/>
      <c r="E58" s="40"/>
      <c r="F58" s="41"/>
      <c r="G58" s="42">
        <f>F58-E58</f>
        <v>0</v>
      </c>
      <c r="H58" s="38"/>
      <c r="I58" s="43">
        <f ca="1">A58+5</f>
        <v>43729</v>
      </c>
      <c r="J58" s="44"/>
      <c r="K58" s="45">
        <f ca="1">I58</f>
        <v>43729</v>
      </c>
      <c r="L58" s="44"/>
      <c r="M58" s="45">
        <f ca="1">K58+7</f>
        <v>43736</v>
      </c>
      <c r="N58" s="95">
        <f>O58/1.1</f>
        <v>0</v>
      </c>
      <c r="O58" s="95">
        <v>0</v>
      </c>
      <c r="P58" s="96">
        <v>0</v>
      </c>
      <c r="Q58" s="96"/>
      <c r="R58" s="96"/>
      <c r="S58" s="96">
        <f>(P58)-O58</f>
        <v>0</v>
      </c>
      <c r="T58" s="97" t="b">
        <f>IF($C58&lt;&gt;"",LOOKUP(C58,BDD!$A$3:$A$53,BDD!$B$3:$B$53))</f>
        <v>0</v>
      </c>
      <c r="U58" s="98" t="b">
        <f>IF($C58&lt;&gt;"",LOOKUP(C58,BDD!$A$3:$A$53,BDD!$C$3:$C$53))</f>
        <v>0</v>
      </c>
      <c r="V58" s="144">
        <f>N58*U58</f>
        <v>0</v>
      </c>
      <c r="W58" s="130"/>
    </row>
    <row r="59" spans="1:23" ht="28.5" customHeight="1" x14ac:dyDescent="0.25">
      <c r="A59" s="36">
        <f ca="1">TODAY()</f>
        <v>43724</v>
      </c>
      <c r="B59" s="37"/>
      <c r="C59" s="38"/>
      <c r="D59" s="39"/>
      <c r="E59" s="40"/>
      <c r="F59" s="41"/>
      <c r="G59" s="42">
        <f>F59-E59</f>
        <v>0</v>
      </c>
      <c r="H59" s="38"/>
      <c r="I59" s="43">
        <f ca="1">A59+5</f>
        <v>43729</v>
      </c>
      <c r="J59" s="44"/>
      <c r="K59" s="45">
        <f ca="1">I59</f>
        <v>43729</v>
      </c>
      <c r="L59" s="44"/>
      <c r="M59" s="45">
        <f ca="1">K59+7</f>
        <v>43736</v>
      </c>
      <c r="N59" s="95">
        <f>O59/1.1</f>
        <v>0</v>
      </c>
      <c r="O59" s="95">
        <v>0</v>
      </c>
      <c r="P59" s="96">
        <v>0</v>
      </c>
      <c r="Q59" s="96"/>
      <c r="R59" s="96"/>
      <c r="S59" s="96">
        <f>(P59)-O59</f>
        <v>0</v>
      </c>
      <c r="T59" s="97" t="b">
        <f>IF($C59&lt;&gt;"",LOOKUP(C59,BDD!$A$3:$A$53,BDD!$B$3:$B$53))</f>
        <v>0</v>
      </c>
      <c r="U59" s="98" t="b">
        <f>IF($C59&lt;&gt;"",LOOKUP(C59,BDD!$A$3:$A$53,BDD!$C$3:$C$53))</f>
        <v>0</v>
      </c>
      <c r="V59" s="144">
        <f>N59*U59</f>
        <v>0</v>
      </c>
      <c r="W59" s="130"/>
    </row>
    <row r="60" spans="1:23" ht="28.5" customHeight="1" x14ac:dyDescent="0.25">
      <c r="A60" s="36">
        <f ca="1">TODAY()</f>
        <v>43724</v>
      </c>
      <c r="B60" s="37"/>
      <c r="C60" s="38"/>
      <c r="D60" s="39"/>
      <c r="E60" s="40"/>
      <c r="F60" s="41"/>
      <c r="G60" s="42">
        <f>F60-E60</f>
        <v>0</v>
      </c>
      <c r="H60" s="38"/>
      <c r="I60" s="43">
        <f ca="1">A60+5</f>
        <v>43729</v>
      </c>
      <c r="J60" s="44"/>
      <c r="K60" s="45">
        <f ca="1">I60</f>
        <v>43729</v>
      </c>
      <c r="L60" s="44"/>
      <c r="M60" s="45">
        <f ca="1">K60+7</f>
        <v>43736</v>
      </c>
      <c r="N60" s="95">
        <f>O60/1.1</f>
        <v>0</v>
      </c>
      <c r="O60" s="95">
        <v>0</v>
      </c>
      <c r="P60" s="96">
        <v>0</v>
      </c>
      <c r="Q60" s="96"/>
      <c r="R60" s="96"/>
      <c r="S60" s="96">
        <f>(P60)-O60</f>
        <v>0</v>
      </c>
      <c r="T60" s="97" t="b">
        <f>IF($C60&lt;&gt;"",LOOKUP(C60,BDD!$A$3:$A$53,BDD!$B$3:$B$53))</f>
        <v>0</v>
      </c>
      <c r="U60" s="98" t="b">
        <f>IF($C60&lt;&gt;"",LOOKUP(C60,BDD!$A$3:$A$53,BDD!$C$3:$C$53))</f>
        <v>0</v>
      </c>
      <c r="V60" s="144">
        <f>N60*U60</f>
        <v>0</v>
      </c>
      <c r="W60" s="130"/>
    </row>
    <row r="61" spans="1:23" ht="28.5" customHeight="1" x14ac:dyDescent="0.25">
      <c r="A61" s="36">
        <f ca="1">TODAY()</f>
        <v>43724</v>
      </c>
      <c r="B61" s="37"/>
      <c r="C61" s="38"/>
      <c r="D61" s="39"/>
      <c r="E61" s="40"/>
      <c r="F61" s="41"/>
      <c r="G61" s="42">
        <f>F61-E61</f>
        <v>0</v>
      </c>
      <c r="H61" s="38"/>
      <c r="I61" s="43">
        <f ca="1">A61+5</f>
        <v>43729</v>
      </c>
      <c r="J61" s="44"/>
      <c r="K61" s="45">
        <f ca="1">I61</f>
        <v>43729</v>
      </c>
      <c r="L61" s="44"/>
      <c r="M61" s="45">
        <f ca="1">K61+7</f>
        <v>43736</v>
      </c>
      <c r="N61" s="95">
        <f>O61/1.1</f>
        <v>0</v>
      </c>
      <c r="O61" s="95">
        <v>0</v>
      </c>
      <c r="P61" s="96">
        <v>0</v>
      </c>
      <c r="Q61" s="96"/>
      <c r="R61" s="96"/>
      <c r="S61" s="96">
        <f>(P61)-O61</f>
        <v>0</v>
      </c>
      <c r="T61" s="97" t="b">
        <f>IF($C61&lt;&gt;"",LOOKUP(C61,BDD!$A$3:$A$53,BDD!$B$3:$B$53))</f>
        <v>0</v>
      </c>
      <c r="U61" s="98" t="b">
        <f>IF($C61&lt;&gt;"",LOOKUP(C61,BDD!$A$3:$A$53,BDD!$C$3:$C$53))</f>
        <v>0</v>
      </c>
      <c r="V61" s="144">
        <f>N61*U61</f>
        <v>0</v>
      </c>
      <c r="W61" s="130"/>
    </row>
    <row r="62" spans="1:23" ht="28.5" customHeight="1" x14ac:dyDescent="0.25">
      <c r="A62" s="36">
        <f ca="1">TODAY()</f>
        <v>43724</v>
      </c>
      <c r="B62" s="37"/>
      <c r="C62" s="38"/>
      <c r="D62" s="39"/>
      <c r="E62" s="40"/>
      <c r="F62" s="41"/>
      <c r="G62" s="42">
        <f>F62-E62</f>
        <v>0</v>
      </c>
      <c r="H62" s="38"/>
      <c r="I62" s="43">
        <f ca="1">A62+5</f>
        <v>43729</v>
      </c>
      <c r="J62" s="44"/>
      <c r="K62" s="45">
        <f ca="1">I62</f>
        <v>43729</v>
      </c>
      <c r="L62" s="44"/>
      <c r="M62" s="45">
        <f ca="1">K62+7</f>
        <v>43736</v>
      </c>
      <c r="N62" s="95">
        <f>O62/1.1</f>
        <v>0</v>
      </c>
      <c r="O62" s="95">
        <v>0</v>
      </c>
      <c r="P62" s="96">
        <v>0</v>
      </c>
      <c r="Q62" s="96"/>
      <c r="R62" s="96"/>
      <c r="S62" s="96">
        <f>(P62)-O62</f>
        <v>0</v>
      </c>
      <c r="T62" s="97" t="b">
        <f>IF($C62&lt;&gt;"",LOOKUP(C62,BDD!$A$3:$A$53,BDD!$B$3:$B$53))</f>
        <v>0</v>
      </c>
      <c r="U62" s="98" t="b">
        <f>IF($C62&lt;&gt;"",LOOKUP(C62,BDD!$A$3:$A$53,BDD!$C$3:$C$53))</f>
        <v>0</v>
      </c>
      <c r="V62" s="144">
        <f>N62*U62</f>
        <v>0</v>
      </c>
      <c r="W62" s="130"/>
    </row>
    <row r="63" spans="1:23" ht="28.5" customHeight="1" x14ac:dyDescent="0.25">
      <c r="A63" s="36">
        <f ca="1">TODAY()</f>
        <v>43724</v>
      </c>
      <c r="B63" s="37"/>
      <c r="C63" s="38"/>
      <c r="D63" s="39"/>
      <c r="E63" s="40"/>
      <c r="F63" s="41"/>
      <c r="G63" s="42">
        <f>F63-E63</f>
        <v>0</v>
      </c>
      <c r="H63" s="38"/>
      <c r="I63" s="43">
        <f ca="1">A63+5</f>
        <v>43729</v>
      </c>
      <c r="J63" s="44"/>
      <c r="K63" s="45">
        <f ca="1">I63</f>
        <v>43729</v>
      </c>
      <c r="L63" s="44"/>
      <c r="M63" s="45">
        <f ca="1">K63+7</f>
        <v>43736</v>
      </c>
      <c r="N63" s="95">
        <f>O63/1.1</f>
        <v>0</v>
      </c>
      <c r="O63" s="95">
        <v>0</v>
      </c>
      <c r="P63" s="96">
        <v>0</v>
      </c>
      <c r="Q63" s="96"/>
      <c r="R63" s="96"/>
      <c r="S63" s="96">
        <f>(P63)-O63</f>
        <v>0</v>
      </c>
      <c r="T63" s="97" t="b">
        <f>IF($C63&lt;&gt;"",LOOKUP(C63,BDD!$A$3:$A$53,BDD!$B$3:$B$53))</f>
        <v>0</v>
      </c>
      <c r="U63" s="98" t="b">
        <f>IF($C63&lt;&gt;"",LOOKUP(C63,BDD!$A$3:$A$53,BDD!$C$3:$C$53))</f>
        <v>0</v>
      </c>
      <c r="V63" s="144">
        <f>N63*U63</f>
        <v>0</v>
      </c>
      <c r="W63" s="130"/>
    </row>
    <row r="64" spans="1:23" ht="28.5" customHeight="1" x14ac:dyDescent="0.25">
      <c r="A64" s="36">
        <f ca="1">TODAY()</f>
        <v>43724</v>
      </c>
      <c r="B64" s="37"/>
      <c r="C64" s="38"/>
      <c r="D64" s="39"/>
      <c r="E64" s="40"/>
      <c r="F64" s="41"/>
      <c r="G64" s="42">
        <f>F64-E64</f>
        <v>0</v>
      </c>
      <c r="H64" s="38"/>
      <c r="I64" s="43">
        <f ca="1">A64+5</f>
        <v>43729</v>
      </c>
      <c r="J64" s="44"/>
      <c r="K64" s="45">
        <f ca="1">I64</f>
        <v>43729</v>
      </c>
      <c r="L64" s="44"/>
      <c r="M64" s="45">
        <f ca="1">K64+7</f>
        <v>43736</v>
      </c>
      <c r="N64" s="95">
        <f>O64/1.1</f>
        <v>0</v>
      </c>
      <c r="O64" s="95">
        <v>0</v>
      </c>
      <c r="P64" s="96">
        <v>0</v>
      </c>
      <c r="Q64" s="96"/>
      <c r="R64" s="96"/>
      <c r="S64" s="96">
        <f>(P64)-O64</f>
        <v>0</v>
      </c>
      <c r="T64" s="97" t="b">
        <f>IF($C64&lt;&gt;"",LOOKUP(C64,BDD!$A$3:$A$53,BDD!$B$3:$B$53))</f>
        <v>0</v>
      </c>
      <c r="U64" s="98" t="b">
        <f>IF($C64&lt;&gt;"",LOOKUP(C64,BDD!$A$3:$A$53,BDD!$C$3:$C$53))</f>
        <v>0</v>
      </c>
      <c r="V64" s="144">
        <f>N64*U64</f>
        <v>0</v>
      </c>
      <c r="W64" s="130"/>
    </row>
    <row r="65" spans="1:23" ht="28.5" customHeight="1" x14ac:dyDescent="0.25">
      <c r="A65" s="36">
        <f ca="1">TODAY()</f>
        <v>43724</v>
      </c>
      <c r="B65" s="37"/>
      <c r="C65" s="38"/>
      <c r="D65" s="39"/>
      <c r="E65" s="40"/>
      <c r="F65" s="41"/>
      <c r="G65" s="42">
        <f>F65-E65</f>
        <v>0</v>
      </c>
      <c r="H65" s="38"/>
      <c r="I65" s="43">
        <f ca="1">A65+5</f>
        <v>43729</v>
      </c>
      <c r="J65" s="44"/>
      <c r="K65" s="45">
        <f ca="1">I65</f>
        <v>43729</v>
      </c>
      <c r="L65" s="44"/>
      <c r="M65" s="45">
        <f ca="1">K65+7</f>
        <v>43736</v>
      </c>
      <c r="N65" s="95">
        <f>O65/1.1</f>
        <v>0</v>
      </c>
      <c r="O65" s="95">
        <v>0</v>
      </c>
      <c r="P65" s="96">
        <v>0</v>
      </c>
      <c r="Q65" s="96"/>
      <c r="R65" s="96"/>
      <c r="S65" s="96">
        <f>(P65)-O65</f>
        <v>0</v>
      </c>
      <c r="T65" s="97" t="b">
        <f>IF($C65&lt;&gt;"",LOOKUP(C65,BDD!$A$3:$A$53,BDD!$B$3:$B$53))</f>
        <v>0</v>
      </c>
      <c r="U65" s="98" t="b">
        <f>IF($C65&lt;&gt;"",LOOKUP(C65,BDD!$A$3:$A$53,BDD!$C$3:$C$53))</f>
        <v>0</v>
      </c>
      <c r="V65" s="144">
        <f>N65*U65</f>
        <v>0</v>
      </c>
      <c r="W65" s="130"/>
    </row>
    <row r="66" spans="1:23" ht="28.5" customHeight="1" x14ac:dyDescent="0.25">
      <c r="A66" s="36">
        <f ca="1">TODAY()</f>
        <v>43724</v>
      </c>
      <c r="B66" s="37"/>
      <c r="C66" s="38"/>
      <c r="D66" s="39"/>
      <c r="E66" s="40"/>
      <c r="F66" s="41"/>
      <c r="G66" s="42">
        <f>F66-E66</f>
        <v>0</v>
      </c>
      <c r="H66" s="38"/>
      <c r="I66" s="43">
        <f ca="1">A66+5</f>
        <v>43729</v>
      </c>
      <c r="J66" s="44"/>
      <c r="K66" s="45">
        <f ca="1">I66</f>
        <v>43729</v>
      </c>
      <c r="L66" s="44"/>
      <c r="M66" s="45">
        <f ca="1">K66+7</f>
        <v>43736</v>
      </c>
      <c r="N66" s="95">
        <f>O66/1.1</f>
        <v>0</v>
      </c>
      <c r="O66" s="95">
        <v>0</v>
      </c>
      <c r="P66" s="96">
        <v>0</v>
      </c>
      <c r="Q66" s="96"/>
      <c r="R66" s="96"/>
      <c r="S66" s="96">
        <f>(P66)-O66</f>
        <v>0</v>
      </c>
      <c r="T66" s="97" t="b">
        <f>IF($C66&lt;&gt;"",LOOKUP(C66,BDD!$A$3:$A$53,BDD!$B$3:$B$53))</f>
        <v>0</v>
      </c>
      <c r="U66" s="98" t="b">
        <f>IF($C66&lt;&gt;"",LOOKUP(C66,BDD!$A$3:$A$53,BDD!$C$3:$C$53))</f>
        <v>0</v>
      </c>
      <c r="V66" s="144">
        <f>N66*U66</f>
        <v>0</v>
      </c>
      <c r="W66" s="130"/>
    </row>
    <row r="67" spans="1:23" ht="28.5" customHeight="1" x14ac:dyDescent="0.25">
      <c r="A67" s="36">
        <f ca="1">TODAY()</f>
        <v>43724</v>
      </c>
      <c r="B67" s="37"/>
      <c r="C67" s="38"/>
      <c r="D67" s="39"/>
      <c r="E67" s="40"/>
      <c r="F67" s="41"/>
      <c r="G67" s="42">
        <f>F67-E67</f>
        <v>0</v>
      </c>
      <c r="H67" s="38"/>
      <c r="I67" s="43">
        <f ca="1">A67+5</f>
        <v>43729</v>
      </c>
      <c r="J67" s="44"/>
      <c r="K67" s="45">
        <f ca="1">I67</f>
        <v>43729</v>
      </c>
      <c r="L67" s="44"/>
      <c r="M67" s="45">
        <f ca="1">K67+7</f>
        <v>43736</v>
      </c>
      <c r="N67" s="95">
        <f>O67/1.1</f>
        <v>0</v>
      </c>
      <c r="O67" s="95">
        <v>0</v>
      </c>
      <c r="P67" s="96">
        <v>0</v>
      </c>
      <c r="Q67" s="96"/>
      <c r="R67" s="96"/>
      <c r="S67" s="96">
        <f>(P67)-O67</f>
        <v>0</v>
      </c>
      <c r="T67" s="97" t="b">
        <f>IF($C67&lt;&gt;"",LOOKUP(C67,BDD!$A$3:$A$53,BDD!$B$3:$B$53))</f>
        <v>0</v>
      </c>
      <c r="U67" s="98" t="b">
        <f>IF($C67&lt;&gt;"",LOOKUP(C67,BDD!$A$3:$A$53,BDD!$C$3:$C$53))</f>
        <v>0</v>
      </c>
      <c r="V67" s="144">
        <f>N67*U67</f>
        <v>0</v>
      </c>
      <c r="W67" s="130"/>
    </row>
    <row r="68" spans="1:23" ht="28.5" customHeight="1" x14ac:dyDescent="0.25">
      <c r="A68" s="36">
        <f ca="1">TODAY()</f>
        <v>43724</v>
      </c>
      <c r="B68" s="37"/>
      <c r="C68" s="38"/>
      <c r="D68" s="39"/>
      <c r="E68" s="40"/>
      <c r="F68" s="41"/>
      <c r="G68" s="42">
        <f>F68-E68</f>
        <v>0</v>
      </c>
      <c r="H68" s="38"/>
      <c r="I68" s="43">
        <f ca="1">A68+5</f>
        <v>43729</v>
      </c>
      <c r="J68" s="44"/>
      <c r="K68" s="45">
        <f ca="1">I68</f>
        <v>43729</v>
      </c>
      <c r="L68" s="44"/>
      <c r="M68" s="45">
        <f ca="1">K68+7</f>
        <v>43736</v>
      </c>
      <c r="N68" s="95">
        <f>O68/1.1</f>
        <v>0</v>
      </c>
      <c r="O68" s="95">
        <v>0</v>
      </c>
      <c r="P68" s="96">
        <v>0</v>
      </c>
      <c r="Q68" s="96"/>
      <c r="R68" s="96"/>
      <c r="S68" s="96">
        <f>(P68)-O68</f>
        <v>0</v>
      </c>
      <c r="T68" s="97" t="b">
        <f>IF($C68&lt;&gt;"",LOOKUP(C68,BDD!$A$3:$A$53,BDD!$B$3:$B$53))</f>
        <v>0</v>
      </c>
      <c r="U68" s="98" t="b">
        <f>IF($C68&lt;&gt;"",LOOKUP(C68,BDD!$A$3:$A$53,BDD!$C$3:$C$53))</f>
        <v>0</v>
      </c>
      <c r="V68" s="144">
        <f>N68*U68</f>
        <v>0</v>
      </c>
      <c r="W68" s="130"/>
    </row>
    <row r="69" spans="1:23" ht="28.5" customHeight="1" x14ac:dyDescent="0.25">
      <c r="A69" s="36">
        <f ca="1">TODAY()</f>
        <v>43724</v>
      </c>
      <c r="B69" s="37"/>
      <c r="C69" s="38"/>
      <c r="D69" s="39"/>
      <c r="E69" s="40"/>
      <c r="F69" s="41"/>
      <c r="G69" s="42">
        <f>F69-E69</f>
        <v>0</v>
      </c>
      <c r="H69" s="38"/>
      <c r="I69" s="43">
        <f ca="1">A69+5</f>
        <v>43729</v>
      </c>
      <c r="J69" s="44"/>
      <c r="K69" s="45">
        <f ca="1">I69</f>
        <v>43729</v>
      </c>
      <c r="L69" s="44"/>
      <c r="M69" s="45">
        <f ca="1">K69+7</f>
        <v>43736</v>
      </c>
      <c r="N69" s="95">
        <f>O69/1.1</f>
        <v>0</v>
      </c>
      <c r="O69" s="95">
        <v>0</v>
      </c>
      <c r="P69" s="96">
        <v>0</v>
      </c>
      <c r="Q69" s="96"/>
      <c r="R69" s="96"/>
      <c r="S69" s="96">
        <f>(P69)-O69</f>
        <v>0</v>
      </c>
      <c r="T69" s="97" t="b">
        <f>IF($C69&lt;&gt;"",LOOKUP(C69,BDD!$A$3:$A$53,BDD!$B$3:$B$53))</f>
        <v>0</v>
      </c>
      <c r="U69" s="98" t="b">
        <f>IF($C69&lt;&gt;"",LOOKUP(C69,BDD!$A$3:$A$53,BDD!$C$3:$C$53))</f>
        <v>0</v>
      </c>
      <c r="V69" s="144">
        <f>N69*U69</f>
        <v>0</v>
      </c>
      <c r="W69" s="130"/>
    </row>
    <row r="70" spans="1:23" ht="28.5" customHeight="1" x14ac:dyDescent="0.25">
      <c r="A70" s="36">
        <f ca="1">TODAY()</f>
        <v>43724</v>
      </c>
      <c r="B70" s="37"/>
      <c r="C70" s="38"/>
      <c r="D70" s="39"/>
      <c r="E70" s="40"/>
      <c r="F70" s="41"/>
      <c r="G70" s="42">
        <f>F70-E70</f>
        <v>0</v>
      </c>
      <c r="H70" s="38"/>
      <c r="I70" s="43">
        <f ca="1">A70+5</f>
        <v>43729</v>
      </c>
      <c r="J70" s="44"/>
      <c r="K70" s="45">
        <f ca="1">I70</f>
        <v>43729</v>
      </c>
      <c r="L70" s="44"/>
      <c r="M70" s="45">
        <f ca="1">K70+7</f>
        <v>43736</v>
      </c>
      <c r="N70" s="95">
        <f>O70/1.1</f>
        <v>0</v>
      </c>
      <c r="O70" s="95">
        <v>0</v>
      </c>
      <c r="P70" s="96">
        <v>0</v>
      </c>
      <c r="Q70" s="96"/>
      <c r="R70" s="96"/>
      <c r="S70" s="96">
        <f>(P70)-O70</f>
        <v>0</v>
      </c>
      <c r="T70" s="97" t="b">
        <f>IF($C70&lt;&gt;"",LOOKUP(C70,BDD!$A$3:$A$53,BDD!$B$3:$B$53))</f>
        <v>0</v>
      </c>
      <c r="U70" s="98" t="b">
        <f>IF($C70&lt;&gt;"",LOOKUP(C70,BDD!$A$3:$A$53,BDD!$C$3:$C$53))</f>
        <v>0</v>
      </c>
      <c r="V70" s="144">
        <f>N70*U70</f>
        <v>0</v>
      </c>
      <c r="W70" s="130"/>
    </row>
    <row r="71" spans="1:23" ht="28.5" customHeight="1" x14ac:dyDescent="0.25">
      <c r="A71" s="36">
        <f ca="1">TODAY()</f>
        <v>43724</v>
      </c>
      <c r="B71" s="37"/>
      <c r="C71" s="38"/>
      <c r="D71" s="39"/>
      <c r="E71" s="40"/>
      <c r="F71" s="41"/>
      <c r="G71" s="42">
        <f>F71-E71</f>
        <v>0</v>
      </c>
      <c r="H71" s="38"/>
      <c r="I71" s="43">
        <f ca="1">A71+5</f>
        <v>43729</v>
      </c>
      <c r="J71" s="44"/>
      <c r="K71" s="45">
        <f ca="1">I71</f>
        <v>43729</v>
      </c>
      <c r="L71" s="44"/>
      <c r="M71" s="45">
        <f ca="1">K71+7</f>
        <v>43736</v>
      </c>
      <c r="N71" s="95">
        <f>O71/1.1</f>
        <v>0</v>
      </c>
      <c r="O71" s="95">
        <v>0</v>
      </c>
      <c r="P71" s="96">
        <v>0</v>
      </c>
      <c r="Q71" s="96"/>
      <c r="R71" s="96"/>
      <c r="S71" s="96">
        <f>(P71)-O71</f>
        <v>0</v>
      </c>
      <c r="T71" s="97" t="b">
        <f>IF($C71&lt;&gt;"",LOOKUP(C71,BDD!$A$3:$A$53,BDD!$B$3:$B$53))</f>
        <v>0</v>
      </c>
      <c r="U71" s="98" t="b">
        <f>IF($C71&lt;&gt;"",LOOKUP(C71,BDD!$A$3:$A$53,BDD!$C$3:$C$53))</f>
        <v>0</v>
      </c>
      <c r="V71" s="144">
        <f>N71*U71</f>
        <v>0</v>
      </c>
      <c r="W71" s="130"/>
    </row>
    <row r="72" spans="1:23" ht="28.5" customHeight="1" x14ac:dyDescent="0.25">
      <c r="A72" s="36">
        <f ca="1">TODAY()</f>
        <v>43724</v>
      </c>
      <c r="B72" s="37"/>
      <c r="C72" s="38"/>
      <c r="D72" s="39"/>
      <c r="E72" s="40"/>
      <c r="F72" s="41"/>
      <c r="G72" s="42">
        <f>F72-E72</f>
        <v>0</v>
      </c>
      <c r="H72" s="38"/>
      <c r="I72" s="43">
        <f ca="1">A72+5</f>
        <v>43729</v>
      </c>
      <c r="J72" s="44"/>
      <c r="K72" s="45">
        <f ca="1">I72</f>
        <v>43729</v>
      </c>
      <c r="L72" s="44"/>
      <c r="M72" s="45">
        <f ca="1">K72+7</f>
        <v>43736</v>
      </c>
      <c r="N72" s="95">
        <f>O72/1.1</f>
        <v>0</v>
      </c>
      <c r="O72" s="95">
        <v>0</v>
      </c>
      <c r="P72" s="96">
        <v>0</v>
      </c>
      <c r="Q72" s="96"/>
      <c r="R72" s="96"/>
      <c r="S72" s="96">
        <f>(P72)-O72</f>
        <v>0</v>
      </c>
      <c r="T72" s="97" t="b">
        <f>IF($C72&lt;&gt;"",LOOKUP(C72,BDD!$A$3:$A$53,BDD!$B$3:$B$53))</f>
        <v>0</v>
      </c>
      <c r="U72" s="98" t="b">
        <f>IF($C72&lt;&gt;"",LOOKUP(C72,BDD!$A$3:$A$53,BDD!$C$3:$C$53))</f>
        <v>0</v>
      </c>
      <c r="V72" s="144">
        <f>N72*U72</f>
        <v>0</v>
      </c>
      <c r="W72" s="130"/>
    </row>
    <row r="73" spans="1:23" ht="28.5" customHeight="1" x14ac:dyDescent="0.25">
      <c r="A73" s="36">
        <f ca="1">TODAY()</f>
        <v>43724</v>
      </c>
      <c r="B73" s="37"/>
      <c r="C73" s="38"/>
      <c r="D73" s="39"/>
      <c r="E73" s="40"/>
      <c r="F73" s="41"/>
      <c r="G73" s="42">
        <f>F73-E73</f>
        <v>0</v>
      </c>
      <c r="H73" s="38"/>
      <c r="I73" s="43">
        <f ca="1">A73+5</f>
        <v>43729</v>
      </c>
      <c r="J73" s="44"/>
      <c r="K73" s="45">
        <f ca="1">I73</f>
        <v>43729</v>
      </c>
      <c r="L73" s="44"/>
      <c r="M73" s="45">
        <f ca="1">K73+7</f>
        <v>43736</v>
      </c>
      <c r="N73" s="95">
        <f>O73/1.1</f>
        <v>0</v>
      </c>
      <c r="O73" s="95">
        <v>0</v>
      </c>
      <c r="P73" s="96">
        <v>0</v>
      </c>
      <c r="Q73" s="96"/>
      <c r="R73" s="96"/>
      <c r="S73" s="96">
        <f>(P73)-O73</f>
        <v>0</v>
      </c>
      <c r="T73" s="99" t="b">
        <f>IF($C73&lt;&gt;"",LOOKUP(C73,BDD!$A$3:$A$53,BDD!$B$3:$B$53))</f>
        <v>0</v>
      </c>
      <c r="U73" s="98" t="b">
        <f>IF($C73&lt;&gt;"",LOOKUP(C73,BDD!$A$3:$A$53,BDD!$C$3:$C$53))</f>
        <v>0</v>
      </c>
      <c r="V73" s="144">
        <f>N73*U73</f>
        <v>0</v>
      </c>
      <c r="W73" s="130"/>
    </row>
    <row r="74" spans="1:23" ht="28.5" customHeight="1" x14ac:dyDescent="0.25">
      <c r="A74" s="36">
        <f ca="1">TODAY()</f>
        <v>43724</v>
      </c>
      <c r="B74" s="37"/>
      <c r="C74" s="38"/>
      <c r="D74" s="39"/>
      <c r="E74" s="40"/>
      <c r="F74" s="41"/>
      <c r="G74" s="42">
        <f>F74-E74</f>
        <v>0</v>
      </c>
      <c r="H74" s="38"/>
      <c r="I74" s="43">
        <f ca="1">A74+5</f>
        <v>43729</v>
      </c>
      <c r="J74" s="44"/>
      <c r="K74" s="45">
        <f ca="1">I74</f>
        <v>43729</v>
      </c>
      <c r="L74" s="44"/>
      <c r="M74" s="45">
        <f ca="1">K74+7</f>
        <v>43736</v>
      </c>
      <c r="N74" s="95">
        <f>O74/1.1</f>
        <v>0</v>
      </c>
      <c r="O74" s="95">
        <v>0</v>
      </c>
      <c r="P74" s="96">
        <v>0</v>
      </c>
      <c r="Q74" s="96"/>
      <c r="R74" s="96"/>
      <c r="S74" s="96">
        <f>(P74)-O74</f>
        <v>0</v>
      </c>
      <c r="T74" s="99" t="b">
        <f>IF($C74&lt;&gt;"",LOOKUP(C74,BDD!$A$3:$A$53,BDD!$B$3:$B$53))</f>
        <v>0</v>
      </c>
      <c r="U74" s="98" t="b">
        <f>IF($C74&lt;&gt;"",LOOKUP(C74,BDD!$A$3:$A$53,BDD!$C$3:$C$53))</f>
        <v>0</v>
      </c>
      <c r="V74" s="144">
        <f>N74*U74</f>
        <v>0</v>
      </c>
      <c r="W74" s="130"/>
    </row>
    <row r="75" spans="1:23" ht="28.5" customHeight="1" x14ac:dyDescent="0.25">
      <c r="A75" s="36">
        <f ca="1">TODAY()</f>
        <v>43724</v>
      </c>
      <c r="B75" s="37"/>
      <c r="C75" s="38"/>
      <c r="D75" s="39"/>
      <c r="E75" s="40"/>
      <c r="F75" s="41"/>
      <c r="G75" s="42">
        <f>F75-E75</f>
        <v>0</v>
      </c>
      <c r="H75" s="38"/>
      <c r="I75" s="43">
        <f ca="1">A75+5</f>
        <v>43729</v>
      </c>
      <c r="J75" s="44"/>
      <c r="K75" s="45">
        <f ca="1">I75</f>
        <v>43729</v>
      </c>
      <c r="L75" s="44"/>
      <c r="M75" s="45">
        <f ca="1">K75+7</f>
        <v>43736</v>
      </c>
      <c r="N75" s="95">
        <f>O75/1.1</f>
        <v>0</v>
      </c>
      <c r="O75" s="95">
        <v>0</v>
      </c>
      <c r="P75" s="96">
        <v>0</v>
      </c>
      <c r="Q75" s="96"/>
      <c r="R75" s="96"/>
      <c r="S75" s="96">
        <f>(P75)-O75</f>
        <v>0</v>
      </c>
      <c r="T75" s="99" t="b">
        <f>IF($C75&lt;&gt;"",LOOKUP(C75,BDD!$A$3:$A$53,BDD!$B$3:$B$53))</f>
        <v>0</v>
      </c>
      <c r="U75" s="98" t="b">
        <f>IF($C75&lt;&gt;"",LOOKUP(C75,BDD!$A$3:$A$53,BDD!$C$3:$C$53))</f>
        <v>0</v>
      </c>
      <c r="V75" s="144">
        <f>N75*U75</f>
        <v>0</v>
      </c>
      <c r="W75" s="130"/>
    </row>
    <row r="76" spans="1:23" ht="28.5" customHeight="1" x14ac:dyDescent="0.25">
      <c r="A76" s="36">
        <f ca="1">TODAY()</f>
        <v>43724</v>
      </c>
      <c r="B76" s="37"/>
      <c r="C76" s="38"/>
      <c r="D76" s="39"/>
      <c r="E76" s="40"/>
      <c r="F76" s="41"/>
      <c r="G76" s="42">
        <f>F76-E76</f>
        <v>0</v>
      </c>
      <c r="H76" s="38"/>
      <c r="I76" s="43">
        <f ca="1">A76+5</f>
        <v>43729</v>
      </c>
      <c r="J76" s="44"/>
      <c r="K76" s="45">
        <f ca="1">I76</f>
        <v>43729</v>
      </c>
      <c r="L76" s="44"/>
      <c r="M76" s="45">
        <f ca="1">K76+7</f>
        <v>43736</v>
      </c>
      <c r="N76" s="95">
        <f>O76/1.1</f>
        <v>0</v>
      </c>
      <c r="O76" s="95">
        <v>0</v>
      </c>
      <c r="P76" s="96">
        <v>0</v>
      </c>
      <c r="Q76" s="96"/>
      <c r="R76" s="96"/>
      <c r="S76" s="96">
        <f>(P76)-O76</f>
        <v>0</v>
      </c>
      <c r="T76" s="99" t="b">
        <f>IF($C76&lt;&gt;"",LOOKUP(C76,BDD!$A$3:$A$53,BDD!$B$3:$B$53))</f>
        <v>0</v>
      </c>
      <c r="U76" s="98" t="b">
        <f>IF($C76&lt;&gt;"",LOOKUP(C76,BDD!$A$3:$A$53,BDD!$C$3:$C$53))</f>
        <v>0</v>
      </c>
      <c r="V76" s="144">
        <f>N76*U76</f>
        <v>0</v>
      </c>
      <c r="W76" s="130"/>
    </row>
    <row r="77" spans="1:23" ht="28.5" customHeight="1" x14ac:dyDescent="0.25">
      <c r="A77" s="36">
        <f ca="1">TODAY()</f>
        <v>43724</v>
      </c>
      <c r="B77" s="37"/>
      <c r="C77" s="38"/>
      <c r="D77" s="39"/>
      <c r="E77" s="40"/>
      <c r="F77" s="41"/>
      <c r="G77" s="42">
        <f>F77-E77</f>
        <v>0</v>
      </c>
      <c r="H77" s="38"/>
      <c r="I77" s="43">
        <f ca="1">A77+5</f>
        <v>43729</v>
      </c>
      <c r="J77" s="44"/>
      <c r="K77" s="45">
        <f ca="1">I77</f>
        <v>43729</v>
      </c>
      <c r="L77" s="44"/>
      <c r="M77" s="45">
        <f ca="1">K77+7</f>
        <v>43736</v>
      </c>
      <c r="N77" s="95">
        <f>O77/1.1</f>
        <v>0</v>
      </c>
      <c r="O77" s="95">
        <v>0</v>
      </c>
      <c r="P77" s="96">
        <v>0</v>
      </c>
      <c r="Q77" s="96"/>
      <c r="R77" s="96"/>
      <c r="S77" s="96">
        <f>(P77)-O77</f>
        <v>0</v>
      </c>
      <c r="T77" s="99" t="b">
        <f>IF($C77&lt;&gt;"",LOOKUP(C77,BDD!$A$3:$A$53,BDD!$B$3:$B$53))</f>
        <v>0</v>
      </c>
      <c r="U77" s="98" t="b">
        <f>IF($C77&lt;&gt;"",LOOKUP(C77,BDD!$A$3:$A$53,BDD!$C$3:$C$53))</f>
        <v>0</v>
      </c>
      <c r="V77" s="144">
        <f>N77*U77</f>
        <v>0</v>
      </c>
      <c r="W77" s="130"/>
    </row>
    <row r="78" spans="1:23" ht="28.5" customHeight="1" x14ac:dyDescent="0.25">
      <c r="A78" s="36">
        <f ca="1">TODAY()</f>
        <v>43724</v>
      </c>
      <c r="B78" s="37"/>
      <c r="C78" s="38"/>
      <c r="D78" s="39"/>
      <c r="E78" s="40"/>
      <c r="F78" s="41"/>
      <c r="G78" s="42">
        <f>F78-E78</f>
        <v>0</v>
      </c>
      <c r="H78" s="38"/>
      <c r="I78" s="43">
        <f ca="1">A78+5</f>
        <v>43729</v>
      </c>
      <c r="J78" s="44"/>
      <c r="K78" s="45">
        <f ca="1">I78</f>
        <v>43729</v>
      </c>
      <c r="L78" s="44"/>
      <c r="M78" s="45">
        <f ca="1">K78+7</f>
        <v>43736</v>
      </c>
      <c r="N78" s="95">
        <f>O78/1.1</f>
        <v>0</v>
      </c>
      <c r="O78" s="95">
        <v>0</v>
      </c>
      <c r="P78" s="96">
        <v>0</v>
      </c>
      <c r="Q78" s="96"/>
      <c r="R78" s="96"/>
      <c r="S78" s="96">
        <f>(P78)-O78</f>
        <v>0</v>
      </c>
      <c r="T78" s="99" t="b">
        <f>IF($C78&lt;&gt;"",LOOKUP(C78,BDD!$A$3:$A$53,BDD!$B$3:$B$53))</f>
        <v>0</v>
      </c>
      <c r="U78" s="98" t="b">
        <f>IF($C78&lt;&gt;"",LOOKUP(C78,BDD!$A$3:$A$53,BDD!$C$3:$C$53))</f>
        <v>0</v>
      </c>
      <c r="V78" s="144">
        <f>N78*U78</f>
        <v>0</v>
      </c>
      <c r="W78" s="130"/>
    </row>
    <row r="79" spans="1:23" ht="28.5" customHeight="1" x14ac:dyDescent="0.25">
      <c r="A79" s="36">
        <f ca="1">TODAY()</f>
        <v>43724</v>
      </c>
      <c r="B79" s="37"/>
      <c r="C79" s="38"/>
      <c r="D79" s="39"/>
      <c r="E79" s="40"/>
      <c r="F79" s="41"/>
      <c r="G79" s="42">
        <f>F79-E79</f>
        <v>0</v>
      </c>
      <c r="H79" s="38"/>
      <c r="I79" s="43">
        <f ca="1">A79+5</f>
        <v>43729</v>
      </c>
      <c r="J79" s="44"/>
      <c r="K79" s="45">
        <f ca="1">I79</f>
        <v>43729</v>
      </c>
      <c r="L79" s="44"/>
      <c r="M79" s="45">
        <f ca="1">K79+7</f>
        <v>43736</v>
      </c>
      <c r="N79" s="95">
        <f>O79/1.1</f>
        <v>0</v>
      </c>
      <c r="O79" s="95">
        <v>0</v>
      </c>
      <c r="P79" s="96">
        <v>0</v>
      </c>
      <c r="Q79" s="96"/>
      <c r="R79" s="96"/>
      <c r="S79" s="96">
        <f>(P79)-O79</f>
        <v>0</v>
      </c>
      <c r="T79" s="99" t="b">
        <f>IF($C79&lt;&gt;"",LOOKUP(C79,BDD!$A$3:$A$53,BDD!$B$3:$B$53))</f>
        <v>0</v>
      </c>
      <c r="U79" s="98" t="b">
        <f>IF($C79&lt;&gt;"",LOOKUP(C79,BDD!$A$3:$A$53,BDD!$C$3:$C$53))</f>
        <v>0</v>
      </c>
      <c r="V79" s="144">
        <f>N79*U79</f>
        <v>0</v>
      </c>
      <c r="W79" s="130"/>
    </row>
    <row r="80" spans="1:23" ht="28.5" customHeight="1" x14ac:dyDescent="0.25">
      <c r="A80" s="36">
        <f ca="1">TODAY()</f>
        <v>43724</v>
      </c>
      <c r="B80" s="37"/>
      <c r="C80" s="38"/>
      <c r="D80" s="39"/>
      <c r="E80" s="40"/>
      <c r="F80" s="41"/>
      <c r="G80" s="42">
        <f>F80-E80</f>
        <v>0</v>
      </c>
      <c r="H80" s="38"/>
      <c r="I80" s="43">
        <f ca="1">A80+5</f>
        <v>43729</v>
      </c>
      <c r="J80" s="44"/>
      <c r="K80" s="45">
        <f ca="1">I80</f>
        <v>43729</v>
      </c>
      <c r="L80" s="44"/>
      <c r="M80" s="45">
        <f ca="1">K80+7</f>
        <v>43736</v>
      </c>
      <c r="N80" s="95">
        <f>O80/1.1</f>
        <v>0</v>
      </c>
      <c r="O80" s="95">
        <v>0</v>
      </c>
      <c r="P80" s="96">
        <v>0</v>
      </c>
      <c r="Q80" s="96"/>
      <c r="R80" s="96"/>
      <c r="S80" s="96">
        <f>(P80)-O80</f>
        <v>0</v>
      </c>
      <c r="T80" s="99" t="b">
        <f>IF($C80&lt;&gt;"",LOOKUP(C80,BDD!$A$3:$A$53,BDD!$B$3:$B$53))</f>
        <v>0</v>
      </c>
      <c r="U80" s="98" t="b">
        <f>IF($C80&lt;&gt;"",LOOKUP(C80,BDD!$A$3:$A$53,BDD!$C$3:$C$53))</f>
        <v>0</v>
      </c>
      <c r="V80" s="144">
        <f>N80*U80</f>
        <v>0</v>
      </c>
      <c r="W80" s="130"/>
    </row>
    <row r="81" spans="1:23" ht="28.5" customHeight="1" x14ac:dyDescent="0.25">
      <c r="A81" s="36">
        <f ca="1">TODAY()</f>
        <v>43724</v>
      </c>
      <c r="B81" s="37"/>
      <c r="C81" s="38"/>
      <c r="D81" s="39"/>
      <c r="E81" s="40"/>
      <c r="F81" s="41"/>
      <c r="G81" s="42">
        <f>F81-E81</f>
        <v>0</v>
      </c>
      <c r="H81" s="38"/>
      <c r="I81" s="43">
        <f ca="1">A81+5</f>
        <v>43729</v>
      </c>
      <c r="J81" s="44"/>
      <c r="K81" s="45">
        <f ca="1">I81</f>
        <v>43729</v>
      </c>
      <c r="L81" s="44"/>
      <c r="M81" s="45">
        <f ca="1">K81+7</f>
        <v>43736</v>
      </c>
      <c r="N81" s="95">
        <f>O81/1.1</f>
        <v>0</v>
      </c>
      <c r="O81" s="95">
        <v>0</v>
      </c>
      <c r="P81" s="96">
        <v>0</v>
      </c>
      <c r="Q81" s="96"/>
      <c r="R81" s="96"/>
      <c r="S81" s="96">
        <f>(P81)-O81</f>
        <v>0</v>
      </c>
      <c r="T81" s="99" t="b">
        <f>IF($C81&lt;&gt;"",LOOKUP(C81,BDD!$A$3:$A$53,BDD!$B$3:$B$53))</f>
        <v>0</v>
      </c>
      <c r="U81" s="98" t="b">
        <f>IF($C81&lt;&gt;"",LOOKUP(C81,BDD!$A$3:$A$53,BDD!$C$3:$C$53))</f>
        <v>0</v>
      </c>
      <c r="V81" s="144">
        <f>N81*U81</f>
        <v>0</v>
      </c>
      <c r="W81" s="130"/>
    </row>
    <row r="82" spans="1:23" ht="28.5" customHeight="1" x14ac:dyDescent="0.25">
      <c r="A82" s="36">
        <f ca="1">TODAY()</f>
        <v>43724</v>
      </c>
      <c r="B82" s="37"/>
      <c r="C82" s="38"/>
      <c r="D82" s="39"/>
      <c r="E82" s="40"/>
      <c r="F82" s="41"/>
      <c r="G82" s="42">
        <f>F82-E82</f>
        <v>0</v>
      </c>
      <c r="H82" s="38"/>
      <c r="I82" s="43">
        <f ca="1">A82+5</f>
        <v>43729</v>
      </c>
      <c r="J82" s="44"/>
      <c r="K82" s="45">
        <f ca="1">I82</f>
        <v>43729</v>
      </c>
      <c r="L82" s="44"/>
      <c r="M82" s="45">
        <f ca="1">K82+7</f>
        <v>43736</v>
      </c>
      <c r="N82" s="95">
        <f>O82/1.1</f>
        <v>0</v>
      </c>
      <c r="O82" s="95">
        <v>0</v>
      </c>
      <c r="P82" s="96">
        <v>0</v>
      </c>
      <c r="Q82" s="96"/>
      <c r="R82" s="96"/>
      <c r="S82" s="96">
        <f>(P82)-O82</f>
        <v>0</v>
      </c>
      <c r="T82" s="99" t="b">
        <f>IF($C82&lt;&gt;"",LOOKUP(C82,BDD!$A$3:$A$53,BDD!$B$3:$B$53))</f>
        <v>0</v>
      </c>
      <c r="U82" s="98" t="b">
        <f>IF($C82&lt;&gt;"",LOOKUP(C82,BDD!$A$3:$A$53,BDD!$C$3:$C$53))</f>
        <v>0</v>
      </c>
      <c r="V82" s="144">
        <f>N82*U82</f>
        <v>0</v>
      </c>
      <c r="W82" s="130"/>
    </row>
    <row r="83" spans="1:23" ht="28.5" customHeight="1" x14ac:dyDescent="0.25">
      <c r="A83" s="36">
        <f ca="1">TODAY()</f>
        <v>43724</v>
      </c>
      <c r="B83" s="37"/>
      <c r="C83" s="38"/>
      <c r="D83" s="39"/>
      <c r="E83" s="40"/>
      <c r="F83" s="41"/>
      <c r="G83" s="42">
        <f>F83-E83</f>
        <v>0</v>
      </c>
      <c r="H83" s="38"/>
      <c r="I83" s="43">
        <f ca="1">A83+5</f>
        <v>43729</v>
      </c>
      <c r="J83" s="44"/>
      <c r="K83" s="45">
        <f ca="1">I83</f>
        <v>43729</v>
      </c>
      <c r="L83" s="44"/>
      <c r="M83" s="45">
        <f ca="1">K83+7</f>
        <v>43736</v>
      </c>
      <c r="N83" s="95">
        <f>O83/1.1</f>
        <v>0</v>
      </c>
      <c r="O83" s="95">
        <v>0</v>
      </c>
      <c r="P83" s="96">
        <v>0</v>
      </c>
      <c r="Q83" s="96"/>
      <c r="R83" s="96"/>
      <c r="S83" s="96">
        <f>(P83)-O83</f>
        <v>0</v>
      </c>
      <c r="T83" s="99" t="b">
        <f>IF($C83&lt;&gt;"",LOOKUP(C83,BDD!$A$3:$A$53,BDD!$B$3:$B$53))</f>
        <v>0</v>
      </c>
      <c r="U83" s="98" t="b">
        <f>IF($C83&lt;&gt;"",LOOKUP(C83,BDD!$A$3:$A$53,BDD!$C$3:$C$53))</f>
        <v>0</v>
      </c>
      <c r="V83" s="144">
        <f>N83*U83</f>
        <v>0</v>
      </c>
      <c r="W83" s="130"/>
    </row>
    <row r="84" spans="1:23" ht="28.5" customHeight="1" x14ac:dyDescent="0.25">
      <c r="A84" s="36">
        <f ca="1">TODAY()</f>
        <v>43724</v>
      </c>
      <c r="B84" s="37"/>
      <c r="C84" s="38"/>
      <c r="D84" s="39"/>
      <c r="E84" s="40"/>
      <c r="F84" s="41"/>
      <c r="G84" s="42">
        <f>F84-E84</f>
        <v>0</v>
      </c>
      <c r="H84" s="38"/>
      <c r="I84" s="43">
        <f ca="1">A84+5</f>
        <v>43729</v>
      </c>
      <c r="J84" s="44"/>
      <c r="K84" s="45">
        <f ca="1">I84</f>
        <v>43729</v>
      </c>
      <c r="L84" s="44"/>
      <c r="M84" s="45">
        <f ca="1">K84+7</f>
        <v>43736</v>
      </c>
      <c r="N84" s="95">
        <f>O84/1.1</f>
        <v>0</v>
      </c>
      <c r="O84" s="95">
        <v>0</v>
      </c>
      <c r="P84" s="96">
        <v>0</v>
      </c>
      <c r="Q84" s="96"/>
      <c r="R84" s="96"/>
      <c r="S84" s="96">
        <f>(P84)-O84</f>
        <v>0</v>
      </c>
      <c r="T84" s="99" t="b">
        <f>IF($C84&lt;&gt;"",LOOKUP(C84,BDD!$A$3:$A$53,BDD!$B$3:$B$53))</f>
        <v>0</v>
      </c>
      <c r="U84" s="98" t="b">
        <f>IF($C84&lt;&gt;"",LOOKUP(C84,BDD!$A$3:$A$53,BDD!$C$3:$C$53))</f>
        <v>0</v>
      </c>
      <c r="V84" s="144">
        <f>N84*U84</f>
        <v>0</v>
      </c>
      <c r="W84" s="130"/>
    </row>
    <row r="85" spans="1:23" ht="28.5" customHeight="1" x14ac:dyDescent="0.25">
      <c r="A85" s="36">
        <f ca="1">TODAY()</f>
        <v>43724</v>
      </c>
      <c r="B85" s="37"/>
      <c r="C85" s="38"/>
      <c r="D85" s="39"/>
      <c r="E85" s="40"/>
      <c r="F85" s="41"/>
      <c r="G85" s="42">
        <f>F85-E85</f>
        <v>0</v>
      </c>
      <c r="H85" s="38"/>
      <c r="I85" s="43">
        <f ca="1">A85+5</f>
        <v>43729</v>
      </c>
      <c r="J85" s="44"/>
      <c r="K85" s="45">
        <f ca="1">I85</f>
        <v>43729</v>
      </c>
      <c r="L85" s="44"/>
      <c r="M85" s="45">
        <f ca="1">K85+7</f>
        <v>43736</v>
      </c>
      <c r="N85" s="95">
        <f>O85/1.1</f>
        <v>0</v>
      </c>
      <c r="O85" s="95">
        <v>0</v>
      </c>
      <c r="P85" s="96">
        <v>0</v>
      </c>
      <c r="Q85" s="96"/>
      <c r="R85" s="96"/>
      <c r="S85" s="96">
        <f>(P85)-O85</f>
        <v>0</v>
      </c>
      <c r="T85" s="99" t="b">
        <f>IF($C85&lt;&gt;"",LOOKUP(C85,BDD!$A$3:$A$53,BDD!$B$3:$B$53))</f>
        <v>0</v>
      </c>
      <c r="U85" s="98" t="b">
        <f>IF($C85&lt;&gt;"",LOOKUP(C85,BDD!$A$3:$A$53,BDD!$C$3:$C$53))</f>
        <v>0</v>
      </c>
      <c r="V85" s="144">
        <f>N85*U85</f>
        <v>0</v>
      </c>
      <c r="W85" s="130"/>
    </row>
    <row r="86" spans="1:23" ht="28.5" customHeight="1" x14ac:dyDescent="0.25">
      <c r="A86" s="36">
        <f ca="1">TODAY()</f>
        <v>43724</v>
      </c>
      <c r="B86" s="37"/>
      <c r="C86" s="38"/>
      <c r="D86" s="39"/>
      <c r="E86" s="40"/>
      <c r="F86" s="41"/>
      <c r="G86" s="42">
        <f>F86-E86</f>
        <v>0</v>
      </c>
      <c r="H86" s="38"/>
      <c r="I86" s="43">
        <f ca="1">A86+5</f>
        <v>43729</v>
      </c>
      <c r="J86" s="44"/>
      <c r="K86" s="45">
        <f ca="1">I86</f>
        <v>43729</v>
      </c>
      <c r="L86" s="44"/>
      <c r="M86" s="45">
        <f ca="1">K86+7</f>
        <v>43736</v>
      </c>
      <c r="N86" s="95">
        <f>O86/1.1</f>
        <v>0</v>
      </c>
      <c r="O86" s="95">
        <v>0</v>
      </c>
      <c r="P86" s="96">
        <v>0</v>
      </c>
      <c r="Q86" s="96"/>
      <c r="R86" s="96"/>
      <c r="S86" s="96">
        <f>(P86)-O86</f>
        <v>0</v>
      </c>
      <c r="T86" s="99" t="b">
        <f>IF($C86&lt;&gt;"",LOOKUP(C86,BDD!$A$3:$A$53,BDD!$B$3:$B$53))</f>
        <v>0</v>
      </c>
      <c r="U86" s="98" t="b">
        <f>IF($C86&lt;&gt;"",LOOKUP(C86,BDD!$A$3:$A$53,BDD!$C$3:$C$53))</f>
        <v>0</v>
      </c>
      <c r="V86" s="144">
        <f>N86*U86</f>
        <v>0</v>
      </c>
      <c r="W86" s="130"/>
    </row>
    <row r="87" spans="1:23" ht="28.5" customHeight="1" x14ac:dyDescent="0.25">
      <c r="A87" s="36">
        <f ca="1">TODAY()</f>
        <v>43724</v>
      </c>
      <c r="B87" s="37"/>
      <c r="C87" s="38"/>
      <c r="D87" s="39"/>
      <c r="E87" s="40"/>
      <c r="F87" s="41"/>
      <c r="G87" s="42">
        <f>F87-E87</f>
        <v>0</v>
      </c>
      <c r="H87" s="38"/>
      <c r="I87" s="43">
        <f ca="1">A87+5</f>
        <v>43729</v>
      </c>
      <c r="J87" s="44"/>
      <c r="K87" s="45">
        <f ca="1">I87</f>
        <v>43729</v>
      </c>
      <c r="L87" s="44"/>
      <c r="M87" s="45">
        <f ca="1">K87+7</f>
        <v>43736</v>
      </c>
      <c r="N87" s="95">
        <f>O87/1.1</f>
        <v>0</v>
      </c>
      <c r="O87" s="95">
        <v>0</v>
      </c>
      <c r="P87" s="96">
        <v>0</v>
      </c>
      <c r="Q87" s="96"/>
      <c r="R87" s="96"/>
      <c r="S87" s="96">
        <f>(P87)-O87</f>
        <v>0</v>
      </c>
      <c r="T87" s="99" t="b">
        <f>IF($C87&lt;&gt;"",LOOKUP(C87,BDD!$A$3:$A$53,BDD!$B$3:$B$53))</f>
        <v>0</v>
      </c>
      <c r="U87" s="98" t="b">
        <f>IF($C87&lt;&gt;"",LOOKUP(C87,BDD!$A$3:$A$53,BDD!$C$3:$C$53))</f>
        <v>0</v>
      </c>
      <c r="V87" s="144">
        <f>N87*U87</f>
        <v>0</v>
      </c>
      <c r="W87" s="130"/>
    </row>
    <row r="88" spans="1:23" ht="28.5" customHeight="1" x14ac:dyDescent="0.25">
      <c r="A88" s="36">
        <f ca="1">TODAY()</f>
        <v>43724</v>
      </c>
      <c r="B88" s="37"/>
      <c r="C88" s="38"/>
      <c r="D88" s="39"/>
      <c r="E88" s="40"/>
      <c r="F88" s="41"/>
      <c r="G88" s="42">
        <f>F88-E88</f>
        <v>0</v>
      </c>
      <c r="H88" s="38"/>
      <c r="I88" s="43">
        <f ca="1">A88+5</f>
        <v>43729</v>
      </c>
      <c r="J88" s="44"/>
      <c r="K88" s="45">
        <f ca="1">I88</f>
        <v>43729</v>
      </c>
      <c r="L88" s="44"/>
      <c r="M88" s="45">
        <f ca="1">K88+7</f>
        <v>43736</v>
      </c>
      <c r="N88" s="95">
        <f>O88/1.1</f>
        <v>0</v>
      </c>
      <c r="O88" s="95">
        <v>0</v>
      </c>
      <c r="P88" s="96">
        <v>0</v>
      </c>
      <c r="Q88" s="96"/>
      <c r="R88" s="96"/>
      <c r="S88" s="96">
        <f>(P88)-O88</f>
        <v>0</v>
      </c>
      <c r="T88" s="99" t="b">
        <f>IF($C88&lt;&gt;"",LOOKUP(C88,BDD!$A$3:$A$53,BDD!$B$3:$B$53))</f>
        <v>0</v>
      </c>
      <c r="U88" s="98" t="b">
        <f>IF($C88&lt;&gt;"",LOOKUP(C88,BDD!$A$3:$A$53,BDD!$C$3:$C$53))</f>
        <v>0</v>
      </c>
      <c r="V88" s="144">
        <f>N88*U88</f>
        <v>0</v>
      </c>
      <c r="W88" s="130"/>
    </row>
    <row r="89" spans="1:23" ht="28.5" customHeight="1" x14ac:dyDescent="0.25">
      <c r="A89" s="36">
        <f ca="1">TODAY()</f>
        <v>43724</v>
      </c>
      <c r="B89" s="37"/>
      <c r="C89" s="38"/>
      <c r="D89" s="39"/>
      <c r="E89" s="40"/>
      <c r="F89" s="41"/>
      <c r="G89" s="42">
        <f>F89-E89</f>
        <v>0</v>
      </c>
      <c r="H89" s="38"/>
      <c r="I89" s="43">
        <f ca="1">A89+5</f>
        <v>43729</v>
      </c>
      <c r="J89" s="44"/>
      <c r="K89" s="45">
        <f ca="1">I89</f>
        <v>43729</v>
      </c>
      <c r="L89" s="44"/>
      <c r="M89" s="45">
        <f ca="1">K89+7</f>
        <v>43736</v>
      </c>
      <c r="N89" s="95">
        <f>O89/1.1</f>
        <v>0</v>
      </c>
      <c r="O89" s="95">
        <v>0</v>
      </c>
      <c r="P89" s="96">
        <v>0</v>
      </c>
      <c r="Q89" s="96"/>
      <c r="R89" s="96"/>
      <c r="S89" s="96">
        <f>(P89)-O89</f>
        <v>0</v>
      </c>
      <c r="T89" s="99" t="b">
        <f>IF($C89&lt;&gt;"",LOOKUP(C89,BDD!$A$3:$A$53,BDD!$B$3:$B$53))</f>
        <v>0</v>
      </c>
      <c r="U89" s="98" t="b">
        <f>IF($C89&lt;&gt;"",LOOKUP(C89,BDD!$A$3:$A$53,BDD!$C$3:$C$53))</f>
        <v>0</v>
      </c>
      <c r="V89" s="144">
        <f>N89*U89</f>
        <v>0</v>
      </c>
      <c r="W89" s="130"/>
    </row>
    <row r="90" spans="1:23" ht="28.5" customHeight="1" x14ac:dyDescent="0.25">
      <c r="A90" s="36">
        <f ca="1">TODAY()</f>
        <v>43724</v>
      </c>
      <c r="B90" s="37"/>
      <c r="C90" s="38"/>
      <c r="D90" s="39"/>
      <c r="E90" s="40"/>
      <c r="F90" s="41"/>
      <c r="G90" s="42">
        <f>F90-E90</f>
        <v>0</v>
      </c>
      <c r="H90" s="38"/>
      <c r="I90" s="43">
        <f ca="1">A90+5</f>
        <v>43729</v>
      </c>
      <c r="J90" s="44"/>
      <c r="K90" s="45">
        <f ca="1">I90</f>
        <v>43729</v>
      </c>
      <c r="L90" s="44"/>
      <c r="M90" s="45">
        <f ca="1">K90+7</f>
        <v>43736</v>
      </c>
      <c r="N90" s="95">
        <f>O90/1.1</f>
        <v>0</v>
      </c>
      <c r="O90" s="95">
        <v>0</v>
      </c>
      <c r="P90" s="96">
        <v>0</v>
      </c>
      <c r="Q90" s="96"/>
      <c r="R90" s="96"/>
      <c r="S90" s="96">
        <f>(P90)-O90</f>
        <v>0</v>
      </c>
      <c r="T90" s="99" t="b">
        <f>IF($C90&lt;&gt;"",LOOKUP(C90,BDD!$A$3:$A$53,BDD!$B$3:$B$53))</f>
        <v>0</v>
      </c>
      <c r="U90" s="98" t="b">
        <f>IF($C90&lt;&gt;"",LOOKUP(C90,BDD!$A$3:$A$53,BDD!$C$3:$C$53))</f>
        <v>0</v>
      </c>
      <c r="V90" s="144">
        <f>N90*U90</f>
        <v>0</v>
      </c>
      <c r="W90" s="130"/>
    </row>
    <row r="91" spans="1:23" ht="28.5" customHeight="1" x14ac:dyDescent="0.25">
      <c r="A91" s="36">
        <f ca="1">TODAY()</f>
        <v>43724</v>
      </c>
      <c r="B91" s="37"/>
      <c r="C91" s="38"/>
      <c r="D91" s="39"/>
      <c r="E91" s="40"/>
      <c r="F91" s="41"/>
      <c r="G91" s="42">
        <f>F91-E91</f>
        <v>0</v>
      </c>
      <c r="H91" s="38"/>
      <c r="I91" s="43">
        <f ca="1">A91+5</f>
        <v>43729</v>
      </c>
      <c r="J91" s="44"/>
      <c r="K91" s="45">
        <f ca="1">I91</f>
        <v>43729</v>
      </c>
      <c r="L91" s="44"/>
      <c r="M91" s="45">
        <f ca="1">K91+7</f>
        <v>43736</v>
      </c>
      <c r="N91" s="95">
        <f>O91/1.1</f>
        <v>0</v>
      </c>
      <c r="O91" s="95">
        <v>0</v>
      </c>
      <c r="P91" s="96">
        <v>0</v>
      </c>
      <c r="Q91" s="96"/>
      <c r="R91" s="96"/>
      <c r="S91" s="96">
        <f>(P91)-O91</f>
        <v>0</v>
      </c>
      <c r="T91" s="99" t="b">
        <f>IF($C91&lt;&gt;"",LOOKUP(C91,BDD!$A$3:$A$53,BDD!$B$3:$B$53))</f>
        <v>0</v>
      </c>
      <c r="U91" s="98" t="b">
        <f>IF($C91&lt;&gt;"",LOOKUP(C91,BDD!$A$3:$A$53,BDD!$C$3:$C$53))</f>
        <v>0</v>
      </c>
      <c r="V91" s="144">
        <f>N91*U91</f>
        <v>0</v>
      </c>
      <c r="W91" s="130"/>
    </row>
    <row r="92" spans="1:23" ht="28.5" customHeight="1" x14ac:dyDescent="0.25">
      <c r="A92" s="36">
        <f ca="1">TODAY()</f>
        <v>43724</v>
      </c>
      <c r="B92" s="37"/>
      <c r="C92" s="38"/>
      <c r="D92" s="39"/>
      <c r="E92" s="40"/>
      <c r="F92" s="41"/>
      <c r="G92" s="42">
        <f>F92-E92</f>
        <v>0</v>
      </c>
      <c r="H92" s="38"/>
      <c r="I92" s="43">
        <f ca="1">A92+5</f>
        <v>43729</v>
      </c>
      <c r="J92" s="44"/>
      <c r="K92" s="45">
        <f ca="1">I92</f>
        <v>43729</v>
      </c>
      <c r="L92" s="44"/>
      <c r="M92" s="45">
        <f ca="1">K92+7</f>
        <v>43736</v>
      </c>
      <c r="N92" s="95">
        <f>O92/1.1</f>
        <v>0</v>
      </c>
      <c r="O92" s="95">
        <v>0</v>
      </c>
      <c r="P92" s="96">
        <v>0</v>
      </c>
      <c r="Q92" s="96"/>
      <c r="R92" s="96"/>
      <c r="S92" s="96">
        <f>(P92)-O92</f>
        <v>0</v>
      </c>
      <c r="T92" s="99" t="b">
        <f>IF($C92&lt;&gt;"",LOOKUP(C92,BDD!$A$3:$A$53,BDD!$B$3:$B$53))</f>
        <v>0</v>
      </c>
      <c r="U92" s="98" t="b">
        <f>IF($C92&lt;&gt;"",LOOKUP(C92,BDD!$A$3:$A$53,BDD!$C$3:$C$53))</f>
        <v>0</v>
      </c>
      <c r="V92" s="144">
        <f>N92*U92</f>
        <v>0</v>
      </c>
      <c r="W92" s="130"/>
    </row>
    <row r="93" spans="1:23" ht="28.5" customHeight="1" x14ac:dyDescent="0.25">
      <c r="A93" s="36">
        <f ca="1">TODAY()</f>
        <v>43724</v>
      </c>
      <c r="B93" s="37"/>
      <c r="C93" s="38"/>
      <c r="D93" s="39"/>
      <c r="E93" s="40"/>
      <c r="F93" s="41"/>
      <c r="G93" s="42">
        <f>F93-E93</f>
        <v>0</v>
      </c>
      <c r="H93" s="38"/>
      <c r="I93" s="43">
        <f ca="1">A93+5</f>
        <v>43729</v>
      </c>
      <c r="J93" s="44"/>
      <c r="K93" s="45">
        <f ca="1">I93</f>
        <v>43729</v>
      </c>
      <c r="L93" s="44"/>
      <c r="M93" s="45">
        <f ca="1">K93+7</f>
        <v>43736</v>
      </c>
      <c r="N93" s="95">
        <f>O93/1.1</f>
        <v>0</v>
      </c>
      <c r="O93" s="95">
        <v>0</v>
      </c>
      <c r="P93" s="96">
        <v>0</v>
      </c>
      <c r="Q93" s="96"/>
      <c r="R93" s="96"/>
      <c r="S93" s="96">
        <f>(P93)-O93</f>
        <v>0</v>
      </c>
      <c r="T93" s="99" t="b">
        <f>IF($C93&lt;&gt;"",LOOKUP(C93,BDD!$A$3:$A$53,BDD!$B$3:$B$53))</f>
        <v>0</v>
      </c>
      <c r="U93" s="98" t="b">
        <f>IF($C93&lt;&gt;"",LOOKUP(C93,BDD!$A$3:$A$53,BDD!$C$3:$C$53))</f>
        <v>0</v>
      </c>
      <c r="V93" s="144">
        <f>N93*U93</f>
        <v>0</v>
      </c>
      <c r="W93" s="130"/>
    </row>
    <row r="94" spans="1:23" ht="28.5" customHeight="1" x14ac:dyDescent="0.25">
      <c r="A94" s="36">
        <f ca="1">TODAY()</f>
        <v>43724</v>
      </c>
      <c r="B94" s="37"/>
      <c r="C94" s="38"/>
      <c r="D94" s="39"/>
      <c r="E94" s="40"/>
      <c r="F94" s="41"/>
      <c r="G94" s="42">
        <f>F94-E94</f>
        <v>0</v>
      </c>
      <c r="H94" s="38"/>
      <c r="I94" s="43">
        <f ca="1">A94+5</f>
        <v>43729</v>
      </c>
      <c r="J94" s="44"/>
      <c r="K94" s="45">
        <f ca="1">I94</f>
        <v>43729</v>
      </c>
      <c r="L94" s="44"/>
      <c r="M94" s="45">
        <f ca="1">K94+7</f>
        <v>43736</v>
      </c>
      <c r="N94" s="95">
        <f>O94/1.1</f>
        <v>0</v>
      </c>
      <c r="O94" s="95">
        <v>0</v>
      </c>
      <c r="P94" s="96">
        <v>0</v>
      </c>
      <c r="Q94" s="96"/>
      <c r="R94" s="96"/>
      <c r="S94" s="96">
        <f>(P94)-O94</f>
        <v>0</v>
      </c>
      <c r="T94" s="99" t="b">
        <f>IF($C94&lt;&gt;"",LOOKUP(C94,BDD!$A$3:$A$53,BDD!$B$3:$B$53))</f>
        <v>0</v>
      </c>
      <c r="U94" s="98" t="b">
        <f>IF($C94&lt;&gt;"",LOOKUP(C94,BDD!$A$3:$A$53,BDD!$C$3:$C$53))</f>
        <v>0</v>
      </c>
      <c r="V94" s="144">
        <f>N94*U94</f>
        <v>0</v>
      </c>
      <c r="W94" s="130"/>
    </row>
    <row r="95" spans="1:23" ht="28.5" customHeight="1" x14ac:dyDescent="0.25">
      <c r="A95" s="36">
        <f ca="1">TODAY()</f>
        <v>43724</v>
      </c>
      <c r="B95" s="37"/>
      <c r="C95" s="38"/>
      <c r="D95" s="39"/>
      <c r="E95" s="40"/>
      <c r="F95" s="41"/>
      <c r="G95" s="42">
        <f>F95-E95</f>
        <v>0</v>
      </c>
      <c r="H95" s="38"/>
      <c r="I95" s="43">
        <f ca="1">A95+5</f>
        <v>43729</v>
      </c>
      <c r="J95" s="44"/>
      <c r="K95" s="45">
        <f ca="1">I95</f>
        <v>43729</v>
      </c>
      <c r="L95" s="44"/>
      <c r="M95" s="45">
        <f ca="1">K95+7</f>
        <v>43736</v>
      </c>
      <c r="N95" s="95">
        <f>O95/1.1</f>
        <v>0</v>
      </c>
      <c r="O95" s="95">
        <v>0</v>
      </c>
      <c r="P95" s="96">
        <v>0</v>
      </c>
      <c r="Q95" s="96"/>
      <c r="R95" s="96"/>
      <c r="S95" s="96">
        <f>(P95)-O95</f>
        <v>0</v>
      </c>
      <c r="T95" s="99" t="b">
        <f>IF($C95&lt;&gt;"",LOOKUP(C95,BDD!$A$3:$A$53,BDD!$B$3:$B$53))</f>
        <v>0</v>
      </c>
      <c r="U95" s="98" t="b">
        <f>IF($C95&lt;&gt;"",LOOKUP(C95,BDD!$A$3:$A$53,BDD!$C$3:$C$53))</f>
        <v>0</v>
      </c>
      <c r="V95" s="144">
        <f>N95*U95</f>
        <v>0</v>
      </c>
      <c r="W95" s="130"/>
    </row>
    <row r="96" spans="1:23" ht="28.5" customHeight="1" x14ac:dyDescent="0.25">
      <c r="A96" s="36">
        <f ca="1">TODAY()</f>
        <v>43724</v>
      </c>
      <c r="B96" s="37"/>
      <c r="C96" s="38"/>
      <c r="D96" s="39"/>
      <c r="E96" s="40"/>
      <c r="F96" s="41"/>
      <c r="G96" s="42">
        <f>F96-E96</f>
        <v>0</v>
      </c>
      <c r="H96" s="38"/>
      <c r="I96" s="43">
        <f ca="1">A96+5</f>
        <v>43729</v>
      </c>
      <c r="J96" s="44"/>
      <c r="K96" s="45">
        <f ca="1">I96</f>
        <v>43729</v>
      </c>
      <c r="L96" s="44"/>
      <c r="M96" s="45">
        <f ca="1">K96+7</f>
        <v>43736</v>
      </c>
      <c r="N96" s="95">
        <f>O96/1.1</f>
        <v>0</v>
      </c>
      <c r="O96" s="95">
        <v>0</v>
      </c>
      <c r="P96" s="96">
        <v>0</v>
      </c>
      <c r="Q96" s="96"/>
      <c r="R96" s="96"/>
      <c r="S96" s="96">
        <f>(P96)-O96</f>
        <v>0</v>
      </c>
      <c r="T96" s="99" t="b">
        <f>IF($C96&lt;&gt;"",LOOKUP(C96,BDD!$A$3:$A$53,BDD!$B$3:$B$53))</f>
        <v>0</v>
      </c>
      <c r="U96" s="98" t="b">
        <f>IF($C96&lt;&gt;"",LOOKUP(C96,BDD!$A$3:$A$53,BDD!$C$3:$C$53))</f>
        <v>0</v>
      </c>
      <c r="V96" s="144">
        <f>N96*U96</f>
        <v>0</v>
      </c>
      <c r="W96" s="130"/>
    </row>
    <row r="97" spans="1:23" ht="28.5" customHeight="1" x14ac:dyDescent="0.25">
      <c r="A97" s="36">
        <f ca="1">TODAY()</f>
        <v>43724</v>
      </c>
      <c r="B97" s="37"/>
      <c r="C97" s="38"/>
      <c r="D97" s="39"/>
      <c r="E97" s="40"/>
      <c r="F97" s="41"/>
      <c r="G97" s="42">
        <f>F97-E97</f>
        <v>0</v>
      </c>
      <c r="H97" s="38"/>
      <c r="I97" s="43">
        <f ca="1">A97+5</f>
        <v>43729</v>
      </c>
      <c r="J97" s="44"/>
      <c r="K97" s="45">
        <f ca="1">I97</f>
        <v>43729</v>
      </c>
      <c r="L97" s="44"/>
      <c r="M97" s="45">
        <f ca="1">K97+7</f>
        <v>43736</v>
      </c>
      <c r="N97" s="95">
        <f>O97/1.1</f>
        <v>0</v>
      </c>
      <c r="O97" s="95">
        <v>0</v>
      </c>
      <c r="P97" s="96">
        <v>0</v>
      </c>
      <c r="Q97" s="96"/>
      <c r="R97" s="96"/>
      <c r="S97" s="96">
        <f>(P97)-O97</f>
        <v>0</v>
      </c>
      <c r="T97" s="99" t="b">
        <f>IF($C97&lt;&gt;"",LOOKUP(C97,BDD!$A$3:$A$53,BDD!$B$3:$B$53))</f>
        <v>0</v>
      </c>
      <c r="U97" s="98" t="b">
        <f>IF($C97&lt;&gt;"",LOOKUP(C97,BDD!$A$3:$A$53,BDD!$C$3:$C$53))</f>
        <v>0</v>
      </c>
      <c r="V97" s="144">
        <f>N97*U97</f>
        <v>0</v>
      </c>
      <c r="W97" s="130"/>
    </row>
    <row r="98" spans="1:23" ht="28.5" customHeight="1" x14ac:dyDescent="0.25">
      <c r="A98" s="36">
        <f ca="1">TODAY()</f>
        <v>43724</v>
      </c>
      <c r="B98" s="37"/>
      <c r="C98" s="38"/>
      <c r="D98" s="39"/>
      <c r="E98" s="40"/>
      <c r="F98" s="41"/>
      <c r="G98" s="42">
        <f>F98-E98</f>
        <v>0</v>
      </c>
      <c r="H98" s="38"/>
      <c r="I98" s="43">
        <f ca="1">A98+5</f>
        <v>43729</v>
      </c>
      <c r="J98" s="44"/>
      <c r="K98" s="45">
        <f ca="1">I98</f>
        <v>43729</v>
      </c>
      <c r="L98" s="44"/>
      <c r="M98" s="45">
        <f ca="1">K98+7</f>
        <v>43736</v>
      </c>
      <c r="N98" s="95">
        <f>O98/1.1</f>
        <v>0</v>
      </c>
      <c r="O98" s="95">
        <v>0</v>
      </c>
      <c r="P98" s="96">
        <v>0</v>
      </c>
      <c r="Q98" s="96"/>
      <c r="R98" s="96"/>
      <c r="S98" s="96">
        <f>(P98)-O98</f>
        <v>0</v>
      </c>
      <c r="T98" s="99" t="b">
        <f>IF($C98&lt;&gt;"",LOOKUP(C98,BDD!$A$3:$A$53,BDD!$B$3:$B$53))</f>
        <v>0</v>
      </c>
      <c r="U98" s="98" t="b">
        <f>IF($C98&lt;&gt;"",LOOKUP(C98,BDD!$A$3:$A$53,BDD!$C$3:$C$53))</f>
        <v>0</v>
      </c>
      <c r="V98" s="144">
        <f>N98*U98</f>
        <v>0</v>
      </c>
      <c r="W98" s="130"/>
    </row>
    <row r="99" spans="1:23" ht="28.5" customHeight="1" x14ac:dyDescent="0.25">
      <c r="A99" s="36">
        <f ca="1">TODAY()</f>
        <v>43724</v>
      </c>
      <c r="B99" s="37"/>
      <c r="C99" s="38"/>
      <c r="D99" s="39"/>
      <c r="E99" s="40"/>
      <c r="F99" s="41"/>
      <c r="G99" s="42">
        <f>F99-E99</f>
        <v>0</v>
      </c>
      <c r="H99" s="38"/>
      <c r="I99" s="43">
        <f ca="1">A99+5</f>
        <v>43729</v>
      </c>
      <c r="J99" s="44"/>
      <c r="K99" s="45">
        <f ca="1">I99</f>
        <v>43729</v>
      </c>
      <c r="L99" s="44"/>
      <c r="M99" s="45">
        <f ca="1">K99+7</f>
        <v>43736</v>
      </c>
      <c r="N99" s="95">
        <f>O99/1.1</f>
        <v>0</v>
      </c>
      <c r="O99" s="95">
        <v>0</v>
      </c>
      <c r="P99" s="96">
        <v>0</v>
      </c>
      <c r="Q99" s="96"/>
      <c r="R99" s="96"/>
      <c r="S99" s="96">
        <f>(P99)-O99</f>
        <v>0</v>
      </c>
      <c r="T99" s="99" t="b">
        <f>IF($C99&lt;&gt;"",LOOKUP(C99,BDD!$A$3:$A$53,BDD!$B$3:$B$53))</f>
        <v>0</v>
      </c>
      <c r="U99" s="98" t="b">
        <f>IF($C99&lt;&gt;"",LOOKUP(C99,BDD!$A$3:$A$53,BDD!$C$3:$C$53))</f>
        <v>0</v>
      </c>
      <c r="V99" s="144">
        <f>N99*U99</f>
        <v>0</v>
      </c>
      <c r="W99" s="130"/>
    </row>
    <row r="100" spans="1:23" ht="28.5" customHeight="1" x14ac:dyDescent="0.25">
      <c r="A100" s="36">
        <f ca="1">TODAY()</f>
        <v>43724</v>
      </c>
      <c r="B100" s="37"/>
      <c r="C100" s="38"/>
      <c r="D100" s="39"/>
      <c r="E100" s="40"/>
      <c r="F100" s="41"/>
      <c r="G100" s="42">
        <f>F100-E100</f>
        <v>0</v>
      </c>
      <c r="H100" s="38"/>
      <c r="I100" s="43">
        <f ca="1">A100+5</f>
        <v>43729</v>
      </c>
      <c r="J100" s="44"/>
      <c r="K100" s="45">
        <f ca="1">I100</f>
        <v>43729</v>
      </c>
      <c r="L100" s="44"/>
      <c r="M100" s="45">
        <f ca="1">K100+7</f>
        <v>43736</v>
      </c>
      <c r="N100" s="95">
        <f>O100/1.1</f>
        <v>0</v>
      </c>
      <c r="O100" s="95">
        <v>0</v>
      </c>
      <c r="P100" s="96">
        <v>0</v>
      </c>
      <c r="Q100" s="96"/>
      <c r="R100" s="96"/>
      <c r="S100" s="96">
        <f>(P100)-O100</f>
        <v>0</v>
      </c>
      <c r="T100" s="99" t="b">
        <f>IF($C100&lt;&gt;"",LOOKUP(C100,BDD!$A$3:$A$53,BDD!$B$3:$B$53))</f>
        <v>0</v>
      </c>
      <c r="U100" s="98" t="b">
        <f>IF($C100&lt;&gt;"",LOOKUP(C100,BDD!$A$3:$A$53,BDD!$C$3:$C$53))</f>
        <v>0</v>
      </c>
      <c r="V100" s="144">
        <f>N100*U100</f>
        <v>0</v>
      </c>
      <c r="W100" s="130"/>
    </row>
    <row r="101" spans="1:23" ht="28.5" customHeight="1" x14ac:dyDescent="0.25">
      <c r="A101" s="36">
        <f ca="1">TODAY()</f>
        <v>43724</v>
      </c>
      <c r="B101" s="37"/>
      <c r="C101" s="38"/>
      <c r="D101" s="39"/>
      <c r="E101" s="40"/>
      <c r="F101" s="41"/>
      <c r="G101" s="42">
        <f>F101-E101</f>
        <v>0</v>
      </c>
      <c r="H101" s="38"/>
      <c r="I101" s="43">
        <f ca="1">A101+5</f>
        <v>43729</v>
      </c>
      <c r="J101" s="44"/>
      <c r="K101" s="45">
        <f ca="1">I101</f>
        <v>43729</v>
      </c>
      <c r="L101" s="44"/>
      <c r="M101" s="45">
        <f ca="1">K101+7</f>
        <v>43736</v>
      </c>
      <c r="N101" s="95">
        <f>O101/1.1</f>
        <v>0</v>
      </c>
      <c r="O101" s="95">
        <v>0</v>
      </c>
      <c r="P101" s="96">
        <v>0</v>
      </c>
      <c r="Q101" s="96"/>
      <c r="R101" s="96"/>
      <c r="S101" s="96">
        <f>(P101)-O101</f>
        <v>0</v>
      </c>
      <c r="T101" s="99" t="b">
        <f>IF($C101&lt;&gt;"",LOOKUP(C101,BDD!$A$3:$A$53,BDD!$B$3:$B$53))</f>
        <v>0</v>
      </c>
      <c r="U101" s="98" t="b">
        <f>IF($C101&lt;&gt;"",LOOKUP(C101,BDD!$A$3:$A$53,BDD!$C$3:$C$53))</f>
        <v>0</v>
      </c>
      <c r="V101" s="144">
        <f>N101*U101</f>
        <v>0</v>
      </c>
      <c r="W101" s="130"/>
    </row>
    <row r="102" spans="1:23" ht="28.5" customHeight="1" x14ac:dyDescent="0.25">
      <c r="A102" s="36">
        <f ca="1">TODAY()</f>
        <v>43724</v>
      </c>
      <c r="B102" s="37"/>
      <c r="C102" s="38"/>
      <c r="D102" s="39"/>
      <c r="E102" s="40"/>
      <c r="F102" s="41"/>
      <c r="G102" s="42">
        <f>F102-E102</f>
        <v>0</v>
      </c>
      <c r="H102" s="38"/>
      <c r="I102" s="43">
        <f ca="1">A102+5</f>
        <v>43729</v>
      </c>
      <c r="J102" s="44"/>
      <c r="K102" s="45">
        <f ca="1">I102</f>
        <v>43729</v>
      </c>
      <c r="L102" s="44"/>
      <c r="M102" s="45">
        <f ca="1">K102+7</f>
        <v>43736</v>
      </c>
      <c r="N102" s="95">
        <f>O102/1.1</f>
        <v>0</v>
      </c>
      <c r="O102" s="95">
        <v>0</v>
      </c>
      <c r="P102" s="96">
        <v>0</v>
      </c>
      <c r="Q102" s="96"/>
      <c r="R102" s="96"/>
      <c r="S102" s="96">
        <f>(P102)-O102</f>
        <v>0</v>
      </c>
      <c r="T102" s="99" t="b">
        <f>IF($C102&lt;&gt;"",LOOKUP(C102,BDD!$A$3:$A$53,BDD!$B$3:$B$53))</f>
        <v>0</v>
      </c>
      <c r="U102" s="98" t="b">
        <f>IF($C102&lt;&gt;"",LOOKUP(C102,BDD!$A$3:$A$53,BDD!$C$3:$C$53))</f>
        <v>0</v>
      </c>
      <c r="V102" s="144">
        <f>N102*U102</f>
        <v>0</v>
      </c>
      <c r="W102" s="130"/>
    </row>
    <row r="103" spans="1:23" ht="28.5" customHeight="1" x14ac:dyDescent="0.25">
      <c r="A103" s="36">
        <f ca="1">TODAY()</f>
        <v>43724</v>
      </c>
      <c r="B103" s="37"/>
      <c r="C103" s="38"/>
      <c r="D103" s="39"/>
      <c r="E103" s="40"/>
      <c r="F103" s="41"/>
      <c r="G103" s="42">
        <f>F103-E103</f>
        <v>0</v>
      </c>
      <c r="H103" s="38"/>
      <c r="I103" s="43">
        <f ca="1">A103+5</f>
        <v>43729</v>
      </c>
      <c r="J103" s="44"/>
      <c r="K103" s="45">
        <f ca="1">I103</f>
        <v>43729</v>
      </c>
      <c r="L103" s="44"/>
      <c r="M103" s="45">
        <f ca="1">K103+7</f>
        <v>43736</v>
      </c>
      <c r="N103" s="95">
        <f>O103/1.1</f>
        <v>0</v>
      </c>
      <c r="O103" s="95">
        <v>0</v>
      </c>
      <c r="P103" s="96">
        <v>0</v>
      </c>
      <c r="Q103" s="96"/>
      <c r="R103" s="96"/>
      <c r="S103" s="96">
        <f>(P103)-O103</f>
        <v>0</v>
      </c>
      <c r="T103" s="99" t="b">
        <f>IF($C103&lt;&gt;"",LOOKUP(C103,BDD!$A$3:$A$53,BDD!$B$3:$B$53))</f>
        <v>0</v>
      </c>
      <c r="U103" s="98" t="b">
        <f>IF($C103&lt;&gt;"",LOOKUP(C103,BDD!$A$3:$A$53,BDD!$C$3:$C$53))</f>
        <v>0</v>
      </c>
      <c r="V103" s="144">
        <f>N103*U103</f>
        <v>0</v>
      </c>
      <c r="W103" s="130"/>
    </row>
    <row r="104" spans="1:23" ht="28.5" customHeight="1" x14ac:dyDescent="0.25">
      <c r="A104" s="36">
        <f ca="1">TODAY()</f>
        <v>43724</v>
      </c>
      <c r="B104" s="37"/>
      <c r="C104" s="38"/>
      <c r="D104" s="39"/>
      <c r="E104" s="40"/>
      <c r="F104" s="41"/>
      <c r="G104" s="42">
        <f>F104-E104</f>
        <v>0</v>
      </c>
      <c r="H104" s="38"/>
      <c r="I104" s="43">
        <f ca="1">A104+5</f>
        <v>43729</v>
      </c>
      <c r="J104" s="44"/>
      <c r="K104" s="45">
        <f ca="1">I104</f>
        <v>43729</v>
      </c>
      <c r="L104" s="44"/>
      <c r="M104" s="45">
        <f ca="1">K104+7</f>
        <v>43736</v>
      </c>
      <c r="N104" s="95">
        <f>O104/1.1</f>
        <v>0</v>
      </c>
      <c r="O104" s="95">
        <v>0</v>
      </c>
      <c r="P104" s="96">
        <v>0</v>
      </c>
      <c r="Q104" s="96"/>
      <c r="R104" s="96"/>
      <c r="S104" s="96">
        <f>(P104)-O104</f>
        <v>0</v>
      </c>
      <c r="T104" s="99" t="b">
        <f>IF($C104&lt;&gt;"",LOOKUP(C104,BDD!$A$3:$A$53,BDD!$B$3:$B$53))</f>
        <v>0</v>
      </c>
      <c r="U104" s="98" t="b">
        <f>IF($C104&lt;&gt;"",LOOKUP(C104,BDD!$A$3:$A$53,BDD!$C$3:$C$53))</f>
        <v>0</v>
      </c>
      <c r="V104" s="144">
        <f>N104*U104</f>
        <v>0</v>
      </c>
      <c r="W104" s="130"/>
    </row>
    <row r="105" spans="1:23" ht="28.5" customHeight="1" x14ac:dyDescent="0.25">
      <c r="A105" s="36">
        <f ca="1">TODAY()</f>
        <v>43724</v>
      </c>
      <c r="B105" s="37"/>
      <c r="C105" s="38"/>
      <c r="D105" s="39"/>
      <c r="E105" s="40"/>
      <c r="F105" s="41"/>
      <c r="G105" s="42">
        <f>F105-E105</f>
        <v>0</v>
      </c>
      <c r="H105" s="38"/>
      <c r="I105" s="43">
        <f ca="1">A105+5</f>
        <v>43729</v>
      </c>
      <c r="J105" s="44"/>
      <c r="K105" s="45">
        <f ca="1">I105</f>
        <v>43729</v>
      </c>
      <c r="L105" s="44"/>
      <c r="M105" s="45">
        <f ca="1">K105+7</f>
        <v>43736</v>
      </c>
      <c r="N105" s="95">
        <f>O105/1.1</f>
        <v>0</v>
      </c>
      <c r="O105" s="95">
        <v>0</v>
      </c>
      <c r="P105" s="96">
        <v>0</v>
      </c>
      <c r="Q105" s="96"/>
      <c r="R105" s="96"/>
      <c r="S105" s="96">
        <f>(P105)-O105</f>
        <v>0</v>
      </c>
      <c r="T105" s="99" t="b">
        <f>IF($C105&lt;&gt;"",LOOKUP(C105,BDD!$A$3:$A$53,BDD!$B$3:$B$53))</f>
        <v>0</v>
      </c>
      <c r="U105" s="98" t="b">
        <f>IF($C105&lt;&gt;"",LOOKUP(C105,BDD!$A$3:$A$53,BDD!$C$3:$C$53))</f>
        <v>0</v>
      </c>
      <c r="V105" s="144">
        <f>N105*U105</f>
        <v>0</v>
      </c>
      <c r="W105" s="130"/>
    </row>
    <row r="106" spans="1:23" ht="28.5" customHeight="1" x14ac:dyDescent="0.25">
      <c r="A106" s="36">
        <f ca="1">TODAY()</f>
        <v>43724</v>
      </c>
      <c r="B106" s="37"/>
      <c r="C106" s="38"/>
      <c r="D106" s="39"/>
      <c r="E106" s="40"/>
      <c r="F106" s="41"/>
      <c r="G106" s="42">
        <f>F106-E106</f>
        <v>0</v>
      </c>
      <c r="H106" s="38"/>
      <c r="I106" s="43">
        <f ca="1">A106+5</f>
        <v>43729</v>
      </c>
      <c r="J106" s="44"/>
      <c r="K106" s="45">
        <f ca="1">I106</f>
        <v>43729</v>
      </c>
      <c r="L106" s="44"/>
      <c r="M106" s="45">
        <f ca="1">K106+7</f>
        <v>43736</v>
      </c>
      <c r="N106" s="95">
        <f>O106/1.1</f>
        <v>0</v>
      </c>
      <c r="O106" s="95">
        <v>0</v>
      </c>
      <c r="P106" s="96">
        <v>0</v>
      </c>
      <c r="Q106" s="96"/>
      <c r="R106" s="96"/>
      <c r="S106" s="96">
        <f>(P106)-O106</f>
        <v>0</v>
      </c>
      <c r="T106" s="99" t="b">
        <f>IF($C106&lt;&gt;"",LOOKUP(C106,BDD!$A$3:$A$53,BDD!$B$3:$B$53))</f>
        <v>0</v>
      </c>
      <c r="U106" s="98" t="b">
        <f>IF($C106&lt;&gt;"",LOOKUP(C106,BDD!$A$3:$A$53,BDD!$C$3:$C$53))</f>
        <v>0</v>
      </c>
      <c r="V106" s="144">
        <f>N106*U106</f>
        <v>0</v>
      </c>
      <c r="W106" s="130"/>
    </row>
    <row r="107" spans="1:23" ht="28.5" customHeight="1" x14ac:dyDescent="0.25">
      <c r="A107" s="36">
        <f ca="1">TODAY()</f>
        <v>43724</v>
      </c>
      <c r="B107" s="37"/>
      <c r="C107" s="38"/>
      <c r="D107" s="39"/>
      <c r="E107" s="40"/>
      <c r="F107" s="41"/>
      <c r="G107" s="42">
        <f>F107-E107</f>
        <v>0</v>
      </c>
      <c r="H107" s="38"/>
      <c r="I107" s="43">
        <f ca="1">A107+5</f>
        <v>43729</v>
      </c>
      <c r="J107" s="44"/>
      <c r="K107" s="45">
        <f ca="1">I107</f>
        <v>43729</v>
      </c>
      <c r="L107" s="44"/>
      <c r="M107" s="45">
        <f ca="1">K107+7</f>
        <v>43736</v>
      </c>
      <c r="N107" s="95">
        <f>O107/1.1</f>
        <v>0</v>
      </c>
      <c r="O107" s="95">
        <v>0</v>
      </c>
      <c r="P107" s="96">
        <v>0</v>
      </c>
      <c r="Q107" s="96"/>
      <c r="R107" s="96"/>
      <c r="S107" s="96">
        <f>(P107)-O107</f>
        <v>0</v>
      </c>
      <c r="T107" s="99" t="b">
        <f>IF($C107&lt;&gt;"",LOOKUP(C107,BDD!$A$3:$A$53,BDD!$B$3:$B$53))</f>
        <v>0</v>
      </c>
      <c r="U107" s="98" t="b">
        <f>IF($C107&lt;&gt;"",LOOKUP(C107,BDD!$A$3:$A$53,BDD!$C$3:$C$53))</f>
        <v>0</v>
      </c>
      <c r="V107" s="144">
        <f>N107*U107</f>
        <v>0</v>
      </c>
      <c r="W107" s="130"/>
    </row>
    <row r="108" spans="1:23" ht="28.5" customHeight="1" x14ac:dyDescent="0.25">
      <c r="A108" s="36">
        <f ca="1">TODAY()</f>
        <v>43724</v>
      </c>
      <c r="B108" s="37"/>
      <c r="C108" s="38"/>
      <c r="D108" s="39"/>
      <c r="E108" s="40"/>
      <c r="F108" s="41"/>
      <c r="G108" s="42">
        <f>F108-E108</f>
        <v>0</v>
      </c>
      <c r="H108" s="38"/>
      <c r="I108" s="43">
        <f ca="1">A108+5</f>
        <v>43729</v>
      </c>
      <c r="J108" s="44"/>
      <c r="K108" s="45">
        <f ca="1">I108</f>
        <v>43729</v>
      </c>
      <c r="L108" s="44"/>
      <c r="M108" s="45">
        <f ca="1">K108+7</f>
        <v>43736</v>
      </c>
      <c r="N108" s="95">
        <f>O108/1.1</f>
        <v>0</v>
      </c>
      <c r="O108" s="95">
        <v>0</v>
      </c>
      <c r="P108" s="96">
        <v>0</v>
      </c>
      <c r="Q108" s="96"/>
      <c r="R108" s="96"/>
      <c r="S108" s="96">
        <f>(P108)-O108</f>
        <v>0</v>
      </c>
      <c r="T108" s="99" t="b">
        <f>IF($C108&lt;&gt;"",LOOKUP(C108,BDD!$A$3:$A$53,BDD!$B$3:$B$53))</f>
        <v>0</v>
      </c>
      <c r="U108" s="98" t="b">
        <f>IF($C108&lt;&gt;"",LOOKUP(C108,BDD!$A$3:$A$53,BDD!$C$3:$C$53))</f>
        <v>0</v>
      </c>
      <c r="V108" s="144">
        <f>N108*U108</f>
        <v>0</v>
      </c>
      <c r="W108" s="130"/>
    </row>
    <row r="109" spans="1:23" ht="28.5" customHeight="1" x14ac:dyDescent="0.25">
      <c r="A109" s="36">
        <f ca="1">TODAY()</f>
        <v>43724</v>
      </c>
      <c r="B109" s="37"/>
      <c r="C109" s="38"/>
      <c r="D109" s="39"/>
      <c r="E109" s="40"/>
      <c r="F109" s="41"/>
      <c r="G109" s="42">
        <f>F109-E109</f>
        <v>0</v>
      </c>
      <c r="H109" s="38"/>
      <c r="I109" s="43">
        <f ca="1">A109+5</f>
        <v>43729</v>
      </c>
      <c r="J109" s="44"/>
      <c r="K109" s="45">
        <f ca="1">I109</f>
        <v>43729</v>
      </c>
      <c r="L109" s="44"/>
      <c r="M109" s="45">
        <f ca="1">K109+7</f>
        <v>43736</v>
      </c>
      <c r="N109" s="95">
        <f>O109/1.1</f>
        <v>0</v>
      </c>
      <c r="O109" s="95">
        <v>0</v>
      </c>
      <c r="P109" s="96">
        <v>0</v>
      </c>
      <c r="Q109" s="96"/>
      <c r="R109" s="96"/>
      <c r="S109" s="96">
        <f>(P109)-O109</f>
        <v>0</v>
      </c>
      <c r="T109" s="99" t="b">
        <f>IF($C109&lt;&gt;"",LOOKUP(C109,BDD!$A$3:$A$53,BDD!$B$3:$B$53))</f>
        <v>0</v>
      </c>
      <c r="U109" s="98" t="b">
        <f>IF($C109&lt;&gt;"",LOOKUP(C109,BDD!$A$3:$A$53,BDD!$C$3:$C$53))</f>
        <v>0</v>
      </c>
      <c r="V109" s="144">
        <f>N109*U109</f>
        <v>0</v>
      </c>
      <c r="W109" s="130"/>
    </row>
    <row r="110" spans="1:23" ht="28.5" customHeight="1" x14ac:dyDescent="0.25">
      <c r="A110" s="36">
        <f ca="1">TODAY()</f>
        <v>43724</v>
      </c>
      <c r="B110" s="37"/>
      <c r="C110" s="38"/>
      <c r="D110" s="39"/>
      <c r="E110" s="40"/>
      <c r="F110" s="41"/>
      <c r="G110" s="42">
        <f>F110-E110</f>
        <v>0</v>
      </c>
      <c r="H110" s="38"/>
      <c r="I110" s="43">
        <f ca="1">A110+5</f>
        <v>43729</v>
      </c>
      <c r="J110" s="44"/>
      <c r="K110" s="45">
        <f ca="1">I110</f>
        <v>43729</v>
      </c>
      <c r="L110" s="44"/>
      <c r="M110" s="45">
        <f ca="1">K110+7</f>
        <v>43736</v>
      </c>
      <c r="N110" s="95">
        <f>O110/1.1</f>
        <v>0</v>
      </c>
      <c r="O110" s="95">
        <v>0</v>
      </c>
      <c r="P110" s="96">
        <v>0</v>
      </c>
      <c r="Q110" s="96"/>
      <c r="R110" s="96"/>
      <c r="S110" s="96">
        <f>(P110)-O110</f>
        <v>0</v>
      </c>
      <c r="T110" s="99" t="b">
        <f>IF($C110&lt;&gt;"",LOOKUP(C110,BDD!$A$3:$A$53,BDD!$B$3:$B$53))</f>
        <v>0</v>
      </c>
      <c r="U110" s="98" t="b">
        <f>IF($C110&lt;&gt;"",LOOKUP(C110,BDD!$A$3:$A$53,BDD!$C$3:$C$53))</f>
        <v>0</v>
      </c>
      <c r="V110" s="144">
        <f>N110*U110</f>
        <v>0</v>
      </c>
      <c r="W110" s="130"/>
    </row>
    <row r="111" spans="1:23" ht="28.5" customHeight="1" x14ac:dyDescent="0.25">
      <c r="A111" s="36">
        <f ca="1">TODAY()</f>
        <v>43724</v>
      </c>
      <c r="B111" s="37"/>
      <c r="C111" s="38"/>
      <c r="D111" s="39"/>
      <c r="E111" s="40"/>
      <c r="F111" s="41"/>
      <c r="G111" s="42">
        <f>F111-E111</f>
        <v>0</v>
      </c>
      <c r="H111" s="38"/>
      <c r="I111" s="43">
        <f ca="1">A111+5</f>
        <v>43729</v>
      </c>
      <c r="J111" s="44"/>
      <c r="K111" s="45">
        <f ca="1">I111</f>
        <v>43729</v>
      </c>
      <c r="L111" s="44"/>
      <c r="M111" s="45">
        <f ca="1">K111+7</f>
        <v>43736</v>
      </c>
      <c r="N111" s="95">
        <f>O111/1.1</f>
        <v>0</v>
      </c>
      <c r="O111" s="95">
        <v>0</v>
      </c>
      <c r="P111" s="96">
        <v>0</v>
      </c>
      <c r="Q111" s="96"/>
      <c r="R111" s="96"/>
      <c r="S111" s="96">
        <f>(P111)-O111</f>
        <v>0</v>
      </c>
      <c r="T111" s="99" t="b">
        <f>IF($C111&lt;&gt;"",LOOKUP(C111,BDD!$A$3:$A$53,BDD!$B$3:$B$53))</f>
        <v>0</v>
      </c>
      <c r="U111" s="98" t="b">
        <f>IF($C111&lt;&gt;"",LOOKUP(C111,BDD!$A$3:$A$53,BDD!$C$3:$C$53))</f>
        <v>0</v>
      </c>
      <c r="V111" s="144">
        <f>N111*U111</f>
        <v>0</v>
      </c>
      <c r="W111" s="130"/>
    </row>
    <row r="112" spans="1:23" ht="28.5" customHeight="1" x14ac:dyDescent="0.25">
      <c r="A112" s="36">
        <f ca="1">TODAY()</f>
        <v>43724</v>
      </c>
      <c r="B112" s="37"/>
      <c r="C112" s="38"/>
      <c r="D112" s="39"/>
      <c r="E112" s="40"/>
      <c r="F112" s="41"/>
      <c r="G112" s="42">
        <f>F112-E112</f>
        <v>0</v>
      </c>
      <c r="H112" s="38"/>
      <c r="I112" s="43">
        <f ca="1">A112+5</f>
        <v>43729</v>
      </c>
      <c r="J112" s="44"/>
      <c r="K112" s="45">
        <f ca="1">I112</f>
        <v>43729</v>
      </c>
      <c r="L112" s="44"/>
      <c r="M112" s="45">
        <f ca="1">K112+7</f>
        <v>43736</v>
      </c>
      <c r="N112" s="95">
        <f>O112/1.1</f>
        <v>0</v>
      </c>
      <c r="O112" s="95">
        <v>0</v>
      </c>
      <c r="P112" s="96">
        <v>0</v>
      </c>
      <c r="Q112" s="96"/>
      <c r="R112" s="96"/>
      <c r="S112" s="96">
        <f>(P112)-O112</f>
        <v>0</v>
      </c>
      <c r="T112" s="99" t="b">
        <f>IF($C112&lt;&gt;"",LOOKUP(C112,BDD!$A$3:$A$53,BDD!$B$3:$B$53))</f>
        <v>0</v>
      </c>
      <c r="U112" s="98" t="b">
        <f>IF($C112&lt;&gt;"",LOOKUP(C112,BDD!$A$3:$A$53,BDD!$C$3:$C$53))</f>
        <v>0</v>
      </c>
      <c r="V112" s="144">
        <f>N112*U112</f>
        <v>0</v>
      </c>
      <c r="W112" s="130"/>
    </row>
    <row r="113" spans="1:23" ht="28.5" customHeight="1" x14ac:dyDescent="0.25">
      <c r="A113" s="36">
        <f ca="1">TODAY()</f>
        <v>43724</v>
      </c>
      <c r="B113" s="37"/>
      <c r="C113" s="38"/>
      <c r="D113" s="39"/>
      <c r="E113" s="40"/>
      <c r="F113" s="41"/>
      <c r="G113" s="42">
        <f>F113-E113</f>
        <v>0</v>
      </c>
      <c r="H113" s="38"/>
      <c r="I113" s="43">
        <f ca="1">A113+5</f>
        <v>43729</v>
      </c>
      <c r="J113" s="44"/>
      <c r="K113" s="45">
        <f ca="1">I113</f>
        <v>43729</v>
      </c>
      <c r="L113" s="44"/>
      <c r="M113" s="45">
        <f ca="1">K113+7</f>
        <v>43736</v>
      </c>
      <c r="N113" s="95">
        <f>O113/1.1</f>
        <v>0</v>
      </c>
      <c r="O113" s="95">
        <v>0</v>
      </c>
      <c r="P113" s="96">
        <v>0</v>
      </c>
      <c r="Q113" s="96"/>
      <c r="R113" s="96"/>
      <c r="S113" s="96">
        <f>(P113)-O113</f>
        <v>0</v>
      </c>
      <c r="T113" s="99" t="b">
        <f>IF($C113&lt;&gt;"",LOOKUP(C113,BDD!$A$3:$A$53,BDD!$B$3:$B$53))</f>
        <v>0</v>
      </c>
      <c r="U113" s="98" t="b">
        <f>IF($C113&lt;&gt;"",LOOKUP(C113,BDD!$A$3:$A$53,BDD!$C$3:$C$53))</f>
        <v>0</v>
      </c>
      <c r="V113" s="144">
        <f>N113*U113</f>
        <v>0</v>
      </c>
      <c r="W113" s="130"/>
    </row>
    <row r="114" spans="1:23" ht="28.5" customHeight="1" x14ac:dyDescent="0.25">
      <c r="A114" s="36">
        <f ca="1">TODAY()</f>
        <v>43724</v>
      </c>
      <c r="B114" s="37"/>
      <c r="C114" s="38"/>
      <c r="D114" s="39"/>
      <c r="E114" s="40"/>
      <c r="F114" s="41"/>
      <c r="G114" s="42">
        <f>F114-E114</f>
        <v>0</v>
      </c>
      <c r="H114" s="38"/>
      <c r="I114" s="43">
        <f ca="1">A114+5</f>
        <v>43729</v>
      </c>
      <c r="J114" s="44"/>
      <c r="K114" s="45">
        <f ca="1">I114</f>
        <v>43729</v>
      </c>
      <c r="L114" s="44"/>
      <c r="M114" s="45">
        <f ca="1">K114+7</f>
        <v>43736</v>
      </c>
      <c r="N114" s="95">
        <f>O114/1.1</f>
        <v>0</v>
      </c>
      <c r="O114" s="95">
        <v>0</v>
      </c>
      <c r="P114" s="96">
        <v>0</v>
      </c>
      <c r="Q114" s="96"/>
      <c r="R114" s="96"/>
      <c r="S114" s="96">
        <f>(P114)-O114</f>
        <v>0</v>
      </c>
      <c r="T114" s="99" t="b">
        <f>IF($C114&lt;&gt;"",LOOKUP(C114,BDD!$A$3:$A$53,BDD!$B$3:$B$53))</f>
        <v>0</v>
      </c>
      <c r="U114" s="98" t="b">
        <f>IF($C114&lt;&gt;"",LOOKUP(C114,BDD!$A$3:$A$53,BDD!$C$3:$C$53))</f>
        <v>0</v>
      </c>
      <c r="V114" s="144">
        <f>N114*U114</f>
        <v>0</v>
      </c>
      <c r="W114" s="130"/>
    </row>
    <row r="115" spans="1:23" ht="28.5" customHeight="1" x14ac:dyDescent="0.25">
      <c r="A115" s="36">
        <f ca="1">TODAY()</f>
        <v>43724</v>
      </c>
      <c r="B115" s="37"/>
      <c r="C115" s="38"/>
      <c r="D115" s="39"/>
      <c r="E115" s="40"/>
      <c r="F115" s="41"/>
      <c r="G115" s="42">
        <f>F115-E115</f>
        <v>0</v>
      </c>
      <c r="H115" s="38"/>
      <c r="I115" s="43">
        <f ca="1">A115+5</f>
        <v>43729</v>
      </c>
      <c r="J115" s="44"/>
      <c r="K115" s="45">
        <f ca="1">I115</f>
        <v>43729</v>
      </c>
      <c r="L115" s="44"/>
      <c r="M115" s="45">
        <f ca="1">K115+7</f>
        <v>43736</v>
      </c>
      <c r="N115" s="95">
        <f>O115/1.1</f>
        <v>0</v>
      </c>
      <c r="O115" s="95">
        <v>0</v>
      </c>
      <c r="P115" s="96">
        <v>0</v>
      </c>
      <c r="Q115" s="96"/>
      <c r="R115" s="96"/>
      <c r="S115" s="96">
        <f>(P115)-O115</f>
        <v>0</v>
      </c>
      <c r="T115" s="99" t="b">
        <f>IF($C115&lt;&gt;"",LOOKUP(C115,BDD!$A$3:$A$53,BDD!$B$3:$B$53))</f>
        <v>0</v>
      </c>
      <c r="U115" s="98" t="b">
        <f>IF($C115&lt;&gt;"",LOOKUP(C115,BDD!$A$3:$A$53,BDD!$C$3:$C$53))</f>
        <v>0</v>
      </c>
      <c r="V115" s="144">
        <f>N115*U115</f>
        <v>0</v>
      </c>
      <c r="W115" s="130"/>
    </row>
    <row r="116" spans="1:23" ht="28.5" customHeight="1" x14ac:dyDescent="0.25">
      <c r="A116" s="36">
        <f ca="1">TODAY()</f>
        <v>43724</v>
      </c>
      <c r="B116" s="37"/>
      <c r="C116" s="38"/>
      <c r="D116" s="39"/>
      <c r="E116" s="40"/>
      <c r="F116" s="41"/>
      <c r="G116" s="42">
        <f>F116-E116</f>
        <v>0</v>
      </c>
      <c r="H116" s="38"/>
      <c r="I116" s="43">
        <f ca="1">A116+5</f>
        <v>43729</v>
      </c>
      <c r="J116" s="44"/>
      <c r="K116" s="45">
        <f ca="1">I116</f>
        <v>43729</v>
      </c>
      <c r="L116" s="44"/>
      <c r="M116" s="45">
        <f ca="1">K116+7</f>
        <v>43736</v>
      </c>
      <c r="N116" s="95">
        <f>O116/1.1</f>
        <v>0</v>
      </c>
      <c r="O116" s="95">
        <v>0</v>
      </c>
      <c r="P116" s="96">
        <v>0</v>
      </c>
      <c r="Q116" s="96"/>
      <c r="R116" s="96"/>
      <c r="S116" s="96">
        <f>(P116)-O116</f>
        <v>0</v>
      </c>
      <c r="T116" s="99" t="b">
        <f>IF($C116&lt;&gt;"",LOOKUP(C116,BDD!$A$3:$A$53,BDD!$B$3:$B$53))</f>
        <v>0</v>
      </c>
      <c r="U116" s="98" t="b">
        <f>IF($C116&lt;&gt;"",LOOKUP(C116,BDD!$A$3:$A$53,BDD!$C$3:$C$53))</f>
        <v>0</v>
      </c>
      <c r="V116" s="144">
        <f>N116*U116</f>
        <v>0</v>
      </c>
      <c r="W116" s="130"/>
    </row>
    <row r="117" spans="1:23" ht="28.5" customHeight="1" x14ac:dyDescent="0.25">
      <c r="A117" s="36">
        <f ca="1">TODAY()</f>
        <v>43724</v>
      </c>
      <c r="B117" s="37"/>
      <c r="C117" s="38"/>
      <c r="D117" s="39"/>
      <c r="E117" s="40"/>
      <c r="F117" s="41"/>
      <c r="G117" s="42">
        <f>F117-E117</f>
        <v>0</v>
      </c>
      <c r="H117" s="38"/>
      <c r="I117" s="43">
        <f ca="1">A117+5</f>
        <v>43729</v>
      </c>
      <c r="J117" s="44"/>
      <c r="K117" s="45">
        <f ca="1">I117</f>
        <v>43729</v>
      </c>
      <c r="L117" s="44"/>
      <c r="M117" s="45">
        <f ca="1">K117+7</f>
        <v>43736</v>
      </c>
      <c r="N117" s="95">
        <f>O117/1.1</f>
        <v>0</v>
      </c>
      <c r="O117" s="95">
        <v>0</v>
      </c>
      <c r="P117" s="96">
        <v>0</v>
      </c>
      <c r="Q117" s="96"/>
      <c r="R117" s="96"/>
      <c r="S117" s="96">
        <f>(P117)-O117</f>
        <v>0</v>
      </c>
      <c r="T117" s="99" t="b">
        <f>IF($C117&lt;&gt;"",LOOKUP(C117,BDD!$A$3:$A$53,BDD!$B$3:$B$53))</f>
        <v>0</v>
      </c>
      <c r="U117" s="98" t="b">
        <f>IF($C117&lt;&gt;"",LOOKUP(C117,BDD!$A$3:$A$53,BDD!$C$3:$C$53))</f>
        <v>0</v>
      </c>
      <c r="V117" s="144">
        <f>N117*U117</f>
        <v>0</v>
      </c>
      <c r="W117" s="130"/>
    </row>
    <row r="118" spans="1:23" ht="28.5" customHeight="1" x14ac:dyDescent="0.25">
      <c r="A118" s="36">
        <f ca="1">TODAY()</f>
        <v>43724</v>
      </c>
      <c r="B118" s="37"/>
      <c r="C118" s="38"/>
      <c r="D118" s="39"/>
      <c r="E118" s="40"/>
      <c r="F118" s="41"/>
      <c r="G118" s="42">
        <f>F118-E118</f>
        <v>0</v>
      </c>
      <c r="H118" s="38"/>
      <c r="I118" s="43">
        <f ca="1">A118+5</f>
        <v>43729</v>
      </c>
      <c r="J118" s="44"/>
      <c r="K118" s="45">
        <f ca="1">I118</f>
        <v>43729</v>
      </c>
      <c r="L118" s="44"/>
      <c r="M118" s="45">
        <f ca="1">K118+7</f>
        <v>43736</v>
      </c>
      <c r="N118" s="95">
        <f>O118/1.1</f>
        <v>0</v>
      </c>
      <c r="O118" s="95">
        <v>0</v>
      </c>
      <c r="P118" s="96">
        <v>0</v>
      </c>
      <c r="Q118" s="96"/>
      <c r="R118" s="96"/>
      <c r="S118" s="96">
        <f>(P118)-O118</f>
        <v>0</v>
      </c>
      <c r="T118" s="99" t="b">
        <f>IF($C118&lt;&gt;"",LOOKUP(C118,BDD!$A$3:$A$53,BDD!$B$3:$B$53))</f>
        <v>0</v>
      </c>
      <c r="U118" s="98" t="b">
        <f>IF($C118&lt;&gt;"",LOOKUP(C118,BDD!$A$3:$A$53,BDD!$C$3:$C$53))</f>
        <v>0</v>
      </c>
      <c r="V118" s="144">
        <f>N118*U118</f>
        <v>0</v>
      </c>
      <c r="W118" s="130"/>
    </row>
    <row r="119" spans="1:23" ht="28.5" customHeight="1" x14ac:dyDescent="0.25">
      <c r="A119" s="36">
        <f ca="1">TODAY()</f>
        <v>43724</v>
      </c>
      <c r="B119" s="37"/>
      <c r="C119" s="38"/>
      <c r="D119" s="39"/>
      <c r="E119" s="40"/>
      <c r="F119" s="41"/>
      <c r="G119" s="42">
        <f>F119-E119</f>
        <v>0</v>
      </c>
      <c r="H119" s="38"/>
      <c r="I119" s="43">
        <f ca="1">A119+5</f>
        <v>43729</v>
      </c>
      <c r="J119" s="44"/>
      <c r="K119" s="45">
        <f ca="1">I119</f>
        <v>43729</v>
      </c>
      <c r="L119" s="44"/>
      <c r="M119" s="45">
        <f ca="1">K119+7</f>
        <v>43736</v>
      </c>
      <c r="N119" s="95">
        <f>O119/1.1</f>
        <v>0</v>
      </c>
      <c r="O119" s="95">
        <v>0</v>
      </c>
      <c r="P119" s="96">
        <v>0</v>
      </c>
      <c r="Q119" s="96"/>
      <c r="R119" s="96"/>
      <c r="S119" s="96">
        <f>(P119)-O119</f>
        <v>0</v>
      </c>
      <c r="T119" s="99" t="b">
        <f>IF($C119&lt;&gt;"",LOOKUP(C119,BDD!$A$3:$A$53,BDD!$B$3:$B$53))</f>
        <v>0</v>
      </c>
      <c r="U119" s="98" t="b">
        <f>IF($C119&lt;&gt;"",LOOKUP(C119,BDD!$A$3:$A$53,BDD!$C$3:$C$53))</f>
        <v>0</v>
      </c>
      <c r="V119" s="144">
        <f>N119*U119</f>
        <v>0</v>
      </c>
      <c r="W119" s="130"/>
    </row>
    <row r="120" spans="1:23" ht="28.5" customHeight="1" x14ac:dyDescent="0.25">
      <c r="A120" s="36">
        <f ca="1">TODAY()</f>
        <v>43724</v>
      </c>
      <c r="B120" s="37"/>
      <c r="C120" s="38"/>
      <c r="D120" s="39"/>
      <c r="E120" s="40"/>
      <c r="F120" s="41"/>
      <c r="G120" s="42">
        <f>F120-E120</f>
        <v>0</v>
      </c>
      <c r="H120" s="38"/>
      <c r="I120" s="43">
        <f ca="1">A120+5</f>
        <v>43729</v>
      </c>
      <c r="J120" s="44"/>
      <c r="K120" s="45">
        <f ca="1">I120</f>
        <v>43729</v>
      </c>
      <c r="L120" s="44"/>
      <c r="M120" s="45">
        <f ca="1">K120+7</f>
        <v>43736</v>
      </c>
      <c r="N120" s="95">
        <f>O120/1.1</f>
        <v>0</v>
      </c>
      <c r="O120" s="95">
        <v>0</v>
      </c>
      <c r="P120" s="96">
        <v>0</v>
      </c>
      <c r="Q120" s="96"/>
      <c r="R120" s="96"/>
      <c r="S120" s="96">
        <f>(P120)-O120</f>
        <v>0</v>
      </c>
      <c r="T120" s="99" t="b">
        <f>IF($C120&lt;&gt;"",LOOKUP(C120,BDD!$A$3:$A$53,BDD!$B$3:$B$53))</f>
        <v>0</v>
      </c>
      <c r="U120" s="98" t="b">
        <f>IF($C120&lt;&gt;"",LOOKUP(C120,BDD!$A$3:$A$53,BDD!$C$3:$C$53))</f>
        <v>0</v>
      </c>
      <c r="V120" s="144">
        <f>N120*U120</f>
        <v>0</v>
      </c>
      <c r="W120" s="130"/>
    </row>
    <row r="121" spans="1:23" ht="28.5" customHeight="1" x14ac:dyDescent="0.25">
      <c r="A121" s="36">
        <f ca="1">TODAY()</f>
        <v>43724</v>
      </c>
      <c r="B121" s="37"/>
      <c r="C121" s="38"/>
      <c r="D121" s="39"/>
      <c r="E121" s="40"/>
      <c r="F121" s="41"/>
      <c r="G121" s="42">
        <f>F121-E121</f>
        <v>0</v>
      </c>
      <c r="H121" s="38"/>
      <c r="I121" s="43">
        <f ca="1">A121+5</f>
        <v>43729</v>
      </c>
      <c r="J121" s="44"/>
      <c r="K121" s="45">
        <f ca="1">I121</f>
        <v>43729</v>
      </c>
      <c r="L121" s="44"/>
      <c r="M121" s="45">
        <f ca="1">K121+7</f>
        <v>43736</v>
      </c>
      <c r="N121" s="95">
        <f>O121/1.1</f>
        <v>0</v>
      </c>
      <c r="O121" s="95">
        <v>0</v>
      </c>
      <c r="P121" s="96">
        <v>0</v>
      </c>
      <c r="Q121" s="96"/>
      <c r="R121" s="96"/>
      <c r="S121" s="96">
        <f>(P121)-O121</f>
        <v>0</v>
      </c>
      <c r="T121" s="99" t="b">
        <f>IF($C121&lt;&gt;"",LOOKUP(C121,BDD!$A$3:$A$53,BDD!$B$3:$B$53))</f>
        <v>0</v>
      </c>
      <c r="U121" s="98" t="b">
        <f>IF($C121&lt;&gt;"",LOOKUP(C121,BDD!$A$3:$A$53,BDD!$C$3:$C$53))</f>
        <v>0</v>
      </c>
      <c r="V121" s="144">
        <f>N121*U121</f>
        <v>0</v>
      </c>
      <c r="W121" s="130"/>
    </row>
    <row r="122" spans="1:23" ht="28.5" customHeight="1" x14ac:dyDescent="0.25">
      <c r="A122" s="36">
        <f ca="1">TODAY()</f>
        <v>43724</v>
      </c>
      <c r="B122" s="37"/>
      <c r="C122" s="38"/>
      <c r="D122" s="39"/>
      <c r="E122" s="40"/>
      <c r="F122" s="41"/>
      <c r="G122" s="42">
        <f>F122-E122</f>
        <v>0</v>
      </c>
      <c r="H122" s="38"/>
      <c r="I122" s="43">
        <f ca="1">A122+5</f>
        <v>43729</v>
      </c>
      <c r="J122" s="44"/>
      <c r="K122" s="45">
        <f ca="1">I122</f>
        <v>43729</v>
      </c>
      <c r="L122" s="44"/>
      <c r="M122" s="45">
        <f ca="1">K122+7</f>
        <v>43736</v>
      </c>
      <c r="N122" s="95">
        <f>O122/1.1</f>
        <v>0</v>
      </c>
      <c r="O122" s="95">
        <v>0</v>
      </c>
      <c r="P122" s="96">
        <v>0</v>
      </c>
      <c r="Q122" s="96"/>
      <c r="R122" s="96"/>
      <c r="S122" s="96">
        <f>(P122)-O122</f>
        <v>0</v>
      </c>
      <c r="T122" s="99" t="b">
        <f>IF($C122&lt;&gt;"",LOOKUP(C122,BDD!$A$3:$A$53,BDD!$B$3:$B$53))</f>
        <v>0</v>
      </c>
      <c r="U122" s="98" t="b">
        <f>IF($C122&lt;&gt;"",LOOKUP(C122,BDD!$A$3:$A$53,BDD!$C$3:$C$53))</f>
        <v>0</v>
      </c>
      <c r="V122" s="144">
        <f>N122*U122</f>
        <v>0</v>
      </c>
      <c r="W122" s="130"/>
    </row>
    <row r="123" spans="1:23" ht="28.5" customHeight="1" x14ac:dyDescent="0.25">
      <c r="A123" s="36">
        <f ca="1">TODAY()</f>
        <v>43724</v>
      </c>
      <c r="B123" s="37"/>
      <c r="C123" s="38"/>
      <c r="D123" s="39"/>
      <c r="E123" s="40"/>
      <c r="F123" s="41"/>
      <c r="G123" s="42">
        <f>F123-E123</f>
        <v>0</v>
      </c>
      <c r="H123" s="38"/>
      <c r="I123" s="43">
        <f ca="1">A123+5</f>
        <v>43729</v>
      </c>
      <c r="J123" s="44"/>
      <c r="K123" s="45">
        <f ca="1">I123</f>
        <v>43729</v>
      </c>
      <c r="L123" s="44"/>
      <c r="M123" s="45">
        <f ca="1">K123+7</f>
        <v>43736</v>
      </c>
      <c r="N123" s="95">
        <f>O123/1.1</f>
        <v>0</v>
      </c>
      <c r="O123" s="95">
        <v>0</v>
      </c>
      <c r="P123" s="96">
        <v>0</v>
      </c>
      <c r="Q123" s="96"/>
      <c r="R123" s="96"/>
      <c r="S123" s="96">
        <f>(P123)-O123</f>
        <v>0</v>
      </c>
      <c r="T123" s="99" t="b">
        <f>IF($C123&lt;&gt;"",LOOKUP(C123,BDD!$A$3:$A$53,BDD!$B$3:$B$53))</f>
        <v>0</v>
      </c>
      <c r="U123" s="98" t="b">
        <f>IF($C123&lt;&gt;"",LOOKUP(C123,BDD!$A$3:$A$53,BDD!$C$3:$C$53))</f>
        <v>0</v>
      </c>
      <c r="V123" s="144">
        <f>N123*U123</f>
        <v>0</v>
      </c>
      <c r="W123" s="130"/>
    </row>
    <row r="124" spans="1:23" ht="28.5" customHeight="1" x14ac:dyDescent="0.25">
      <c r="A124" s="36">
        <f ca="1">TODAY()</f>
        <v>43724</v>
      </c>
      <c r="B124" s="37"/>
      <c r="C124" s="38"/>
      <c r="D124" s="39"/>
      <c r="E124" s="40"/>
      <c r="F124" s="41"/>
      <c r="G124" s="42">
        <f>F124-E124</f>
        <v>0</v>
      </c>
      <c r="H124" s="38"/>
      <c r="I124" s="43">
        <f ca="1">A124+5</f>
        <v>43729</v>
      </c>
      <c r="J124" s="44"/>
      <c r="K124" s="45">
        <f ca="1">I124</f>
        <v>43729</v>
      </c>
      <c r="L124" s="44"/>
      <c r="M124" s="45">
        <f ca="1">K124+7</f>
        <v>43736</v>
      </c>
      <c r="N124" s="95">
        <f>O124/1.1</f>
        <v>0</v>
      </c>
      <c r="O124" s="95">
        <v>0</v>
      </c>
      <c r="P124" s="96">
        <v>0</v>
      </c>
      <c r="Q124" s="96"/>
      <c r="R124" s="96"/>
      <c r="S124" s="96">
        <f>(P124)-O124</f>
        <v>0</v>
      </c>
      <c r="T124" s="99" t="b">
        <f>IF($C124&lt;&gt;"",LOOKUP(C124,BDD!$A$3:$A$53,BDD!$B$3:$B$53))</f>
        <v>0</v>
      </c>
      <c r="U124" s="98" t="b">
        <f>IF($C124&lt;&gt;"",LOOKUP(C124,BDD!$A$3:$A$53,BDD!$C$3:$C$53))</f>
        <v>0</v>
      </c>
      <c r="V124" s="144">
        <f>N124*U124</f>
        <v>0</v>
      </c>
      <c r="W124" s="130"/>
    </row>
    <row r="125" spans="1:23" ht="28.5" customHeight="1" x14ac:dyDescent="0.25">
      <c r="A125" s="36">
        <f ca="1">TODAY()</f>
        <v>43724</v>
      </c>
      <c r="B125" s="37"/>
      <c r="C125" s="38"/>
      <c r="D125" s="39"/>
      <c r="E125" s="40"/>
      <c r="F125" s="41"/>
      <c r="G125" s="42">
        <f>F125-E125</f>
        <v>0</v>
      </c>
      <c r="H125" s="38"/>
      <c r="I125" s="43">
        <f ca="1">A125+5</f>
        <v>43729</v>
      </c>
      <c r="J125" s="44"/>
      <c r="K125" s="45">
        <f ca="1">I125</f>
        <v>43729</v>
      </c>
      <c r="L125" s="44"/>
      <c r="M125" s="45">
        <f ca="1">K125+7</f>
        <v>43736</v>
      </c>
      <c r="N125" s="95">
        <f>O125/1.1</f>
        <v>0</v>
      </c>
      <c r="O125" s="95">
        <v>0</v>
      </c>
      <c r="P125" s="96">
        <v>0</v>
      </c>
      <c r="Q125" s="96"/>
      <c r="R125" s="96"/>
      <c r="S125" s="96">
        <f>(P125)-O125</f>
        <v>0</v>
      </c>
      <c r="T125" s="99" t="b">
        <f>IF($C125&lt;&gt;"",LOOKUP(C125,BDD!$A$3:$A$53,BDD!$B$3:$B$53))</f>
        <v>0</v>
      </c>
      <c r="U125" s="98" t="b">
        <f>IF($C125&lt;&gt;"",LOOKUP(C125,BDD!$A$3:$A$53,BDD!$C$3:$C$53))</f>
        <v>0</v>
      </c>
      <c r="V125" s="144">
        <f>N125*U125</f>
        <v>0</v>
      </c>
      <c r="W125" s="130"/>
    </row>
    <row r="126" spans="1:23" ht="28.5" customHeight="1" x14ac:dyDescent="0.25">
      <c r="A126" s="36">
        <f ca="1">TODAY()</f>
        <v>43724</v>
      </c>
      <c r="B126" s="37"/>
      <c r="C126" s="38"/>
      <c r="D126" s="39"/>
      <c r="E126" s="40"/>
      <c r="F126" s="41"/>
      <c r="G126" s="42">
        <f>F126-E126</f>
        <v>0</v>
      </c>
      <c r="H126" s="38"/>
      <c r="I126" s="43">
        <f ca="1">A126+5</f>
        <v>43729</v>
      </c>
      <c r="J126" s="44"/>
      <c r="K126" s="45">
        <f ca="1">I126</f>
        <v>43729</v>
      </c>
      <c r="L126" s="44"/>
      <c r="M126" s="45">
        <f ca="1">K126+7</f>
        <v>43736</v>
      </c>
      <c r="N126" s="95">
        <f>O126/1.1</f>
        <v>0</v>
      </c>
      <c r="O126" s="95">
        <v>0</v>
      </c>
      <c r="P126" s="96">
        <v>0</v>
      </c>
      <c r="Q126" s="96"/>
      <c r="R126" s="96"/>
      <c r="S126" s="96">
        <f>(P126)-O126</f>
        <v>0</v>
      </c>
      <c r="T126" s="99" t="b">
        <f>IF($C126&lt;&gt;"",LOOKUP(C126,BDD!$A$3:$A$53,BDD!$B$3:$B$53))</f>
        <v>0</v>
      </c>
      <c r="U126" s="98" t="b">
        <f>IF($C126&lt;&gt;"",LOOKUP(C126,BDD!$A$3:$A$53,BDD!$C$3:$C$53))</f>
        <v>0</v>
      </c>
      <c r="V126" s="144">
        <f>N126*U126</f>
        <v>0</v>
      </c>
      <c r="W126" s="130"/>
    </row>
    <row r="127" spans="1:23" ht="28.5" customHeight="1" x14ac:dyDescent="0.25">
      <c r="A127" s="36">
        <f ca="1">TODAY()</f>
        <v>43724</v>
      </c>
      <c r="B127" s="37"/>
      <c r="C127" s="38"/>
      <c r="D127" s="39"/>
      <c r="E127" s="40"/>
      <c r="F127" s="41"/>
      <c r="G127" s="42">
        <f>F127-E127</f>
        <v>0</v>
      </c>
      <c r="H127" s="38"/>
      <c r="I127" s="43">
        <f ca="1">A127+5</f>
        <v>43729</v>
      </c>
      <c r="J127" s="44"/>
      <c r="K127" s="45">
        <f ca="1">I127</f>
        <v>43729</v>
      </c>
      <c r="L127" s="44"/>
      <c r="M127" s="45">
        <f ca="1">K127+7</f>
        <v>43736</v>
      </c>
      <c r="N127" s="95">
        <f>O127/1.1</f>
        <v>0</v>
      </c>
      <c r="O127" s="95">
        <v>0</v>
      </c>
      <c r="P127" s="96">
        <v>0</v>
      </c>
      <c r="Q127" s="96"/>
      <c r="R127" s="96"/>
      <c r="S127" s="96">
        <f>(P127)-O127</f>
        <v>0</v>
      </c>
      <c r="T127" s="99" t="b">
        <f>IF($C127&lt;&gt;"",LOOKUP(C127,BDD!$A$3:$A$53,BDD!$B$3:$B$53))</f>
        <v>0</v>
      </c>
      <c r="U127" s="98" t="b">
        <f>IF($C127&lt;&gt;"",LOOKUP(C127,BDD!$A$3:$A$53,BDD!$C$3:$C$53))</f>
        <v>0</v>
      </c>
      <c r="V127" s="144">
        <f>N127*U127</f>
        <v>0</v>
      </c>
      <c r="W127" s="130"/>
    </row>
    <row r="128" spans="1:23" ht="28.5" customHeight="1" x14ac:dyDescent="0.25">
      <c r="A128" s="36">
        <f ca="1">TODAY()</f>
        <v>43724</v>
      </c>
      <c r="B128" s="37"/>
      <c r="C128" s="38"/>
      <c r="D128" s="39"/>
      <c r="E128" s="40"/>
      <c r="F128" s="41"/>
      <c r="G128" s="42">
        <f>F128-E128</f>
        <v>0</v>
      </c>
      <c r="H128" s="38"/>
      <c r="I128" s="43">
        <f ca="1">A128+5</f>
        <v>43729</v>
      </c>
      <c r="J128" s="44"/>
      <c r="K128" s="45">
        <f ca="1">I128</f>
        <v>43729</v>
      </c>
      <c r="L128" s="44"/>
      <c r="M128" s="45">
        <f ca="1">K128+7</f>
        <v>43736</v>
      </c>
      <c r="N128" s="95">
        <f>O128/1.1</f>
        <v>0</v>
      </c>
      <c r="O128" s="95">
        <v>0</v>
      </c>
      <c r="P128" s="96">
        <v>0</v>
      </c>
      <c r="Q128" s="96"/>
      <c r="R128" s="96"/>
      <c r="S128" s="96">
        <f>(P128)-O128</f>
        <v>0</v>
      </c>
      <c r="T128" s="99" t="b">
        <f>IF($C128&lt;&gt;"",LOOKUP(C128,BDD!$A$3:$A$53,BDD!$B$3:$B$53))</f>
        <v>0</v>
      </c>
      <c r="U128" s="98" t="b">
        <f>IF($C128&lt;&gt;"",LOOKUP(C128,BDD!$A$3:$A$53,BDD!$C$3:$C$53))</f>
        <v>0</v>
      </c>
      <c r="V128" s="144">
        <f>N128*U128</f>
        <v>0</v>
      </c>
      <c r="W128" s="130"/>
    </row>
    <row r="129" spans="1:23" ht="28.5" customHeight="1" x14ac:dyDescent="0.25">
      <c r="A129" s="36">
        <f ca="1">TODAY()</f>
        <v>43724</v>
      </c>
      <c r="B129" s="37"/>
      <c r="C129" s="38"/>
      <c r="D129" s="39"/>
      <c r="E129" s="40"/>
      <c r="F129" s="41"/>
      <c r="G129" s="42">
        <f>F129-E129</f>
        <v>0</v>
      </c>
      <c r="H129" s="38"/>
      <c r="I129" s="43">
        <f ca="1">A129+5</f>
        <v>43729</v>
      </c>
      <c r="J129" s="44"/>
      <c r="K129" s="45">
        <f ca="1">I129</f>
        <v>43729</v>
      </c>
      <c r="L129" s="44"/>
      <c r="M129" s="45">
        <f ca="1">K129+7</f>
        <v>43736</v>
      </c>
      <c r="N129" s="95">
        <f>O129/1.1</f>
        <v>0</v>
      </c>
      <c r="O129" s="95">
        <v>0</v>
      </c>
      <c r="P129" s="96">
        <v>0</v>
      </c>
      <c r="Q129" s="96"/>
      <c r="R129" s="96"/>
      <c r="S129" s="96">
        <f>(P129)-O129</f>
        <v>0</v>
      </c>
      <c r="T129" s="99" t="b">
        <f>IF($C129&lt;&gt;"",LOOKUP(C129,BDD!$A$3:$A$53,BDD!$B$3:$B$53))</f>
        <v>0</v>
      </c>
      <c r="U129" s="98" t="b">
        <f>IF($C129&lt;&gt;"",LOOKUP(C129,BDD!$A$3:$A$53,BDD!$C$3:$C$53))</f>
        <v>0</v>
      </c>
      <c r="V129" s="144">
        <f>N129*U129</f>
        <v>0</v>
      </c>
      <c r="W129" s="130"/>
    </row>
    <row r="130" spans="1:23" ht="28.5" customHeight="1" x14ac:dyDescent="0.25">
      <c r="A130" s="36">
        <f ca="1">TODAY()</f>
        <v>43724</v>
      </c>
      <c r="B130" s="37"/>
      <c r="C130" s="38"/>
      <c r="D130" s="39"/>
      <c r="E130" s="40"/>
      <c r="F130" s="41"/>
      <c r="G130" s="42">
        <f>F130-E130</f>
        <v>0</v>
      </c>
      <c r="H130" s="38"/>
      <c r="I130" s="43">
        <f ca="1">A130+5</f>
        <v>43729</v>
      </c>
      <c r="J130" s="44"/>
      <c r="K130" s="45">
        <f ca="1">I130</f>
        <v>43729</v>
      </c>
      <c r="L130" s="44"/>
      <c r="M130" s="45">
        <f ca="1">K130+7</f>
        <v>43736</v>
      </c>
      <c r="N130" s="95">
        <f>O130/1.1</f>
        <v>0</v>
      </c>
      <c r="O130" s="95">
        <v>0</v>
      </c>
      <c r="P130" s="96">
        <v>0</v>
      </c>
      <c r="Q130" s="96"/>
      <c r="R130" s="96"/>
      <c r="S130" s="96">
        <f>(P130)-O130</f>
        <v>0</v>
      </c>
      <c r="T130" s="99" t="b">
        <f>IF($C130&lt;&gt;"",LOOKUP(C130,BDD!$A$3:$A$53,BDD!$B$3:$B$53))</f>
        <v>0</v>
      </c>
      <c r="U130" s="98" t="b">
        <f>IF($C130&lt;&gt;"",LOOKUP(C130,BDD!$A$3:$A$53,BDD!$C$3:$C$53))</f>
        <v>0</v>
      </c>
      <c r="V130" s="144">
        <f>N130*U130</f>
        <v>0</v>
      </c>
      <c r="W130" s="130"/>
    </row>
    <row r="131" spans="1:23" ht="28.5" customHeight="1" x14ac:dyDescent="0.25">
      <c r="A131" s="36">
        <f ca="1">TODAY()</f>
        <v>43724</v>
      </c>
      <c r="B131" s="37"/>
      <c r="C131" s="38"/>
      <c r="D131" s="39"/>
      <c r="E131" s="40"/>
      <c r="F131" s="41"/>
      <c r="G131" s="42">
        <f>F131-E131</f>
        <v>0</v>
      </c>
      <c r="H131" s="38"/>
      <c r="I131" s="43">
        <f ca="1">A131+5</f>
        <v>43729</v>
      </c>
      <c r="J131" s="44"/>
      <c r="K131" s="45">
        <f ca="1">I131</f>
        <v>43729</v>
      </c>
      <c r="L131" s="44"/>
      <c r="M131" s="45">
        <f ca="1">K131+7</f>
        <v>43736</v>
      </c>
      <c r="N131" s="95">
        <f>O131/1.1</f>
        <v>0</v>
      </c>
      <c r="O131" s="95">
        <v>0</v>
      </c>
      <c r="P131" s="96">
        <v>0</v>
      </c>
      <c r="Q131" s="96"/>
      <c r="R131" s="96"/>
      <c r="S131" s="96">
        <f>(P131)-O131</f>
        <v>0</v>
      </c>
      <c r="T131" s="99" t="b">
        <f>IF($C131&lt;&gt;"",LOOKUP(C131,BDD!$A$3:$A$53,BDD!$B$3:$B$53))</f>
        <v>0</v>
      </c>
      <c r="U131" s="98" t="b">
        <f>IF($C131&lt;&gt;"",LOOKUP(C131,BDD!$A$3:$A$53,BDD!$C$3:$C$53))</f>
        <v>0</v>
      </c>
      <c r="V131" s="144">
        <f>N131*U131</f>
        <v>0</v>
      </c>
      <c r="W131" s="130"/>
    </row>
    <row r="132" spans="1:23" ht="28.5" customHeight="1" x14ac:dyDescent="0.25">
      <c r="A132" s="36">
        <f ca="1">TODAY()</f>
        <v>43724</v>
      </c>
      <c r="B132" s="37"/>
      <c r="C132" s="38"/>
      <c r="D132" s="39"/>
      <c r="E132" s="40"/>
      <c r="F132" s="41"/>
      <c r="G132" s="42">
        <f>F132-E132</f>
        <v>0</v>
      </c>
      <c r="H132" s="38"/>
      <c r="I132" s="43">
        <f ca="1">A132+5</f>
        <v>43729</v>
      </c>
      <c r="J132" s="44"/>
      <c r="K132" s="45">
        <f ca="1">I132</f>
        <v>43729</v>
      </c>
      <c r="L132" s="44"/>
      <c r="M132" s="45">
        <f ca="1">K132+7</f>
        <v>43736</v>
      </c>
      <c r="N132" s="95">
        <f>O132/1.1</f>
        <v>0</v>
      </c>
      <c r="O132" s="95">
        <v>0</v>
      </c>
      <c r="P132" s="96">
        <v>0</v>
      </c>
      <c r="Q132" s="96"/>
      <c r="R132" s="96"/>
      <c r="S132" s="96">
        <f>(P132)-O132</f>
        <v>0</v>
      </c>
      <c r="T132" s="99" t="b">
        <f>IF($C132&lt;&gt;"",LOOKUP(C132,BDD!$A$3:$A$53,BDD!$B$3:$B$53))</f>
        <v>0</v>
      </c>
      <c r="U132" s="98" t="b">
        <f>IF($C132&lt;&gt;"",LOOKUP(C132,BDD!$A$3:$A$53,BDD!$C$3:$C$53))</f>
        <v>0</v>
      </c>
      <c r="V132" s="144">
        <f>N132*U132</f>
        <v>0</v>
      </c>
      <c r="W132" s="130"/>
    </row>
    <row r="133" spans="1:23" ht="28.5" customHeight="1" x14ac:dyDescent="0.25">
      <c r="A133" s="36">
        <f ca="1">TODAY()</f>
        <v>43724</v>
      </c>
      <c r="B133" s="37"/>
      <c r="C133" s="38"/>
      <c r="D133" s="39"/>
      <c r="E133" s="40"/>
      <c r="F133" s="41"/>
      <c r="G133" s="42">
        <f>F133-E133</f>
        <v>0</v>
      </c>
      <c r="H133" s="38"/>
      <c r="I133" s="43">
        <f ca="1">A133+5</f>
        <v>43729</v>
      </c>
      <c r="J133" s="44"/>
      <c r="K133" s="45">
        <f ca="1">I133</f>
        <v>43729</v>
      </c>
      <c r="L133" s="44"/>
      <c r="M133" s="45">
        <f ca="1">K133+7</f>
        <v>43736</v>
      </c>
      <c r="N133" s="95">
        <f>O133/1.1</f>
        <v>0</v>
      </c>
      <c r="O133" s="95">
        <v>0</v>
      </c>
      <c r="P133" s="96">
        <v>0</v>
      </c>
      <c r="Q133" s="96"/>
      <c r="R133" s="96"/>
      <c r="S133" s="96">
        <f>(P133)-O133</f>
        <v>0</v>
      </c>
      <c r="T133" s="99" t="b">
        <f>IF($C133&lt;&gt;"",LOOKUP(C133,BDD!$A$3:$A$53,BDD!$B$3:$B$53))</f>
        <v>0</v>
      </c>
      <c r="U133" s="98" t="b">
        <f>IF($C133&lt;&gt;"",LOOKUP(C133,BDD!$A$3:$A$53,BDD!$C$3:$C$53))</f>
        <v>0</v>
      </c>
      <c r="V133" s="144">
        <f>N133*U133</f>
        <v>0</v>
      </c>
      <c r="W133" s="130"/>
    </row>
    <row r="134" spans="1:23" ht="28.5" customHeight="1" x14ac:dyDescent="0.25">
      <c r="A134" s="36">
        <f ca="1">TODAY()</f>
        <v>43724</v>
      </c>
      <c r="B134" s="37"/>
      <c r="C134" s="38"/>
      <c r="D134" s="39"/>
      <c r="E134" s="40"/>
      <c r="F134" s="41"/>
      <c r="G134" s="42">
        <f>F134-E134</f>
        <v>0</v>
      </c>
      <c r="H134" s="38"/>
      <c r="I134" s="43">
        <f ca="1">A134+5</f>
        <v>43729</v>
      </c>
      <c r="J134" s="44"/>
      <c r="K134" s="45">
        <f ca="1">I134</f>
        <v>43729</v>
      </c>
      <c r="L134" s="44"/>
      <c r="M134" s="45">
        <f ca="1">K134+7</f>
        <v>43736</v>
      </c>
      <c r="N134" s="95">
        <f>O134/1.1</f>
        <v>0</v>
      </c>
      <c r="O134" s="95">
        <v>0</v>
      </c>
      <c r="P134" s="96">
        <v>0</v>
      </c>
      <c r="Q134" s="96"/>
      <c r="R134" s="96"/>
      <c r="S134" s="96">
        <f>(P134)-O134</f>
        <v>0</v>
      </c>
      <c r="T134" s="99" t="b">
        <f>IF($C134&lt;&gt;"",LOOKUP(C134,BDD!$A$3:$A$53,BDD!$B$3:$B$53))</f>
        <v>0</v>
      </c>
      <c r="U134" s="98" t="b">
        <f>IF($C134&lt;&gt;"",LOOKUP(C134,BDD!$A$3:$A$53,BDD!$C$3:$C$53))</f>
        <v>0</v>
      </c>
      <c r="V134" s="144">
        <f>N134*U134</f>
        <v>0</v>
      </c>
      <c r="W134" s="130"/>
    </row>
    <row r="135" spans="1:23" ht="28.5" customHeight="1" x14ac:dyDescent="0.25">
      <c r="A135" s="36">
        <f ca="1">TODAY()</f>
        <v>43724</v>
      </c>
      <c r="B135" s="37"/>
      <c r="C135" s="38"/>
      <c r="D135" s="39"/>
      <c r="E135" s="40"/>
      <c r="F135" s="41"/>
      <c r="G135" s="42">
        <f>F135-E135</f>
        <v>0</v>
      </c>
      <c r="H135" s="38"/>
      <c r="I135" s="43">
        <f ca="1">A135+5</f>
        <v>43729</v>
      </c>
      <c r="J135" s="44"/>
      <c r="K135" s="45">
        <f ca="1">I135</f>
        <v>43729</v>
      </c>
      <c r="L135" s="44"/>
      <c r="M135" s="45">
        <f ca="1">K135+7</f>
        <v>43736</v>
      </c>
      <c r="N135" s="95">
        <f>O135/1.1</f>
        <v>0</v>
      </c>
      <c r="O135" s="95">
        <v>0</v>
      </c>
      <c r="P135" s="96">
        <v>0</v>
      </c>
      <c r="Q135" s="96"/>
      <c r="R135" s="96"/>
      <c r="S135" s="96">
        <f>(P135)-O135</f>
        <v>0</v>
      </c>
      <c r="T135" s="99" t="b">
        <f>IF($C135&lt;&gt;"",LOOKUP(C135,BDD!$A$3:$A$53,BDD!$B$3:$B$53))</f>
        <v>0</v>
      </c>
      <c r="U135" s="98" t="b">
        <f>IF($C135&lt;&gt;"",LOOKUP(C135,BDD!$A$3:$A$53,BDD!$C$3:$C$53))</f>
        <v>0</v>
      </c>
      <c r="V135" s="144">
        <f>N135*U135</f>
        <v>0</v>
      </c>
      <c r="W135" s="130"/>
    </row>
    <row r="136" spans="1:23" ht="28.5" customHeight="1" x14ac:dyDescent="0.25">
      <c r="A136" s="36">
        <f ca="1">TODAY()</f>
        <v>43724</v>
      </c>
      <c r="B136" s="37"/>
      <c r="C136" s="38"/>
      <c r="D136" s="39"/>
      <c r="E136" s="40"/>
      <c r="F136" s="41"/>
      <c r="G136" s="42">
        <f>F136-E136</f>
        <v>0</v>
      </c>
      <c r="H136" s="38"/>
      <c r="I136" s="43">
        <f ca="1">A136+5</f>
        <v>43729</v>
      </c>
      <c r="J136" s="44"/>
      <c r="K136" s="45">
        <f ca="1">I136</f>
        <v>43729</v>
      </c>
      <c r="L136" s="44"/>
      <c r="M136" s="45">
        <f ca="1">K136+7</f>
        <v>43736</v>
      </c>
      <c r="N136" s="95">
        <f>O136/1.1</f>
        <v>0</v>
      </c>
      <c r="O136" s="95">
        <v>0</v>
      </c>
      <c r="P136" s="96">
        <v>0</v>
      </c>
      <c r="Q136" s="96"/>
      <c r="R136" s="96"/>
      <c r="S136" s="96">
        <f>(P136)-O136</f>
        <v>0</v>
      </c>
      <c r="T136" s="99" t="b">
        <f>IF($C136&lt;&gt;"",LOOKUP(C136,BDD!$A$3:$A$53,BDD!$B$3:$B$53))</f>
        <v>0</v>
      </c>
      <c r="U136" s="98" t="b">
        <f>IF($C136&lt;&gt;"",LOOKUP(C136,BDD!$A$3:$A$53,BDD!$C$3:$C$53))</f>
        <v>0</v>
      </c>
      <c r="V136" s="144">
        <f>N136*U136</f>
        <v>0</v>
      </c>
      <c r="W136" s="130"/>
    </row>
    <row r="137" spans="1:23" ht="28.5" customHeight="1" x14ac:dyDescent="0.25">
      <c r="A137" s="36">
        <f ca="1">TODAY()</f>
        <v>43724</v>
      </c>
      <c r="B137" s="37"/>
      <c r="C137" s="38"/>
      <c r="D137" s="39"/>
      <c r="E137" s="40"/>
      <c r="F137" s="41"/>
      <c r="G137" s="42">
        <f>F137-E137</f>
        <v>0</v>
      </c>
      <c r="H137" s="38"/>
      <c r="I137" s="43">
        <f ca="1">A137+5</f>
        <v>43729</v>
      </c>
      <c r="J137" s="44"/>
      <c r="K137" s="45">
        <f ca="1">I137</f>
        <v>43729</v>
      </c>
      <c r="L137" s="44"/>
      <c r="M137" s="45">
        <f ca="1">K137+7</f>
        <v>43736</v>
      </c>
      <c r="N137" s="95">
        <f>O137/1.1</f>
        <v>0</v>
      </c>
      <c r="O137" s="95">
        <v>0</v>
      </c>
      <c r="P137" s="96">
        <v>0</v>
      </c>
      <c r="Q137" s="96"/>
      <c r="R137" s="96"/>
      <c r="S137" s="96">
        <f>(P137)-O137</f>
        <v>0</v>
      </c>
      <c r="T137" s="99" t="b">
        <f>IF($C137&lt;&gt;"",LOOKUP(C137,BDD!$A$3:$A$53,BDD!$B$3:$B$53))</f>
        <v>0</v>
      </c>
      <c r="U137" s="98" t="b">
        <f>IF($C137&lt;&gt;"",LOOKUP(C137,BDD!$A$3:$A$53,BDD!$C$3:$C$53))</f>
        <v>0</v>
      </c>
      <c r="V137" s="144">
        <f>N137*U137</f>
        <v>0</v>
      </c>
      <c r="W137" s="130"/>
    </row>
    <row r="138" spans="1:23" ht="28.5" customHeight="1" x14ac:dyDescent="0.25">
      <c r="A138" s="36">
        <f ca="1">TODAY()</f>
        <v>43724</v>
      </c>
      <c r="B138" s="37"/>
      <c r="C138" s="38"/>
      <c r="D138" s="39"/>
      <c r="E138" s="40"/>
      <c r="F138" s="41"/>
      <c r="G138" s="42">
        <f>F138-E138</f>
        <v>0</v>
      </c>
      <c r="H138" s="38"/>
      <c r="I138" s="43">
        <f ca="1">A138+5</f>
        <v>43729</v>
      </c>
      <c r="J138" s="44"/>
      <c r="K138" s="45">
        <f ca="1">I138</f>
        <v>43729</v>
      </c>
      <c r="L138" s="44"/>
      <c r="M138" s="45">
        <f ca="1">K138+7</f>
        <v>43736</v>
      </c>
      <c r="N138" s="95">
        <f>O138/1.1</f>
        <v>0</v>
      </c>
      <c r="O138" s="95">
        <v>0</v>
      </c>
      <c r="P138" s="96">
        <v>0</v>
      </c>
      <c r="Q138" s="96"/>
      <c r="R138" s="96"/>
      <c r="S138" s="96">
        <f>(P138)-O138</f>
        <v>0</v>
      </c>
      <c r="T138" s="99" t="b">
        <f>IF($C138&lt;&gt;"",LOOKUP(C138,BDD!$A$3:$A$53,BDD!$B$3:$B$53))</f>
        <v>0</v>
      </c>
      <c r="U138" s="98" t="b">
        <f>IF($C138&lt;&gt;"",LOOKUP(C138,BDD!$A$3:$A$53,BDD!$C$3:$C$53))</f>
        <v>0</v>
      </c>
      <c r="V138" s="144">
        <f>N138*U138</f>
        <v>0</v>
      </c>
      <c r="W138" s="130"/>
    </row>
    <row r="139" spans="1:23" ht="28.5" customHeight="1" x14ac:dyDescent="0.25">
      <c r="A139" s="36">
        <f ca="1">TODAY()</f>
        <v>43724</v>
      </c>
      <c r="B139" s="37"/>
      <c r="C139" s="38"/>
      <c r="D139" s="39"/>
      <c r="E139" s="40"/>
      <c r="F139" s="41"/>
      <c r="G139" s="42">
        <f>F139-E139</f>
        <v>0</v>
      </c>
      <c r="H139" s="38"/>
      <c r="I139" s="43">
        <f ca="1">A139+5</f>
        <v>43729</v>
      </c>
      <c r="J139" s="44"/>
      <c r="K139" s="45">
        <f ca="1">I139</f>
        <v>43729</v>
      </c>
      <c r="L139" s="44"/>
      <c r="M139" s="45">
        <f ca="1">K139+7</f>
        <v>43736</v>
      </c>
      <c r="N139" s="95">
        <f>O139/1.1</f>
        <v>0</v>
      </c>
      <c r="O139" s="95">
        <v>0</v>
      </c>
      <c r="P139" s="96">
        <v>0</v>
      </c>
      <c r="Q139" s="96"/>
      <c r="R139" s="96"/>
      <c r="S139" s="96">
        <f>(P139)-O139</f>
        <v>0</v>
      </c>
      <c r="T139" s="99" t="b">
        <f>IF($C139&lt;&gt;"",LOOKUP(C139,BDD!$A$3:$A$53,BDD!$B$3:$B$53))</f>
        <v>0</v>
      </c>
      <c r="U139" s="98" t="b">
        <f>IF($C139&lt;&gt;"",LOOKUP(C139,BDD!$A$3:$A$53,BDD!$C$3:$C$53))</f>
        <v>0</v>
      </c>
      <c r="V139" s="144">
        <f>N139*U139</f>
        <v>0</v>
      </c>
      <c r="W139" s="130"/>
    </row>
    <row r="140" spans="1:23" ht="28.5" customHeight="1" x14ac:dyDescent="0.25">
      <c r="A140" s="36">
        <f ca="1">TODAY()</f>
        <v>43724</v>
      </c>
      <c r="B140" s="37"/>
      <c r="C140" s="38"/>
      <c r="D140" s="39"/>
      <c r="E140" s="40"/>
      <c r="F140" s="41"/>
      <c r="G140" s="42">
        <f>F140-E140</f>
        <v>0</v>
      </c>
      <c r="H140" s="38"/>
      <c r="I140" s="43">
        <f ca="1">A140+5</f>
        <v>43729</v>
      </c>
      <c r="J140" s="44"/>
      <c r="K140" s="45">
        <f ca="1">I140</f>
        <v>43729</v>
      </c>
      <c r="L140" s="44"/>
      <c r="M140" s="45">
        <f ca="1">K140+7</f>
        <v>43736</v>
      </c>
      <c r="N140" s="95">
        <f>O140/1.1</f>
        <v>0</v>
      </c>
      <c r="O140" s="95">
        <v>0</v>
      </c>
      <c r="P140" s="96">
        <v>0</v>
      </c>
      <c r="Q140" s="96"/>
      <c r="R140" s="96"/>
      <c r="S140" s="96">
        <f>(P140)-O140</f>
        <v>0</v>
      </c>
      <c r="T140" s="99" t="b">
        <f>IF($C140&lt;&gt;"",LOOKUP(C140,BDD!$A$3:$A$53,BDD!$B$3:$B$53))</f>
        <v>0</v>
      </c>
      <c r="U140" s="98" t="b">
        <f>IF($C140&lt;&gt;"",LOOKUP(C140,BDD!$A$3:$A$53,BDD!$C$3:$C$53))</f>
        <v>0</v>
      </c>
      <c r="V140" s="144">
        <f>N140*U140</f>
        <v>0</v>
      </c>
      <c r="W140" s="130"/>
    </row>
    <row r="141" spans="1:23" ht="28.5" customHeight="1" x14ac:dyDescent="0.25">
      <c r="A141" s="36">
        <f ca="1">TODAY()</f>
        <v>43724</v>
      </c>
      <c r="B141" s="37"/>
      <c r="C141" s="38"/>
      <c r="D141" s="39"/>
      <c r="E141" s="40"/>
      <c r="F141" s="41"/>
      <c r="G141" s="42">
        <f>F141-E141</f>
        <v>0</v>
      </c>
      <c r="H141" s="38"/>
      <c r="I141" s="43">
        <f ca="1">A141+5</f>
        <v>43729</v>
      </c>
      <c r="J141" s="44"/>
      <c r="K141" s="45">
        <f ca="1">I141</f>
        <v>43729</v>
      </c>
      <c r="L141" s="44"/>
      <c r="M141" s="45">
        <f ca="1">K141+7</f>
        <v>43736</v>
      </c>
      <c r="N141" s="95">
        <f>O141/1.1</f>
        <v>0</v>
      </c>
      <c r="O141" s="95">
        <v>0</v>
      </c>
      <c r="P141" s="96">
        <v>0</v>
      </c>
      <c r="Q141" s="96"/>
      <c r="R141" s="96"/>
      <c r="S141" s="96">
        <f>(P141)-O141</f>
        <v>0</v>
      </c>
      <c r="T141" s="99" t="b">
        <f>IF($C141&lt;&gt;"",LOOKUP(C141,BDD!$A$3:$A$53,BDD!$B$3:$B$53))</f>
        <v>0</v>
      </c>
      <c r="U141" s="98" t="b">
        <f>IF($C141&lt;&gt;"",LOOKUP(C141,BDD!$A$3:$A$53,BDD!$C$3:$C$53))</f>
        <v>0</v>
      </c>
      <c r="V141" s="144">
        <f>N141*U141</f>
        <v>0</v>
      </c>
      <c r="W141" s="130"/>
    </row>
    <row r="142" spans="1:23" ht="28.5" customHeight="1" x14ac:dyDescent="0.25">
      <c r="A142" s="36">
        <f ca="1">TODAY()</f>
        <v>43724</v>
      </c>
      <c r="B142" s="37"/>
      <c r="C142" s="38"/>
      <c r="D142" s="39"/>
      <c r="E142" s="40"/>
      <c r="F142" s="41"/>
      <c r="G142" s="42">
        <f>F142-E142</f>
        <v>0</v>
      </c>
      <c r="H142" s="38"/>
      <c r="I142" s="43">
        <f ca="1">A142+5</f>
        <v>43729</v>
      </c>
      <c r="J142" s="44"/>
      <c r="K142" s="45">
        <f ca="1">I142</f>
        <v>43729</v>
      </c>
      <c r="L142" s="44"/>
      <c r="M142" s="45">
        <f ca="1">K142+7</f>
        <v>43736</v>
      </c>
      <c r="N142" s="95">
        <f>O142/1.1</f>
        <v>0</v>
      </c>
      <c r="O142" s="95">
        <v>0</v>
      </c>
      <c r="P142" s="96">
        <v>0</v>
      </c>
      <c r="Q142" s="96"/>
      <c r="R142" s="96"/>
      <c r="S142" s="96">
        <f>(P142)-O142</f>
        <v>0</v>
      </c>
      <c r="T142" s="99" t="b">
        <f>IF($C142&lt;&gt;"",LOOKUP(C142,BDD!$A$3:$A$53,BDD!$B$3:$B$53))</f>
        <v>0</v>
      </c>
      <c r="U142" s="98" t="b">
        <f>IF($C142&lt;&gt;"",LOOKUP(C142,BDD!$A$3:$A$53,BDD!$C$3:$C$53))</f>
        <v>0</v>
      </c>
      <c r="V142" s="144">
        <f>N142*U142</f>
        <v>0</v>
      </c>
      <c r="W142" s="130"/>
    </row>
    <row r="143" spans="1:23" ht="28.5" customHeight="1" x14ac:dyDescent="0.25">
      <c r="A143" s="36">
        <f ca="1">TODAY()</f>
        <v>43724</v>
      </c>
      <c r="B143" s="37"/>
      <c r="C143" s="38"/>
      <c r="D143" s="39"/>
      <c r="E143" s="40"/>
      <c r="F143" s="41"/>
      <c r="G143" s="42">
        <f>F143-E143</f>
        <v>0</v>
      </c>
      <c r="H143" s="38"/>
      <c r="I143" s="43">
        <f ca="1">A143+5</f>
        <v>43729</v>
      </c>
      <c r="J143" s="44"/>
      <c r="K143" s="45">
        <f ca="1">I143</f>
        <v>43729</v>
      </c>
      <c r="L143" s="44"/>
      <c r="M143" s="45">
        <f ca="1">K143+7</f>
        <v>43736</v>
      </c>
      <c r="N143" s="95">
        <f>O143/1.1</f>
        <v>0</v>
      </c>
      <c r="O143" s="95">
        <v>0</v>
      </c>
      <c r="P143" s="96">
        <v>0</v>
      </c>
      <c r="Q143" s="96"/>
      <c r="R143" s="96"/>
      <c r="S143" s="96">
        <f>(P143)-O143</f>
        <v>0</v>
      </c>
      <c r="T143" s="99" t="b">
        <f>IF($C143&lt;&gt;"",LOOKUP(C143,BDD!$A$3:$A$53,BDD!$B$3:$B$53))</f>
        <v>0</v>
      </c>
      <c r="U143" s="98" t="b">
        <f>IF($C143&lt;&gt;"",LOOKUP(C143,BDD!$A$3:$A$53,BDD!$C$3:$C$53))</f>
        <v>0</v>
      </c>
      <c r="V143" s="144">
        <f>N143*U143</f>
        <v>0</v>
      </c>
      <c r="W143" s="130"/>
    </row>
    <row r="144" spans="1:23" ht="28.5" customHeight="1" x14ac:dyDescent="0.25">
      <c r="A144" s="36">
        <f ca="1">TODAY()</f>
        <v>43724</v>
      </c>
      <c r="B144" s="37"/>
      <c r="C144" s="38"/>
      <c r="D144" s="39"/>
      <c r="E144" s="40"/>
      <c r="F144" s="41"/>
      <c r="G144" s="42">
        <f>F144-E144</f>
        <v>0</v>
      </c>
      <c r="H144" s="38"/>
      <c r="I144" s="43">
        <f ca="1">A144+5</f>
        <v>43729</v>
      </c>
      <c r="J144" s="44"/>
      <c r="K144" s="45">
        <f ca="1">I144</f>
        <v>43729</v>
      </c>
      <c r="L144" s="44"/>
      <c r="M144" s="45">
        <f ca="1">K144+7</f>
        <v>43736</v>
      </c>
      <c r="N144" s="95">
        <f>O144/1.1</f>
        <v>0</v>
      </c>
      <c r="O144" s="95">
        <v>0</v>
      </c>
      <c r="P144" s="96">
        <v>0</v>
      </c>
      <c r="Q144" s="96"/>
      <c r="R144" s="96"/>
      <c r="S144" s="96">
        <f>(P144)-O144</f>
        <v>0</v>
      </c>
      <c r="T144" s="99" t="b">
        <f>IF($C144&lt;&gt;"",LOOKUP(C144,BDD!$A$3:$A$53,BDD!$B$3:$B$53))</f>
        <v>0</v>
      </c>
      <c r="U144" s="98" t="b">
        <f>IF($C144&lt;&gt;"",LOOKUP(C144,BDD!$A$3:$A$53,BDD!$C$3:$C$53))</f>
        <v>0</v>
      </c>
      <c r="V144" s="144">
        <f>N144*U144</f>
        <v>0</v>
      </c>
      <c r="W144" s="130"/>
    </row>
    <row r="145" spans="1:23" ht="28.5" customHeight="1" x14ac:dyDescent="0.25">
      <c r="A145" s="36">
        <f ca="1">TODAY()</f>
        <v>43724</v>
      </c>
      <c r="B145" s="37"/>
      <c r="C145" s="38"/>
      <c r="D145" s="39"/>
      <c r="E145" s="40"/>
      <c r="F145" s="41"/>
      <c r="G145" s="42">
        <f>F145-E145</f>
        <v>0</v>
      </c>
      <c r="H145" s="38"/>
      <c r="I145" s="43">
        <f ca="1">A145+5</f>
        <v>43729</v>
      </c>
      <c r="J145" s="44"/>
      <c r="K145" s="45">
        <f ca="1">I145</f>
        <v>43729</v>
      </c>
      <c r="L145" s="44"/>
      <c r="M145" s="45">
        <f ca="1">K145+7</f>
        <v>43736</v>
      </c>
      <c r="N145" s="95">
        <f>O145/1.1</f>
        <v>0</v>
      </c>
      <c r="O145" s="95">
        <v>0</v>
      </c>
      <c r="P145" s="96">
        <v>0</v>
      </c>
      <c r="Q145" s="96"/>
      <c r="R145" s="96"/>
      <c r="S145" s="96">
        <f>(P145)-O145</f>
        <v>0</v>
      </c>
      <c r="T145" s="99" t="b">
        <f>IF($C145&lt;&gt;"",LOOKUP(C145,BDD!$A$3:$A$53,BDD!$B$3:$B$53))</f>
        <v>0</v>
      </c>
      <c r="U145" s="98" t="b">
        <f>IF($C145&lt;&gt;"",LOOKUP(C145,BDD!$A$3:$A$53,BDD!$C$3:$C$53))</f>
        <v>0</v>
      </c>
      <c r="V145" s="144">
        <f>N145*U145</f>
        <v>0</v>
      </c>
      <c r="W145" s="130"/>
    </row>
    <row r="146" spans="1:23" ht="28.5" customHeight="1" x14ac:dyDescent="0.25">
      <c r="A146" s="36">
        <f ca="1">TODAY()</f>
        <v>43724</v>
      </c>
      <c r="B146" s="37"/>
      <c r="C146" s="38"/>
      <c r="D146" s="39"/>
      <c r="E146" s="40"/>
      <c r="F146" s="41"/>
      <c r="G146" s="42">
        <f>F146-E146</f>
        <v>0</v>
      </c>
      <c r="H146" s="38"/>
      <c r="I146" s="43">
        <f ca="1">A146+5</f>
        <v>43729</v>
      </c>
      <c r="J146" s="44"/>
      <c r="K146" s="45">
        <f ca="1">I146</f>
        <v>43729</v>
      </c>
      <c r="L146" s="44"/>
      <c r="M146" s="45">
        <f ca="1">K146+7</f>
        <v>43736</v>
      </c>
      <c r="N146" s="95">
        <f>O146/1.1</f>
        <v>0</v>
      </c>
      <c r="O146" s="95">
        <v>0</v>
      </c>
      <c r="P146" s="96">
        <v>0</v>
      </c>
      <c r="Q146" s="96"/>
      <c r="R146" s="96"/>
      <c r="S146" s="96">
        <f>(P146)-O146</f>
        <v>0</v>
      </c>
      <c r="T146" s="99" t="b">
        <f>IF($C146&lt;&gt;"",LOOKUP(C146,BDD!$A$3:$A$53,BDD!$B$3:$B$53))</f>
        <v>0</v>
      </c>
      <c r="U146" s="98" t="b">
        <f>IF($C146&lt;&gt;"",LOOKUP(C146,BDD!$A$3:$A$53,BDD!$C$3:$C$53))</f>
        <v>0</v>
      </c>
      <c r="V146" s="144">
        <f>N146*U146</f>
        <v>0</v>
      </c>
      <c r="W146" s="130"/>
    </row>
    <row r="147" spans="1:23" ht="28.5" customHeight="1" x14ac:dyDescent="0.25">
      <c r="A147" s="36">
        <f ca="1">TODAY()</f>
        <v>43724</v>
      </c>
      <c r="B147" s="37"/>
      <c r="C147" s="38"/>
      <c r="D147" s="39"/>
      <c r="E147" s="40"/>
      <c r="F147" s="41"/>
      <c r="G147" s="42">
        <f>F147-E147</f>
        <v>0</v>
      </c>
      <c r="H147" s="38"/>
      <c r="I147" s="43">
        <f ca="1">A147+5</f>
        <v>43729</v>
      </c>
      <c r="J147" s="44"/>
      <c r="K147" s="45">
        <f ca="1">I147</f>
        <v>43729</v>
      </c>
      <c r="L147" s="44"/>
      <c r="M147" s="45">
        <f ca="1">K147+7</f>
        <v>43736</v>
      </c>
      <c r="N147" s="95">
        <f>O147/1.1</f>
        <v>0</v>
      </c>
      <c r="O147" s="95">
        <v>0</v>
      </c>
      <c r="P147" s="96">
        <v>0</v>
      </c>
      <c r="Q147" s="96"/>
      <c r="R147" s="96"/>
      <c r="S147" s="96">
        <f>(P147)-O147</f>
        <v>0</v>
      </c>
      <c r="T147" s="99" t="b">
        <f>IF($C147&lt;&gt;"",LOOKUP(C147,BDD!$A$3:$A$53,BDD!$B$3:$B$53))</f>
        <v>0</v>
      </c>
      <c r="U147" s="98" t="b">
        <f>IF($C147&lt;&gt;"",LOOKUP(C147,BDD!$A$3:$A$53,BDD!$C$3:$C$53))</f>
        <v>0</v>
      </c>
      <c r="V147" s="144">
        <f>N147*U147</f>
        <v>0</v>
      </c>
      <c r="W147" s="130"/>
    </row>
    <row r="148" spans="1:23" ht="28.5" customHeight="1" x14ac:dyDescent="0.25">
      <c r="A148" s="36">
        <f ca="1">TODAY()</f>
        <v>43724</v>
      </c>
      <c r="B148" s="37"/>
      <c r="C148" s="38"/>
      <c r="D148" s="39"/>
      <c r="E148" s="40"/>
      <c r="F148" s="41"/>
      <c r="G148" s="42">
        <f>F148-E148</f>
        <v>0</v>
      </c>
      <c r="H148" s="38"/>
      <c r="I148" s="43">
        <f ca="1">A148+5</f>
        <v>43729</v>
      </c>
      <c r="J148" s="44"/>
      <c r="K148" s="45">
        <f ca="1">I148</f>
        <v>43729</v>
      </c>
      <c r="L148" s="44"/>
      <c r="M148" s="45">
        <f ca="1">K148+7</f>
        <v>43736</v>
      </c>
      <c r="N148" s="95">
        <f>O148/1.1</f>
        <v>0</v>
      </c>
      <c r="O148" s="95">
        <v>0</v>
      </c>
      <c r="P148" s="96">
        <v>0</v>
      </c>
      <c r="Q148" s="96"/>
      <c r="R148" s="96"/>
      <c r="S148" s="96">
        <f>(P148)-O148</f>
        <v>0</v>
      </c>
      <c r="T148" s="99" t="b">
        <f>IF($C148&lt;&gt;"",LOOKUP(C148,BDD!$A$3:$A$53,BDD!$B$3:$B$53))</f>
        <v>0</v>
      </c>
      <c r="U148" s="98" t="b">
        <f>IF($C148&lt;&gt;"",LOOKUP(C148,BDD!$A$3:$A$53,BDD!$C$3:$C$53))</f>
        <v>0</v>
      </c>
      <c r="V148" s="144">
        <f>N148*U148</f>
        <v>0</v>
      </c>
      <c r="W148" s="130"/>
    </row>
    <row r="149" spans="1:23" ht="28.5" customHeight="1" x14ac:dyDescent="0.25">
      <c r="A149" s="36">
        <f ca="1">TODAY()</f>
        <v>43724</v>
      </c>
      <c r="B149" s="37"/>
      <c r="C149" s="38"/>
      <c r="D149" s="39"/>
      <c r="E149" s="40"/>
      <c r="F149" s="41"/>
      <c r="G149" s="42">
        <f>F149-E149</f>
        <v>0</v>
      </c>
      <c r="H149" s="38"/>
      <c r="I149" s="43">
        <f ca="1">A149+5</f>
        <v>43729</v>
      </c>
      <c r="J149" s="44"/>
      <c r="K149" s="45">
        <f ca="1">I149</f>
        <v>43729</v>
      </c>
      <c r="L149" s="44"/>
      <c r="M149" s="45">
        <f ca="1">K149+7</f>
        <v>43736</v>
      </c>
      <c r="N149" s="95">
        <f>O149/1.1</f>
        <v>0</v>
      </c>
      <c r="O149" s="95">
        <v>0</v>
      </c>
      <c r="P149" s="96">
        <v>0</v>
      </c>
      <c r="Q149" s="96"/>
      <c r="R149" s="96"/>
      <c r="S149" s="96">
        <f>(P149)-O149</f>
        <v>0</v>
      </c>
      <c r="T149" s="99" t="b">
        <f>IF($C149&lt;&gt;"",LOOKUP(C149,BDD!$A$3:$A$53,BDD!$B$3:$B$53))</f>
        <v>0</v>
      </c>
      <c r="U149" s="98" t="b">
        <f>IF($C149&lt;&gt;"",LOOKUP(C149,BDD!$A$3:$A$53,BDD!$C$3:$C$53))</f>
        <v>0</v>
      </c>
      <c r="V149" s="144">
        <f>N149*U149</f>
        <v>0</v>
      </c>
      <c r="W149" s="130"/>
    </row>
    <row r="150" spans="1:23" ht="28.5" customHeight="1" x14ac:dyDescent="0.25">
      <c r="A150" s="36">
        <f ca="1">TODAY()</f>
        <v>43724</v>
      </c>
      <c r="B150" s="37"/>
      <c r="C150" s="38"/>
      <c r="D150" s="39"/>
      <c r="E150" s="40"/>
      <c r="F150" s="41"/>
      <c r="G150" s="42">
        <f>F150-E150</f>
        <v>0</v>
      </c>
      <c r="H150" s="38"/>
      <c r="I150" s="43">
        <f ca="1">A150+5</f>
        <v>43729</v>
      </c>
      <c r="J150" s="44"/>
      <c r="K150" s="45">
        <f ca="1">I150</f>
        <v>43729</v>
      </c>
      <c r="L150" s="44"/>
      <c r="M150" s="45">
        <f ca="1">K150+7</f>
        <v>43736</v>
      </c>
      <c r="N150" s="95">
        <f>O150/1.1</f>
        <v>0</v>
      </c>
      <c r="O150" s="95">
        <v>0</v>
      </c>
      <c r="P150" s="96">
        <v>0</v>
      </c>
      <c r="Q150" s="96"/>
      <c r="R150" s="96"/>
      <c r="S150" s="96">
        <f>(P150)-O150</f>
        <v>0</v>
      </c>
      <c r="T150" s="99" t="b">
        <f>IF($C150&lt;&gt;"",LOOKUP(C150,BDD!$A$3:$A$53,BDD!$B$3:$B$53))</f>
        <v>0</v>
      </c>
      <c r="U150" s="98" t="b">
        <f>IF($C150&lt;&gt;"",LOOKUP(C150,BDD!$A$3:$A$53,BDD!$C$3:$C$53))</f>
        <v>0</v>
      </c>
      <c r="V150" s="144">
        <f>N150*U150</f>
        <v>0</v>
      </c>
      <c r="W150" s="130"/>
    </row>
    <row r="151" spans="1:23" ht="28.5" customHeight="1" x14ac:dyDescent="0.25">
      <c r="A151" s="36">
        <f ca="1">TODAY()</f>
        <v>43724</v>
      </c>
      <c r="B151" s="37"/>
      <c r="C151" s="38"/>
      <c r="D151" s="39"/>
      <c r="E151" s="40"/>
      <c r="F151" s="41"/>
      <c r="G151" s="42">
        <f>F151-E151</f>
        <v>0</v>
      </c>
      <c r="H151" s="38"/>
      <c r="I151" s="43">
        <f ca="1">A151+5</f>
        <v>43729</v>
      </c>
      <c r="J151" s="44"/>
      <c r="K151" s="45">
        <f ca="1">I151</f>
        <v>43729</v>
      </c>
      <c r="L151" s="44"/>
      <c r="M151" s="45">
        <f ca="1">K151+7</f>
        <v>43736</v>
      </c>
      <c r="N151" s="95">
        <f>O151/1.1</f>
        <v>0</v>
      </c>
      <c r="O151" s="95">
        <v>0</v>
      </c>
      <c r="P151" s="96">
        <v>0</v>
      </c>
      <c r="Q151" s="96"/>
      <c r="R151" s="96"/>
      <c r="S151" s="96">
        <f>(P151)-O151</f>
        <v>0</v>
      </c>
      <c r="T151" s="99" t="b">
        <f>IF($C151&lt;&gt;"",LOOKUP(C151,BDD!$A$3:$A$53,BDD!$B$3:$B$53))</f>
        <v>0</v>
      </c>
      <c r="U151" s="98" t="b">
        <f>IF($C151&lt;&gt;"",LOOKUP(C151,BDD!$A$3:$A$53,BDD!$C$3:$C$53))</f>
        <v>0</v>
      </c>
      <c r="V151" s="144">
        <f>N151*U151</f>
        <v>0</v>
      </c>
      <c r="W151" s="130"/>
    </row>
    <row r="152" spans="1:23" ht="28.5" customHeight="1" x14ac:dyDescent="0.25">
      <c r="A152" s="36">
        <f ca="1">TODAY()</f>
        <v>43724</v>
      </c>
      <c r="B152" s="37"/>
      <c r="C152" s="38"/>
      <c r="D152" s="39"/>
      <c r="E152" s="40"/>
      <c r="F152" s="41"/>
      <c r="G152" s="42">
        <f>F152-E152</f>
        <v>0</v>
      </c>
      <c r="H152" s="38"/>
      <c r="I152" s="43">
        <f ca="1">A152+5</f>
        <v>43729</v>
      </c>
      <c r="J152" s="44"/>
      <c r="K152" s="45">
        <f ca="1">I152</f>
        <v>43729</v>
      </c>
      <c r="L152" s="44"/>
      <c r="M152" s="45">
        <f ca="1">K152+7</f>
        <v>43736</v>
      </c>
      <c r="N152" s="95">
        <f>O152/1.1</f>
        <v>0</v>
      </c>
      <c r="O152" s="95">
        <v>0</v>
      </c>
      <c r="P152" s="96">
        <v>0</v>
      </c>
      <c r="Q152" s="96"/>
      <c r="R152" s="96"/>
      <c r="S152" s="96">
        <f>(P152)-O152</f>
        <v>0</v>
      </c>
      <c r="T152" s="99" t="b">
        <f>IF($C152&lt;&gt;"",LOOKUP(C152,BDD!$A$3:$A$53,BDD!$B$3:$B$53))</f>
        <v>0</v>
      </c>
      <c r="U152" s="98" t="b">
        <f>IF($C152&lt;&gt;"",LOOKUP(C152,BDD!$A$3:$A$53,BDD!$C$3:$C$53))</f>
        <v>0</v>
      </c>
      <c r="V152" s="144">
        <f>N152*U152</f>
        <v>0</v>
      </c>
      <c r="W152" s="130"/>
    </row>
    <row r="153" spans="1:23" ht="28.5" customHeight="1" x14ac:dyDescent="0.25">
      <c r="A153" s="36">
        <f ca="1">TODAY()</f>
        <v>43724</v>
      </c>
      <c r="B153" s="37"/>
      <c r="C153" s="38"/>
      <c r="D153" s="39"/>
      <c r="E153" s="40"/>
      <c r="F153" s="41"/>
      <c r="G153" s="42">
        <f>F153-E153</f>
        <v>0</v>
      </c>
      <c r="H153" s="38"/>
      <c r="I153" s="43">
        <f ca="1">A153+5</f>
        <v>43729</v>
      </c>
      <c r="J153" s="44"/>
      <c r="K153" s="45">
        <f ca="1">I153</f>
        <v>43729</v>
      </c>
      <c r="L153" s="44"/>
      <c r="M153" s="45">
        <f ca="1">K153+7</f>
        <v>43736</v>
      </c>
      <c r="N153" s="95">
        <f>O153/1.1</f>
        <v>0</v>
      </c>
      <c r="O153" s="95">
        <v>0</v>
      </c>
      <c r="P153" s="96">
        <v>0</v>
      </c>
      <c r="Q153" s="96"/>
      <c r="R153" s="96"/>
      <c r="S153" s="96">
        <f>(P153)-O153</f>
        <v>0</v>
      </c>
      <c r="T153" s="99" t="b">
        <f>IF($C153&lt;&gt;"",LOOKUP(C153,BDD!$A$3:$A$53,BDD!$B$3:$B$53))</f>
        <v>0</v>
      </c>
      <c r="U153" s="98" t="b">
        <f>IF($C153&lt;&gt;"",LOOKUP(C153,BDD!$A$3:$A$53,BDD!$C$3:$C$53))</f>
        <v>0</v>
      </c>
      <c r="V153" s="144">
        <f>N153*U153</f>
        <v>0</v>
      </c>
      <c r="W153" s="130"/>
    </row>
    <row r="154" spans="1:23" ht="28.5" customHeight="1" x14ac:dyDescent="0.25">
      <c r="A154" s="36">
        <f ca="1">TODAY()</f>
        <v>43724</v>
      </c>
      <c r="B154" s="37"/>
      <c r="C154" s="38"/>
      <c r="D154" s="39"/>
      <c r="E154" s="40"/>
      <c r="F154" s="41"/>
      <c r="G154" s="42">
        <f>F154-E154</f>
        <v>0</v>
      </c>
      <c r="H154" s="38"/>
      <c r="I154" s="43">
        <f ca="1">A154+5</f>
        <v>43729</v>
      </c>
      <c r="J154" s="44"/>
      <c r="K154" s="45">
        <f ca="1">I154</f>
        <v>43729</v>
      </c>
      <c r="L154" s="44"/>
      <c r="M154" s="45">
        <f ca="1">K154+7</f>
        <v>43736</v>
      </c>
      <c r="N154" s="95">
        <f>O154/1.1</f>
        <v>0</v>
      </c>
      <c r="O154" s="95">
        <v>0</v>
      </c>
      <c r="P154" s="96">
        <v>0</v>
      </c>
      <c r="Q154" s="96"/>
      <c r="R154" s="96"/>
      <c r="S154" s="96">
        <f>(P154)-O154</f>
        <v>0</v>
      </c>
      <c r="T154" s="99" t="b">
        <f>IF($C154&lt;&gt;"",LOOKUP(C154,BDD!$A$3:$A$53,BDD!$B$3:$B$53))</f>
        <v>0</v>
      </c>
      <c r="U154" s="98" t="b">
        <f>IF($C154&lt;&gt;"",LOOKUP(C154,BDD!$A$3:$A$53,BDD!$C$3:$C$53))</f>
        <v>0</v>
      </c>
      <c r="V154" s="144">
        <f>N154*U154</f>
        <v>0</v>
      </c>
      <c r="W154" s="130"/>
    </row>
    <row r="155" spans="1:23" ht="28.5" customHeight="1" x14ac:dyDescent="0.25">
      <c r="A155" s="36">
        <f ca="1">TODAY()</f>
        <v>43724</v>
      </c>
      <c r="B155" s="37"/>
      <c r="C155" s="38"/>
      <c r="D155" s="39"/>
      <c r="E155" s="40"/>
      <c r="F155" s="41"/>
      <c r="G155" s="42">
        <f>F155-E155</f>
        <v>0</v>
      </c>
      <c r="H155" s="38"/>
      <c r="I155" s="43">
        <f ca="1">A155+5</f>
        <v>43729</v>
      </c>
      <c r="J155" s="44"/>
      <c r="K155" s="45">
        <f ca="1">I155</f>
        <v>43729</v>
      </c>
      <c r="L155" s="44"/>
      <c r="M155" s="45">
        <f ca="1">K155+7</f>
        <v>43736</v>
      </c>
      <c r="N155" s="95">
        <f>O155/1.1</f>
        <v>0</v>
      </c>
      <c r="O155" s="95">
        <v>0</v>
      </c>
      <c r="P155" s="96">
        <v>0</v>
      </c>
      <c r="Q155" s="96"/>
      <c r="R155" s="96"/>
      <c r="S155" s="96">
        <f>(P155)-O155</f>
        <v>0</v>
      </c>
      <c r="T155" s="99" t="b">
        <f>IF($C155&lt;&gt;"",LOOKUP(C155,BDD!$A$3:$A$53,BDD!$B$3:$B$53))</f>
        <v>0</v>
      </c>
      <c r="U155" s="98" t="b">
        <f>IF($C155&lt;&gt;"",LOOKUP(C155,BDD!$A$3:$A$53,BDD!$C$3:$C$53))</f>
        <v>0</v>
      </c>
      <c r="V155" s="144">
        <f>N155*U155</f>
        <v>0</v>
      </c>
      <c r="W155" s="130"/>
    </row>
    <row r="156" spans="1:23" ht="28.5" customHeight="1" x14ac:dyDescent="0.25">
      <c r="A156" s="36">
        <f ca="1">TODAY()</f>
        <v>43724</v>
      </c>
      <c r="B156" s="37"/>
      <c r="C156" s="38"/>
      <c r="D156" s="39"/>
      <c r="E156" s="40"/>
      <c r="F156" s="41"/>
      <c r="G156" s="42">
        <f>F156-E156</f>
        <v>0</v>
      </c>
      <c r="H156" s="38"/>
      <c r="I156" s="43">
        <f ca="1">A156+5</f>
        <v>43729</v>
      </c>
      <c r="J156" s="44"/>
      <c r="K156" s="45">
        <f ca="1">I156</f>
        <v>43729</v>
      </c>
      <c r="L156" s="44"/>
      <c r="M156" s="45">
        <f ca="1">K156+7</f>
        <v>43736</v>
      </c>
      <c r="N156" s="95">
        <f>O156/1.1</f>
        <v>0</v>
      </c>
      <c r="O156" s="95">
        <v>0</v>
      </c>
      <c r="P156" s="96">
        <v>0</v>
      </c>
      <c r="Q156" s="96"/>
      <c r="R156" s="96"/>
      <c r="S156" s="96">
        <f>(P156)-O156</f>
        <v>0</v>
      </c>
      <c r="T156" s="99" t="b">
        <f>IF($C156&lt;&gt;"",LOOKUP(C156,BDD!$A$3:$A$53,BDD!$B$3:$B$53))</f>
        <v>0</v>
      </c>
      <c r="U156" s="98" t="b">
        <f>IF($C156&lt;&gt;"",LOOKUP(C156,BDD!$A$3:$A$53,BDD!$C$3:$C$53))</f>
        <v>0</v>
      </c>
      <c r="V156" s="144">
        <f>N156*U156</f>
        <v>0</v>
      </c>
      <c r="W156" s="130"/>
    </row>
    <row r="157" spans="1:23" ht="28.5" customHeight="1" x14ac:dyDescent="0.25">
      <c r="A157" s="36">
        <f ca="1">TODAY()</f>
        <v>43724</v>
      </c>
      <c r="B157" s="37"/>
      <c r="C157" s="38"/>
      <c r="D157" s="39"/>
      <c r="E157" s="40"/>
      <c r="F157" s="41"/>
      <c r="G157" s="42">
        <f>F157-E157</f>
        <v>0</v>
      </c>
      <c r="H157" s="38"/>
      <c r="I157" s="43">
        <f ca="1">A157+5</f>
        <v>43729</v>
      </c>
      <c r="J157" s="44"/>
      <c r="K157" s="45">
        <f ca="1">I157</f>
        <v>43729</v>
      </c>
      <c r="L157" s="44"/>
      <c r="M157" s="45">
        <f ca="1">K157+7</f>
        <v>43736</v>
      </c>
      <c r="N157" s="95">
        <f>O157/1.1</f>
        <v>0</v>
      </c>
      <c r="O157" s="95">
        <v>0</v>
      </c>
      <c r="P157" s="96">
        <v>0</v>
      </c>
      <c r="Q157" s="96"/>
      <c r="R157" s="96"/>
      <c r="S157" s="96">
        <f>(P157)-O157</f>
        <v>0</v>
      </c>
      <c r="T157" s="99" t="b">
        <f>IF($C157&lt;&gt;"",LOOKUP(C157,BDD!$A$3:$A$53,BDD!$B$3:$B$53))</f>
        <v>0</v>
      </c>
      <c r="U157" s="98" t="b">
        <f>IF($C157&lt;&gt;"",LOOKUP(C157,BDD!$A$3:$A$53,BDD!$C$3:$C$53))</f>
        <v>0</v>
      </c>
      <c r="V157" s="144">
        <f>N157*U157</f>
        <v>0</v>
      </c>
      <c r="W157" s="130"/>
    </row>
    <row r="158" spans="1:23" ht="28.5" customHeight="1" x14ac:dyDescent="0.25">
      <c r="A158" s="36">
        <f ca="1">TODAY()</f>
        <v>43724</v>
      </c>
      <c r="B158" s="37"/>
      <c r="C158" s="38"/>
      <c r="D158" s="39"/>
      <c r="E158" s="40"/>
      <c r="F158" s="41"/>
      <c r="G158" s="42">
        <f>F158-E158</f>
        <v>0</v>
      </c>
      <c r="H158" s="38"/>
      <c r="I158" s="43">
        <f ca="1">A158+5</f>
        <v>43729</v>
      </c>
      <c r="J158" s="44"/>
      <c r="K158" s="45">
        <f ca="1">I158</f>
        <v>43729</v>
      </c>
      <c r="L158" s="44"/>
      <c r="M158" s="45">
        <f ca="1">K158+7</f>
        <v>43736</v>
      </c>
      <c r="N158" s="95">
        <f>O158/1.1</f>
        <v>0</v>
      </c>
      <c r="O158" s="95">
        <v>0</v>
      </c>
      <c r="P158" s="96">
        <v>0</v>
      </c>
      <c r="Q158" s="96"/>
      <c r="R158" s="96"/>
      <c r="S158" s="96">
        <f>(P158)-O158</f>
        <v>0</v>
      </c>
      <c r="T158" s="99" t="b">
        <f>IF($C158&lt;&gt;"",LOOKUP(C158,BDD!$A$3:$A$53,BDD!$B$3:$B$53))</f>
        <v>0</v>
      </c>
      <c r="U158" s="98" t="b">
        <f>IF($C158&lt;&gt;"",LOOKUP(C158,BDD!$A$3:$A$53,BDD!$C$3:$C$53))</f>
        <v>0</v>
      </c>
      <c r="V158" s="144">
        <f>N158*U158</f>
        <v>0</v>
      </c>
      <c r="W158" s="130"/>
    </row>
    <row r="159" spans="1:23" ht="28.5" customHeight="1" x14ac:dyDescent="0.25">
      <c r="A159" s="36">
        <f ca="1">TODAY()</f>
        <v>43724</v>
      </c>
      <c r="B159" s="37"/>
      <c r="C159" s="38"/>
      <c r="D159" s="39"/>
      <c r="E159" s="40"/>
      <c r="F159" s="41"/>
      <c r="G159" s="42">
        <f>F159-E159</f>
        <v>0</v>
      </c>
      <c r="H159" s="38"/>
      <c r="I159" s="43">
        <f ca="1">A159+5</f>
        <v>43729</v>
      </c>
      <c r="J159" s="44"/>
      <c r="K159" s="45">
        <f ca="1">I159</f>
        <v>43729</v>
      </c>
      <c r="L159" s="44"/>
      <c r="M159" s="45">
        <f ca="1">K159+7</f>
        <v>43736</v>
      </c>
      <c r="N159" s="95">
        <f>O159/1.1</f>
        <v>0</v>
      </c>
      <c r="O159" s="95">
        <v>0</v>
      </c>
      <c r="P159" s="96">
        <v>0</v>
      </c>
      <c r="Q159" s="96"/>
      <c r="R159" s="96"/>
      <c r="S159" s="96">
        <f>(P159)-O159</f>
        <v>0</v>
      </c>
      <c r="T159" s="99" t="b">
        <f>IF($C159&lt;&gt;"",LOOKUP(C159,BDD!$A$3:$A$53,BDD!$B$3:$B$53))</f>
        <v>0</v>
      </c>
      <c r="U159" s="98" t="b">
        <f>IF($C159&lt;&gt;"",LOOKUP(C159,BDD!$A$3:$A$53,BDD!$C$3:$C$53))</f>
        <v>0</v>
      </c>
      <c r="V159" s="144">
        <f>N159*U159</f>
        <v>0</v>
      </c>
      <c r="W159" s="130"/>
    </row>
    <row r="160" spans="1:23" ht="28.5" customHeight="1" x14ac:dyDescent="0.25">
      <c r="A160" s="36">
        <f ca="1">TODAY()</f>
        <v>43724</v>
      </c>
      <c r="B160" s="37"/>
      <c r="C160" s="38"/>
      <c r="D160" s="39"/>
      <c r="E160" s="40"/>
      <c r="F160" s="41"/>
      <c r="G160" s="42">
        <f>F160-E160</f>
        <v>0</v>
      </c>
      <c r="H160" s="38"/>
      <c r="I160" s="43">
        <f ca="1">A160+5</f>
        <v>43729</v>
      </c>
      <c r="J160" s="44"/>
      <c r="K160" s="45">
        <f ca="1">I160</f>
        <v>43729</v>
      </c>
      <c r="L160" s="44"/>
      <c r="M160" s="45">
        <f ca="1">K160+7</f>
        <v>43736</v>
      </c>
      <c r="N160" s="95">
        <f>O160/1.1</f>
        <v>0</v>
      </c>
      <c r="O160" s="95">
        <v>0</v>
      </c>
      <c r="P160" s="96">
        <v>0</v>
      </c>
      <c r="Q160" s="96"/>
      <c r="R160" s="96"/>
      <c r="S160" s="96">
        <f>(P160)-O160</f>
        <v>0</v>
      </c>
      <c r="T160" s="99" t="b">
        <f>IF($C160&lt;&gt;"",LOOKUP(C160,BDD!$A$3:$A$53,BDD!$B$3:$B$53))</f>
        <v>0</v>
      </c>
      <c r="U160" s="98" t="b">
        <f>IF($C160&lt;&gt;"",LOOKUP(C160,BDD!$A$3:$A$53,BDD!$C$3:$C$53))</f>
        <v>0</v>
      </c>
      <c r="V160" s="144">
        <f>N160*U160</f>
        <v>0</v>
      </c>
      <c r="W160" s="130"/>
    </row>
    <row r="161" spans="1:23" ht="28.5" customHeight="1" x14ac:dyDescent="0.25">
      <c r="A161" s="36">
        <f ca="1">TODAY()</f>
        <v>43724</v>
      </c>
      <c r="B161" s="37"/>
      <c r="C161" s="38"/>
      <c r="D161" s="39"/>
      <c r="E161" s="40"/>
      <c r="F161" s="41"/>
      <c r="G161" s="42">
        <f>F161-E161</f>
        <v>0</v>
      </c>
      <c r="H161" s="38"/>
      <c r="I161" s="43">
        <f ca="1">A161+5</f>
        <v>43729</v>
      </c>
      <c r="J161" s="44"/>
      <c r="K161" s="45">
        <f ca="1">I161</f>
        <v>43729</v>
      </c>
      <c r="L161" s="44"/>
      <c r="M161" s="45">
        <f ca="1">K161+7</f>
        <v>43736</v>
      </c>
      <c r="N161" s="95">
        <f>O161/1.1</f>
        <v>0</v>
      </c>
      <c r="O161" s="95">
        <v>0</v>
      </c>
      <c r="P161" s="96">
        <v>0</v>
      </c>
      <c r="Q161" s="96"/>
      <c r="R161" s="96"/>
      <c r="S161" s="96">
        <f>(P161)-O161</f>
        <v>0</v>
      </c>
      <c r="T161" s="99" t="b">
        <f>IF($C161&lt;&gt;"",LOOKUP(C161,BDD!$A$3:$A$53,BDD!$B$3:$B$53))</f>
        <v>0</v>
      </c>
      <c r="U161" s="98" t="b">
        <f>IF($C161&lt;&gt;"",LOOKUP(C161,BDD!$A$3:$A$53,BDD!$C$3:$C$53))</f>
        <v>0</v>
      </c>
      <c r="V161" s="144">
        <f>N161*U161</f>
        <v>0</v>
      </c>
      <c r="W161" s="130"/>
    </row>
    <row r="162" spans="1:23" ht="28.5" customHeight="1" x14ac:dyDescent="0.25">
      <c r="A162" s="36">
        <f ca="1">TODAY()</f>
        <v>43724</v>
      </c>
      <c r="B162" s="37"/>
      <c r="C162" s="38"/>
      <c r="D162" s="39"/>
      <c r="E162" s="40"/>
      <c r="F162" s="41"/>
      <c r="G162" s="42">
        <f>F162-E162</f>
        <v>0</v>
      </c>
      <c r="H162" s="38"/>
      <c r="I162" s="43">
        <f ca="1">A162+5</f>
        <v>43729</v>
      </c>
      <c r="J162" s="44"/>
      <c r="K162" s="45">
        <f ca="1">I162</f>
        <v>43729</v>
      </c>
      <c r="L162" s="44"/>
      <c r="M162" s="45">
        <f ca="1">K162+7</f>
        <v>43736</v>
      </c>
      <c r="N162" s="95">
        <f>O162/1.1</f>
        <v>0</v>
      </c>
      <c r="O162" s="95">
        <v>0</v>
      </c>
      <c r="P162" s="96">
        <v>0</v>
      </c>
      <c r="Q162" s="96"/>
      <c r="R162" s="96"/>
      <c r="S162" s="96">
        <f>(P162)-O162</f>
        <v>0</v>
      </c>
      <c r="T162" s="99" t="b">
        <f>IF($C162&lt;&gt;"",LOOKUP(C162,BDD!$A$3:$A$53,BDD!$B$3:$B$53))</f>
        <v>0</v>
      </c>
      <c r="U162" s="98" t="b">
        <f>IF($C162&lt;&gt;"",LOOKUP(C162,BDD!$A$3:$A$53,BDD!$C$3:$C$53))</f>
        <v>0</v>
      </c>
      <c r="V162" s="144">
        <f>N162*U162</f>
        <v>0</v>
      </c>
      <c r="W162" s="130"/>
    </row>
    <row r="163" spans="1:23" ht="28.5" customHeight="1" x14ac:dyDescent="0.25">
      <c r="A163" s="36">
        <f ca="1">TODAY()</f>
        <v>43724</v>
      </c>
      <c r="B163" s="37"/>
      <c r="C163" s="38"/>
      <c r="D163" s="39"/>
      <c r="E163" s="40"/>
      <c r="F163" s="41"/>
      <c r="G163" s="42">
        <f>F163-E163</f>
        <v>0</v>
      </c>
      <c r="H163" s="38"/>
      <c r="I163" s="43">
        <f ca="1">A163+5</f>
        <v>43729</v>
      </c>
      <c r="J163" s="44"/>
      <c r="K163" s="45">
        <f ca="1">I163</f>
        <v>43729</v>
      </c>
      <c r="L163" s="44"/>
      <c r="M163" s="45">
        <f ca="1">K163+7</f>
        <v>43736</v>
      </c>
      <c r="N163" s="95">
        <f>O163/1.1</f>
        <v>0</v>
      </c>
      <c r="O163" s="95">
        <v>0</v>
      </c>
      <c r="P163" s="96">
        <v>0</v>
      </c>
      <c r="Q163" s="96"/>
      <c r="R163" s="96"/>
      <c r="S163" s="96">
        <f>(P163)-O163</f>
        <v>0</v>
      </c>
      <c r="T163" s="99" t="b">
        <f>IF($C163&lt;&gt;"",LOOKUP(C163,BDD!$A$3:$A$53,BDD!$B$3:$B$53))</f>
        <v>0</v>
      </c>
      <c r="U163" s="98" t="b">
        <f>IF($C163&lt;&gt;"",LOOKUP(C163,BDD!$A$3:$A$53,BDD!$C$3:$C$53))</f>
        <v>0</v>
      </c>
      <c r="V163" s="144">
        <f>N163*U163</f>
        <v>0</v>
      </c>
      <c r="W163" s="130"/>
    </row>
    <row r="164" spans="1:23" ht="28.5" customHeight="1" x14ac:dyDescent="0.25">
      <c r="A164" s="36">
        <f ca="1">TODAY()</f>
        <v>43724</v>
      </c>
      <c r="B164" s="37"/>
      <c r="C164" s="38"/>
      <c r="D164" s="39"/>
      <c r="E164" s="40"/>
      <c r="F164" s="41"/>
      <c r="G164" s="42">
        <f>F164-E164</f>
        <v>0</v>
      </c>
      <c r="H164" s="38"/>
      <c r="I164" s="43">
        <f ca="1">A164+5</f>
        <v>43729</v>
      </c>
      <c r="J164" s="44"/>
      <c r="K164" s="45">
        <f ca="1">I164</f>
        <v>43729</v>
      </c>
      <c r="L164" s="44"/>
      <c r="M164" s="45">
        <f ca="1">K164+7</f>
        <v>43736</v>
      </c>
      <c r="N164" s="95">
        <f>O164/1.1</f>
        <v>0</v>
      </c>
      <c r="O164" s="95">
        <v>0</v>
      </c>
      <c r="P164" s="96">
        <v>0</v>
      </c>
      <c r="Q164" s="96"/>
      <c r="R164" s="96"/>
      <c r="S164" s="96">
        <f>(P164)-O164</f>
        <v>0</v>
      </c>
      <c r="T164" s="99" t="b">
        <f>IF($C164&lt;&gt;"",LOOKUP(C164,BDD!$A$3:$A$53,BDD!$B$3:$B$53))</f>
        <v>0</v>
      </c>
      <c r="U164" s="98" t="b">
        <f>IF($C164&lt;&gt;"",LOOKUP(C164,BDD!$A$3:$A$53,BDD!$C$3:$C$53))</f>
        <v>0</v>
      </c>
      <c r="V164" s="144">
        <f>N164*U164</f>
        <v>0</v>
      </c>
      <c r="W164" s="130"/>
    </row>
    <row r="165" spans="1:23" ht="28.5" customHeight="1" x14ac:dyDescent="0.25">
      <c r="A165" s="36">
        <f ca="1">TODAY()</f>
        <v>43724</v>
      </c>
      <c r="B165" s="37"/>
      <c r="C165" s="38"/>
      <c r="D165" s="39"/>
      <c r="E165" s="40"/>
      <c r="F165" s="41"/>
      <c r="G165" s="42">
        <f>F165-E165</f>
        <v>0</v>
      </c>
      <c r="H165" s="38"/>
      <c r="I165" s="43">
        <f ca="1">A165+5</f>
        <v>43729</v>
      </c>
      <c r="J165" s="44"/>
      <c r="K165" s="45">
        <f ca="1">I165</f>
        <v>43729</v>
      </c>
      <c r="L165" s="44"/>
      <c r="M165" s="45">
        <f ca="1">K165+7</f>
        <v>43736</v>
      </c>
      <c r="N165" s="95">
        <f>O165/1.1</f>
        <v>0</v>
      </c>
      <c r="O165" s="95">
        <v>0</v>
      </c>
      <c r="P165" s="96">
        <v>0</v>
      </c>
      <c r="Q165" s="96"/>
      <c r="R165" s="96"/>
      <c r="S165" s="96">
        <f>(P165)-O165</f>
        <v>0</v>
      </c>
      <c r="T165" s="99" t="b">
        <f>IF($C165&lt;&gt;"",LOOKUP(C165,BDD!$A$3:$A$53,BDD!$B$3:$B$53))</f>
        <v>0</v>
      </c>
      <c r="U165" s="98" t="b">
        <f>IF($C165&lt;&gt;"",LOOKUP(C165,BDD!$A$3:$A$53,BDD!$C$3:$C$53))</f>
        <v>0</v>
      </c>
      <c r="V165" s="144">
        <f>N165*U165</f>
        <v>0</v>
      </c>
      <c r="W165" s="130"/>
    </row>
    <row r="166" spans="1:23" ht="28.5" customHeight="1" x14ac:dyDescent="0.25">
      <c r="A166" s="36">
        <f ca="1">TODAY()</f>
        <v>43724</v>
      </c>
      <c r="B166" s="37"/>
      <c r="C166" s="38"/>
      <c r="D166" s="39"/>
      <c r="E166" s="40"/>
      <c r="F166" s="41"/>
      <c r="G166" s="42">
        <f>F166-E166</f>
        <v>0</v>
      </c>
      <c r="H166" s="38"/>
      <c r="I166" s="43">
        <f ca="1">A166+5</f>
        <v>43729</v>
      </c>
      <c r="J166" s="44"/>
      <c r="K166" s="45">
        <f ca="1">I166</f>
        <v>43729</v>
      </c>
      <c r="L166" s="44"/>
      <c r="M166" s="45">
        <f ca="1">K166+7</f>
        <v>43736</v>
      </c>
      <c r="N166" s="95">
        <f>O166/1.1</f>
        <v>0</v>
      </c>
      <c r="O166" s="95">
        <v>0</v>
      </c>
      <c r="P166" s="96">
        <v>0</v>
      </c>
      <c r="Q166" s="96"/>
      <c r="R166" s="96"/>
      <c r="S166" s="96">
        <f>(P166)-O166</f>
        <v>0</v>
      </c>
      <c r="T166" s="99" t="b">
        <f>IF($C166&lt;&gt;"",LOOKUP(C166,BDD!$A$3:$A$53,BDD!$B$3:$B$53))</f>
        <v>0</v>
      </c>
      <c r="U166" s="98" t="b">
        <f>IF($C166&lt;&gt;"",LOOKUP(C166,BDD!$A$3:$A$53,BDD!$C$3:$C$53))</f>
        <v>0</v>
      </c>
      <c r="V166" s="144">
        <f>N166*U166</f>
        <v>0</v>
      </c>
      <c r="W166" s="130"/>
    </row>
    <row r="167" spans="1:23" ht="28.5" customHeight="1" x14ac:dyDescent="0.25">
      <c r="A167" s="36">
        <f ca="1">TODAY()</f>
        <v>43724</v>
      </c>
      <c r="B167" s="37"/>
      <c r="C167" s="38"/>
      <c r="D167" s="39"/>
      <c r="E167" s="40"/>
      <c r="F167" s="41"/>
      <c r="G167" s="42">
        <f>F167-E167</f>
        <v>0</v>
      </c>
      <c r="H167" s="38"/>
      <c r="I167" s="43">
        <f ca="1">A167+5</f>
        <v>43729</v>
      </c>
      <c r="J167" s="44"/>
      <c r="K167" s="45">
        <f ca="1">I167</f>
        <v>43729</v>
      </c>
      <c r="L167" s="44"/>
      <c r="M167" s="45">
        <f ca="1">K167+7</f>
        <v>43736</v>
      </c>
      <c r="N167" s="95">
        <f>O167/1.1</f>
        <v>0</v>
      </c>
      <c r="O167" s="95">
        <v>0</v>
      </c>
      <c r="P167" s="96">
        <v>0</v>
      </c>
      <c r="Q167" s="96"/>
      <c r="R167" s="96"/>
      <c r="S167" s="96">
        <f>(P167)-O167</f>
        <v>0</v>
      </c>
      <c r="T167" s="99" t="b">
        <f>IF($C167&lt;&gt;"",LOOKUP(C167,BDD!$A$3:$A$53,BDD!$B$3:$B$53))</f>
        <v>0</v>
      </c>
      <c r="U167" s="98" t="b">
        <f>IF($C167&lt;&gt;"",LOOKUP(C167,BDD!$A$3:$A$53,BDD!$C$3:$C$53))</f>
        <v>0</v>
      </c>
      <c r="V167" s="144">
        <f>N167*U167</f>
        <v>0</v>
      </c>
      <c r="W167" s="130"/>
    </row>
    <row r="168" spans="1:23" ht="28.5" customHeight="1" x14ac:dyDescent="0.25">
      <c r="A168" s="36">
        <f ca="1">TODAY()</f>
        <v>43724</v>
      </c>
      <c r="B168" s="37"/>
      <c r="C168" s="38"/>
      <c r="D168" s="39"/>
      <c r="E168" s="40"/>
      <c r="F168" s="41"/>
      <c r="G168" s="42">
        <f>F168-E168</f>
        <v>0</v>
      </c>
      <c r="H168" s="38"/>
      <c r="I168" s="43">
        <f ca="1">A168+5</f>
        <v>43729</v>
      </c>
      <c r="J168" s="44"/>
      <c r="K168" s="45">
        <f ca="1">I168</f>
        <v>43729</v>
      </c>
      <c r="L168" s="44"/>
      <c r="M168" s="45">
        <f ca="1">K168+7</f>
        <v>43736</v>
      </c>
      <c r="N168" s="95">
        <f>O168/1.1</f>
        <v>0</v>
      </c>
      <c r="O168" s="95">
        <v>0</v>
      </c>
      <c r="P168" s="96">
        <v>0</v>
      </c>
      <c r="Q168" s="96"/>
      <c r="R168" s="96"/>
      <c r="S168" s="96">
        <f>(P168)-O168</f>
        <v>0</v>
      </c>
      <c r="T168" s="99" t="b">
        <f>IF($C168&lt;&gt;"",LOOKUP(C168,BDD!$A$3:$A$53,BDD!$B$3:$B$53))</f>
        <v>0</v>
      </c>
      <c r="U168" s="98" t="b">
        <f>IF($C168&lt;&gt;"",LOOKUP(C168,BDD!$A$3:$A$53,BDD!$C$3:$C$53))</f>
        <v>0</v>
      </c>
      <c r="V168" s="144">
        <f>N168*U168</f>
        <v>0</v>
      </c>
      <c r="W168" s="130"/>
    </row>
    <row r="169" spans="1:23" ht="28.5" customHeight="1" x14ac:dyDescent="0.25">
      <c r="A169" s="36">
        <f ca="1">TODAY()</f>
        <v>43724</v>
      </c>
      <c r="B169" s="37"/>
      <c r="C169" s="38"/>
      <c r="D169" s="39"/>
      <c r="E169" s="40"/>
      <c r="F169" s="41"/>
      <c r="G169" s="42">
        <f>F169-E169</f>
        <v>0</v>
      </c>
      <c r="H169" s="38"/>
      <c r="I169" s="43">
        <f ca="1">A169+5</f>
        <v>43729</v>
      </c>
      <c r="J169" s="44"/>
      <c r="K169" s="45">
        <f ca="1">I169</f>
        <v>43729</v>
      </c>
      <c r="L169" s="44"/>
      <c r="M169" s="45">
        <f ca="1">K169+7</f>
        <v>43736</v>
      </c>
      <c r="N169" s="95">
        <f>O169/1.1</f>
        <v>0</v>
      </c>
      <c r="O169" s="95">
        <v>0</v>
      </c>
      <c r="P169" s="96">
        <v>0</v>
      </c>
      <c r="Q169" s="96"/>
      <c r="R169" s="96"/>
      <c r="S169" s="96">
        <f>(P169)-O169</f>
        <v>0</v>
      </c>
      <c r="T169" s="99" t="b">
        <f>IF($C169&lt;&gt;"",LOOKUP(C169,BDD!$A$3:$A$53,BDD!$B$3:$B$53))</f>
        <v>0</v>
      </c>
      <c r="U169" s="98" t="b">
        <f>IF($C169&lt;&gt;"",LOOKUP(C169,BDD!$A$3:$A$53,BDD!$C$3:$C$53))</f>
        <v>0</v>
      </c>
      <c r="V169" s="144">
        <f>N169*U169</f>
        <v>0</v>
      </c>
      <c r="W169" s="130"/>
    </row>
    <row r="170" spans="1:23" ht="28.5" customHeight="1" x14ac:dyDescent="0.25">
      <c r="A170" s="36">
        <f ca="1">TODAY()</f>
        <v>43724</v>
      </c>
      <c r="B170" s="37"/>
      <c r="C170" s="38"/>
      <c r="D170" s="39"/>
      <c r="E170" s="40"/>
      <c r="F170" s="41"/>
      <c r="G170" s="42">
        <f>F170-E170</f>
        <v>0</v>
      </c>
      <c r="H170" s="38"/>
      <c r="I170" s="43">
        <f ca="1">A170+5</f>
        <v>43729</v>
      </c>
      <c r="J170" s="44"/>
      <c r="K170" s="45">
        <f ca="1">I170</f>
        <v>43729</v>
      </c>
      <c r="L170" s="44"/>
      <c r="M170" s="45">
        <f ca="1">K170+7</f>
        <v>43736</v>
      </c>
      <c r="N170" s="95">
        <f>O170/1.1</f>
        <v>0</v>
      </c>
      <c r="O170" s="95">
        <v>0</v>
      </c>
      <c r="P170" s="96">
        <v>0</v>
      </c>
      <c r="Q170" s="96"/>
      <c r="R170" s="96"/>
      <c r="S170" s="96">
        <f>(P170)-O170</f>
        <v>0</v>
      </c>
      <c r="T170" s="99" t="b">
        <f>IF($C170&lt;&gt;"",LOOKUP(C170,BDD!$A$3:$A$53,BDD!$B$3:$B$53))</f>
        <v>0</v>
      </c>
      <c r="U170" s="98" t="b">
        <f>IF($C170&lt;&gt;"",LOOKUP(C170,BDD!$A$3:$A$53,BDD!$C$3:$C$53))</f>
        <v>0</v>
      </c>
      <c r="V170" s="144">
        <f>N170*U170</f>
        <v>0</v>
      </c>
      <c r="W170" s="130"/>
    </row>
    <row r="171" spans="1:23" ht="28.5" customHeight="1" x14ac:dyDescent="0.25">
      <c r="A171" s="36">
        <f ca="1">TODAY()</f>
        <v>43724</v>
      </c>
      <c r="B171" s="37"/>
      <c r="C171" s="38"/>
      <c r="D171" s="39"/>
      <c r="E171" s="40"/>
      <c r="F171" s="41"/>
      <c r="G171" s="42">
        <f>F171-E171</f>
        <v>0</v>
      </c>
      <c r="H171" s="38"/>
      <c r="I171" s="43">
        <f ca="1">A171+5</f>
        <v>43729</v>
      </c>
      <c r="J171" s="44"/>
      <c r="K171" s="45">
        <f ca="1">I171</f>
        <v>43729</v>
      </c>
      <c r="L171" s="44"/>
      <c r="M171" s="45">
        <f ca="1">K171+7</f>
        <v>43736</v>
      </c>
      <c r="N171" s="95">
        <f>O171/1.1</f>
        <v>0</v>
      </c>
      <c r="O171" s="95">
        <v>0</v>
      </c>
      <c r="P171" s="96">
        <v>0</v>
      </c>
      <c r="Q171" s="96"/>
      <c r="R171" s="96"/>
      <c r="S171" s="96">
        <f>(P171)-O171</f>
        <v>0</v>
      </c>
      <c r="T171" s="99" t="b">
        <f>IF($C171&lt;&gt;"",LOOKUP(C171,BDD!$A$3:$A$53,BDD!$B$3:$B$53))</f>
        <v>0</v>
      </c>
      <c r="U171" s="98" t="b">
        <f>IF($C171&lt;&gt;"",LOOKUP(C171,BDD!$A$3:$A$53,BDD!$C$3:$C$53))</f>
        <v>0</v>
      </c>
      <c r="V171" s="144">
        <f>N171*U171</f>
        <v>0</v>
      </c>
      <c r="W171" s="130"/>
    </row>
    <row r="172" spans="1:23" ht="28.5" customHeight="1" x14ac:dyDescent="0.25">
      <c r="A172" s="36">
        <f ca="1">TODAY()</f>
        <v>43724</v>
      </c>
      <c r="B172" s="37"/>
      <c r="C172" s="38"/>
      <c r="D172" s="39"/>
      <c r="E172" s="40"/>
      <c r="F172" s="41"/>
      <c r="G172" s="42">
        <f>F172-E172</f>
        <v>0</v>
      </c>
      <c r="H172" s="38"/>
      <c r="I172" s="43">
        <f ca="1">A172+5</f>
        <v>43729</v>
      </c>
      <c r="J172" s="44"/>
      <c r="K172" s="45">
        <f ca="1">I172</f>
        <v>43729</v>
      </c>
      <c r="L172" s="44"/>
      <c r="M172" s="45">
        <f ca="1">K172+7</f>
        <v>43736</v>
      </c>
      <c r="N172" s="95">
        <f>O172/1.1</f>
        <v>0</v>
      </c>
      <c r="O172" s="95">
        <v>0</v>
      </c>
      <c r="P172" s="96">
        <v>0</v>
      </c>
      <c r="Q172" s="96"/>
      <c r="R172" s="96"/>
      <c r="S172" s="96">
        <f>(P172)-O172</f>
        <v>0</v>
      </c>
      <c r="T172" s="99" t="b">
        <f>IF($C172&lt;&gt;"",LOOKUP(C172,BDD!$A$3:$A$53,BDD!$B$3:$B$53))</f>
        <v>0</v>
      </c>
      <c r="U172" s="98" t="b">
        <f>IF($C172&lt;&gt;"",LOOKUP(C172,BDD!$A$3:$A$53,BDD!$C$3:$C$53))</f>
        <v>0</v>
      </c>
      <c r="V172" s="144">
        <f>N172*U172</f>
        <v>0</v>
      </c>
      <c r="W172" s="130"/>
    </row>
    <row r="173" spans="1:23" ht="28.5" customHeight="1" x14ac:dyDescent="0.25">
      <c r="A173" s="36">
        <f ca="1">TODAY()</f>
        <v>43724</v>
      </c>
      <c r="B173" s="37"/>
      <c r="C173" s="38"/>
      <c r="D173" s="39"/>
      <c r="E173" s="40"/>
      <c r="F173" s="41"/>
      <c r="G173" s="42">
        <f>F173-E173</f>
        <v>0</v>
      </c>
      <c r="H173" s="38"/>
      <c r="I173" s="43">
        <f ca="1">A173+5</f>
        <v>43729</v>
      </c>
      <c r="J173" s="44"/>
      <c r="K173" s="45">
        <f ca="1">I173</f>
        <v>43729</v>
      </c>
      <c r="L173" s="44"/>
      <c r="M173" s="45">
        <f ca="1">K173+7</f>
        <v>43736</v>
      </c>
      <c r="N173" s="95">
        <f>O173/1.1</f>
        <v>0</v>
      </c>
      <c r="O173" s="95">
        <v>0</v>
      </c>
      <c r="P173" s="96">
        <v>0</v>
      </c>
      <c r="Q173" s="96"/>
      <c r="R173" s="96"/>
      <c r="S173" s="96">
        <f>(P173)-O173</f>
        <v>0</v>
      </c>
      <c r="T173" s="99" t="b">
        <f>IF($C173&lt;&gt;"",LOOKUP(C173,BDD!$A$3:$A$53,BDD!$B$3:$B$53))</f>
        <v>0</v>
      </c>
      <c r="U173" s="98" t="b">
        <f>IF($C173&lt;&gt;"",LOOKUP(C173,BDD!$A$3:$A$53,BDD!$C$3:$C$53))</f>
        <v>0</v>
      </c>
      <c r="V173" s="144">
        <f>N173*U173</f>
        <v>0</v>
      </c>
      <c r="W173" s="130"/>
    </row>
    <row r="174" spans="1:23" ht="28.5" customHeight="1" x14ac:dyDescent="0.25">
      <c r="A174" s="36">
        <f ca="1">TODAY()</f>
        <v>43724</v>
      </c>
      <c r="B174" s="37"/>
      <c r="C174" s="38"/>
      <c r="D174" s="39"/>
      <c r="E174" s="40"/>
      <c r="F174" s="41"/>
      <c r="G174" s="42">
        <f>F174-E174</f>
        <v>0</v>
      </c>
      <c r="H174" s="38"/>
      <c r="I174" s="43">
        <f ca="1">A174+5</f>
        <v>43729</v>
      </c>
      <c r="J174" s="44"/>
      <c r="K174" s="45">
        <f ca="1">I174</f>
        <v>43729</v>
      </c>
      <c r="L174" s="44"/>
      <c r="M174" s="45">
        <f ca="1">K174+7</f>
        <v>43736</v>
      </c>
      <c r="N174" s="95">
        <f>O174/1.1</f>
        <v>0</v>
      </c>
      <c r="O174" s="95">
        <v>0</v>
      </c>
      <c r="P174" s="96">
        <v>0</v>
      </c>
      <c r="Q174" s="96"/>
      <c r="R174" s="96"/>
      <c r="S174" s="96">
        <f>(P174)-O174</f>
        <v>0</v>
      </c>
      <c r="T174" s="99" t="b">
        <f>IF($C174&lt;&gt;"",LOOKUP(C174,BDD!$A$3:$A$53,BDD!$B$3:$B$53))</f>
        <v>0</v>
      </c>
      <c r="U174" s="98" t="b">
        <f>IF($C174&lt;&gt;"",LOOKUP(C174,BDD!$A$3:$A$53,BDD!$C$3:$C$53))</f>
        <v>0</v>
      </c>
      <c r="V174" s="144">
        <f>N174*U174</f>
        <v>0</v>
      </c>
      <c r="W174" s="130"/>
    </row>
    <row r="175" spans="1:23" ht="28.5" customHeight="1" x14ac:dyDescent="0.25">
      <c r="A175" s="36">
        <f ca="1">TODAY()</f>
        <v>43724</v>
      </c>
      <c r="B175" s="37"/>
      <c r="C175" s="38"/>
      <c r="D175" s="39"/>
      <c r="E175" s="40"/>
      <c r="F175" s="41"/>
      <c r="G175" s="42">
        <f>F175-E175</f>
        <v>0</v>
      </c>
      <c r="H175" s="38"/>
      <c r="I175" s="43">
        <f ca="1">A175+5</f>
        <v>43729</v>
      </c>
      <c r="J175" s="44"/>
      <c r="K175" s="45">
        <f ca="1">I175</f>
        <v>43729</v>
      </c>
      <c r="L175" s="44"/>
      <c r="M175" s="45">
        <f ca="1">K175+7</f>
        <v>43736</v>
      </c>
      <c r="N175" s="95">
        <f>O175/1.1</f>
        <v>0</v>
      </c>
      <c r="O175" s="95">
        <v>0</v>
      </c>
      <c r="P175" s="96">
        <v>0</v>
      </c>
      <c r="Q175" s="96"/>
      <c r="R175" s="96"/>
      <c r="S175" s="96">
        <f>(P175)-O175</f>
        <v>0</v>
      </c>
      <c r="T175" s="99" t="b">
        <f>IF($C175&lt;&gt;"",LOOKUP(C175,BDD!$A$3:$A$53,BDD!$B$3:$B$53))</f>
        <v>0</v>
      </c>
      <c r="U175" s="98" t="b">
        <f>IF($C175&lt;&gt;"",LOOKUP(C175,BDD!$A$3:$A$53,BDD!$C$3:$C$53))</f>
        <v>0</v>
      </c>
      <c r="V175" s="144">
        <f>N175*U175</f>
        <v>0</v>
      </c>
      <c r="W175" s="130"/>
    </row>
    <row r="176" spans="1:23" ht="28.5" customHeight="1" x14ac:dyDescent="0.25">
      <c r="A176" s="36">
        <f ca="1">TODAY()</f>
        <v>43724</v>
      </c>
      <c r="B176" s="37"/>
      <c r="C176" s="38"/>
      <c r="D176" s="39"/>
      <c r="E176" s="40"/>
      <c r="F176" s="41"/>
      <c r="G176" s="42">
        <f>F176-E176</f>
        <v>0</v>
      </c>
      <c r="H176" s="38"/>
      <c r="I176" s="43">
        <f ca="1">A176+5</f>
        <v>43729</v>
      </c>
      <c r="J176" s="44"/>
      <c r="K176" s="45">
        <f ca="1">I176</f>
        <v>43729</v>
      </c>
      <c r="L176" s="44"/>
      <c r="M176" s="45">
        <f ca="1">K176+7</f>
        <v>43736</v>
      </c>
      <c r="N176" s="95">
        <f>O176/1.1</f>
        <v>0</v>
      </c>
      <c r="O176" s="95">
        <v>0</v>
      </c>
      <c r="P176" s="96">
        <v>0</v>
      </c>
      <c r="Q176" s="96"/>
      <c r="R176" s="96"/>
      <c r="S176" s="96">
        <f>(P176)-O176</f>
        <v>0</v>
      </c>
      <c r="T176" s="99" t="b">
        <f>IF($C176&lt;&gt;"",LOOKUP(C176,BDD!$A$3:$A$53,BDD!$B$3:$B$53))</f>
        <v>0</v>
      </c>
      <c r="U176" s="98" t="b">
        <f>IF($C176&lt;&gt;"",LOOKUP(C176,BDD!$A$3:$A$53,BDD!$C$3:$C$53))</f>
        <v>0</v>
      </c>
      <c r="V176" s="144">
        <f>N176*U176</f>
        <v>0</v>
      </c>
      <c r="W176" s="130"/>
    </row>
    <row r="177" spans="1:23" ht="28.5" customHeight="1" x14ac:dyDescent="0.25">
      <c r="A177" s="36">
        <f ca="1">TODAY()</f>
        <v>43724</v>
      </c>
      <c r="B177" s="37"/>
      <c r="C177" s="38"/>
      <c r="D177" s="39"/>
      <c r="E177" s="40"/>
      <c r="F177" s="41"/>
      <c r="G177" s="42">
        <f>F177-E177</f>
        <v>0</v>
      </c>
      <c r="H177" s="38"/>
      <c r="I177" s="43">
        <f ca="1">A177+5</f>
        <v>43729</v>
      </c>
      <c r="J177" s="44"/>
      <c r="K177" s="45">
        <f ca="1">I177</f>
        <v>43729</v>
      </c>
      <c r="L177" s="44"/>
      <c r="M177" s="45">
        <f ca="1">K177+7</f>
        <v>43736</v>
      </c>
      <c r="N177" s="95">
        <f>O177/1.1</f>
        <v>0</v>
      </c>
      <c r="O177" s="95">
        <v>0</v>
      </c>
      <c r="P177" s="96">
        <v>0</v>
      </c>
      <c r="Q177" s="96"/>
      <c r="R177" s="96"/>
      <c r="S177" s="96">
        <f>(P177)-O177</f>
        <v>0</v>
      </c>
      <c r="T177" s="99" t="b">
        <f>IF($C177&lt;&gt;"",LOOKUP(C177,BDD!$A$3:$A$53,BDD!$B$3:$B$53))</f>
        <v>0</v>
      </c>
      <c r="U177" s="98" t="b">
        <f>IF($C177&lt;&gt;"",LOOKUP(C177,BDD!$A$3:$A$53,BDD!$C$3:$C$53))</f>
        <v>0</v>
      </c>
      <c r="V177" s="144">
        <f>N177*U177</f>
        <v>0</v>
      </c>
      <c r="W177" s="130"/>
    </row>
    <row r="178" spans="1:23" ht="28.5" customHeight="1" x14ac:dyDescent="0.25">
      <c r="A178" s="36">
        <f ca="1">TODAY()</f>
        <v>43724</v>
      </c>
      <c r="B178" s="37"/>
      <c r="C178" s="38"/>
      <c r="D178" s="39"/>
      <c r="E178" s="40"/>
      <c r="F178" s="41"/>
      <c r="G178" s="42">
        <f>F178-E178</f>
        <v>0</v>
      </c>
      <c r="H178" s="38"/>
      <c r="I178" s="43">
        <f ca="1">A178+5</f>
        <v>43729</v>
      </c>
      <c r="J178" s="44"/>
      <c r="K178" s="45">
        <f ca="1">I178</f>
        <v>43729</v>
      </c>
      <c r="L178" s="44"/>
      <c r="M178" s="45">
        <f ca="1">K178+7</f>
        <v>43736</v>
      </c>
      <c r="N178" s="95">
        <f>O178/1.1</f>
        <v>0</v>
      </c>
      <c r="O178" s="95">
        <v>0</v>
      </c>
      <c r="P178" s="96">
        <v>0</v>
      </c>
      <c r="Q178" s="96"/>
      <c r="R178" s="96"/>
      <c r="S178" s="96">
        <f>(P178)-O178</f>
        <v>0</v>
      </c>
      <c r="T178" s="99" t="b">
        <f>IF($C178&lt;&gt;"",LOOKUP(C178,BDD!$A$3:$A$53,BDD!$B$3:$B$53))</f>
        <v>0</v>
      </c>
      <c r="U178" s="98" t="b">
        <f>IF($C178&lt;&gt;"",LOOKUP(C178,BDD!$A$3:$A$53,BDD!$C$3:$C$53))</f>
        <v>0</v>
      </c>
      <c r="V178" s="144">
        <f>N178*U178</f>
        <v>0</v>
      </c>
      <c r="W178" s="130"/>
    </row>
    <row r="179" spans="1:23" ht="28.5" customHeight="1" x14ac:dyDescent="0.25">
      <c r="A179" s="36">
        <f ca="1">TODAY()</f>
        <v>43724</v>
      </c>
      <c r="B179" s="37"/>
      <c r="C179" s="38"/>
      <c r="D179" s="39"/>
      <c r="E179" s="40"/>
      <c r="F179" s="41"/>
      <c r="G179" s="42">
        <f>F179-E179</f>
        <v>0</v>
      </c>
      <c r="H179" s="38"/>
      <c r="I179" s="43">
        <f ca="1">A179+5</f>
        <v>43729</v>
      </c>
      <c r="J179" s="44"/>
      <c r="K179" s="45">
        <f ca="1">I179</f>
        <v>43729</v>
      </c>
      <c r="L179" s="44"/>
      <c r="M179" s="45">
        <f ca="1">K179+7</f>
        <v>43736</v>
      </c>
      <c r="N179" s="95">
        <f>O179/1.1</f>
        <v>0</v>
      </c>
      <c r="O179" s="95">
        <v>0</v>
      </c>
      <c r="P179" s="96">
        <v>0</v>
      </c>
      <c r="Q179" s="96"/>
      <c r="R179" s="96"/>
      <c r="S179" s="96">
        <f>(P179)-O179</f>
        <v>0</v>
      </c>
      <c r="T179" s="99" t="b">
        <f>IF($C179&lt;&gt;"",LOOKUP(C179,BDD!$A$3:$A$53,BDD!$B$3:$B$53))</f>
        <v>0</v>
      </c>
      <c r="U179" s="98" t="b">
        <f>IF($C179&lt;&gt;"",LOOKUP(C179,BDD!$A$3:$A$53,BDD!$C$3:$C$53))</f>
        <v>0</v>
      </c>
      <c r="V179" s="144">
        <f>N179*U179</f>
        <v>0</v>
      </c>
      <c r="W179" s="130"/>
    </row>
    <row r="180" spans="1:23" ht="28.5" customHeight="1" x14ac:dyDescent="0.25">
      <c r="A180" s="36">
        <f ca="1">TODAY()</f>
        <v>43724</v>
      </c>
      <c r="B180" s="37"/>
      <c r="C180" s="38"/>
      <c r="D180" s="39"/>
      <c r="E180" s="40"/>
      <c r="F180" s="41"/>
      <c r="G180" s="42">
        <f>F180-E180</f>
        <v>0</v>
      </c>
      <c r="H180" s="38"/>
      <c r="I180" s="43">
        <f ca="1">A180+5</f>
        <v>43729</v>
      </c>
      <c r="J180" s="44"/>
      <c r="K180" s="45">
        <f ca="1">I180</f>
        <v>43729</v>
      </c>
      <c r="L180" s="44"/>
      <c r="M180" s="45">
        <f ca="1">K180+7</f>
        <v>43736</v>
      </c>
      <c r="N180" s="95">
        <f>O180/1.1</f>
        <v>0</v>
      </c>
      <c r="O180" s="95">
        <v>0</v>
      </c>
      <c r="P180" s="96">
        <v>0</v>
      </c>
      <c r="Q180" s="96"/>
      <c r="R180" s="96"/>
      <c r="S180" s="96">
        <f>(P180)-O180</f>
        <v>0</v>
      </c>
      <c r="T180" s="99" t="b">
        <f>IF($C180&lt;&gt;"",LOOKUP(C180,BDD!$A$3:$A$53,BDD!$B$3:$B$53))</f>
        <v>0</v>
      </c>
      <c r="U180" s="98" t="b">
        <f>IF($C180&lt;&gt;"",LOOKUP(C180,BDD!$A$3:$A$53,BDD!$C$3:$C$53))</f>
        <v>0</v>
      </c>
      <c r="V180" s="144">
        <f>N180*U180</f>
        <v>0</v>
      </c>
      <c r="W180" s="130"/>
    </row>
    <row r="181" spans="1:23" ht="28.5" customHeight="1" x14ac:dyDescent="0.25">
      <c r="A181" s="36">
        <f ca="1">TODAY()</f>
        <v>43724</v>
      </c>
      <c r="B181" s="37"/>
      <c r="C181" s="38"/>
      <c r="D181" s="39"/>
      <c r="E181" s="40"/>
      <c r="F181" s="41"/>
      <c r="G181" s="42">
        <f>F181-E181</f>
        <v>0</v>
      </c>
      <c r="H181" s="38"/>
      <c r="I181" s="43">
        <f ca="1">A181+5</f>
        <v>43729</v>
      </c>
      <c r="J181" s="44"/>
      <c r="K181" s="45">
        <f ca="1">I181</f>
        <v>43729</v>
      </c>
      <c r="L181" s="44"/>
      <c r="M181" s="45">
        <f ca="1">K181+7</f>
        <v>43736</v>
      </c>
      <c r="N181" s="95">
        <f>O181/1.1</f>
        <v>0</v>
      </c>
      <c r="O181" s="95">
        <v>0</v>
      </c>
      <c r="P181" s="96">
        <v>0</v>
      </c>
      <c r="Q181" s="96"/>
      <c r="R181" s="96"/>
      <c r="S181" s="96">
        <f>(P181)-O181</f>
        <v>0</v>
      </c>
      <c r="T181" s="99" t="b">
        <f>IF($C181&lt;&gt;"",LOOKUP(C181,BDD!$A$3:$A$53,BDD!$B$3:$B$53))</f>
        <v>0</v>
      </c>
      <c r="U181" s="98" t="b">
        <f>IF($C181&lt;&gt;"",LOOKUP(C181,BDD!$A$3:$A$53,BDD!$C$3:$C$53))</f>
        <v>0</v>
      </c>
      <c r="V181" s="144">
        <f>N181*U181</f>
        <v>0</v>
      </c>
      <c r="W181" s="130"/>
    </row>
    <row r="182" spans="1:23" ht="28.5" customHeight="1" x14ac:dyDescent="0.25">
      <c r="A182" s="36">
        <f ca="1">TODAY()</f>
        <v>43724</v>
      </c>
      <c r="B182" s="37"/>
      <c r="C182" s="38"/>
      <c r="D182" s="39"/>
      <c r="E182" s="40"/>
      <c r="F182" s="41"/>
      <c r="G182" s="42">
        <f>F182-E182</f>
        <v>0</v>
      </c>
      <c r="H182" s="38"/>
      <c r="I182" s="43">
        <f ca="1">A182+5</f>
        <v>43729</v>
      </c>
      <c r="J182" s="44"/>
      <c r="K182" s="45">
        <f ca="1">I182</f>
        <v>43729</v>
      </c>
      <c r="L182" s="44"/>
      <c r="M182" s="45">
        <f ca="1">K182+7</f>
        <v>43736</v>
      </c>
      <c r="N182" s="95">
        <f>O182/1.1</f>
        <v>0</v>
      </c>
      <c r="O182" s="95">
        <v>0</v>
      </c>
      <c r="P182" s="96">
        <v>0</v>
      </c>
      <c r="Q182" s="96"/>
      <c r="R182" s="96"/>
      <c r="S182" s="96">
        <f>(P182)-O182</f>
        <v>0</v>
      </c>
      <c r="T182" s="99" t="b">
        <f>IF($C182&lt;&gt;"",LOOKUP(C182,BDD!$A$3:$A$53,BDD!$B$3:$B$53))</f>
        <v>0</v>
      </c>
      <c r="U182" s="98" t="b">
        <f>IF($C182&lt;&gt;"",LOOKUP(C182,BDD!$A$3:$A$53,BDD!$C$3:$C$53))</f>
        <v>0</v>
      </c>
      <c r="V182" s="144">
        <f>N182*U182</f>
        <v>0</v>
      </c>
      <c r="W182" s="130"/>
    </row>
    <row r="183" spans="1:23" ht="28.5" customHeight="1" x14ac:dyDescent="0.25">
      <c r="A183" s="36">
        <f ca="1">TODAY()</f>
        <v>43724</v>
      </c>
      <c r="B183" s="37"/>
      <c r="C183" s="38"/>
      <c r="D183" s="39"/>
      <c r="E183" s="40"/>
      <c r="F183" s="41"/>
      <c r="G183" s="42">
        <f>F183-E183</f>
        <v>0</v>
      </c>
      <c r="H183" s="38"/>
      <c r="I183" s="43">
        <f ca="1">A183+5</f>
        <v>43729</v>
      </c>
      <c r="J183" s="44"/>
      <c r="K183" s="45">
        <f ca="1">I183</f>
        <v>43729</v>
      </c>
      <c r="L183" s="44"/>
      <c r="M183" s="45">
        <f ca="1">K183+7</f>
        <v>43736</v>
      </c>
      <c r="N183" s="95">
        <f>O183/1.1</f>
        <v>0</v>
      </c>
      <c r="O183" s="95">
        <v>0</v>
      </c>
      <c r="P183" s="96">
        <v>0</v>
      </c>
      <c r="Q183" s="96"/>
      <c r="R183" s="96"/>
      <c r="S183" s="96">
        <f>(P183)-O183</f>
        <v>0</v>
      </c>
      <c r="T183" s="99" t="b">
        <f>IF($C183&lt;&gt;"",LOOKUP(C183,BDD!$A$3:$A$53,BDD!$B$3:$B$53))</f>
        <v>0</v>
      </c>
      <c r="U183" s="98" t="b">
        <f>IF($C183&lt;&gt;"",LOOKUP(C183,BDD!$A$3:$A$53,BDD!$C$3:$C$53))</f>
        <v>0</v>
      </c>
      <c r="V183" s="144">
        <f>N183*U183</f>
        <v>0</v>
      </c>
      <c r="W183" s="130"/>
    </row>
    <row r="184" spans="1:23" ht="28.5" customHeight="1" x14ac:dyDescent="0.25">
      <c r="A184" s="36">
        <f ca="1">TODAY()</f>
        <v>43724</v>
      </c>
      <c r="B184" s="37"/>
      <c r="C184" s="38"/>
      <c r="D184" s="39"/>
      <c r="E184" s="40"/>
      <c r="F184" s="41"/>
      <c r="G184" s="42">
        <f>F184-E184</f>
        <v>0</v>
      </c>
      <c r="H184" s="38"/>
      <c r="I184" s="43">
        <f ca="1">A184+5</f>
        <v>43729</v>
      </c>
      <c r="J184" s="44"/>
      <c r="K184" s="45">
        <f ca="1">I184</f>
        <v>43729</v>
      </c>
      <c r="L184" s="44"/>
      <c r="M184" s="45">
        <f ca="1">K184+7</f>
        <v>43736</v>
      </c>
      <c r="N184" s="95">
        <f>O184/1.1</f>
        <v>0</v>
      </c>
      <c r="O184" s="95">
        <v>0</v>
      </c>
      <c r="P184" s="96">
        <v>0</v>
      </c>
      <c r="Q184" s="96"/>
      <c r="R184" s="96"/>
      <c r="S184" s="96">
        <f>(P184)-O184</f>
        <v>0</v>
      </c>
      <c r="T184" s="99" t="b">
        <f>IF($C184&lt;&gt;"",LOOKUP(C184,BDD!$A$3:$A$53,BDD!$B$3:$B$53))</f>
        <v>0</v>
      </c>
      <c r="U184" s="98" t="b">
        <f>IF($C184&lt;&gt;"",LOOKUP(C184,BDD!$A$3:$A$53,BDD!$C$3:$C$53))</f>
        <v>0</v>
      </c>
      <c r="V184" s="144">
        <f>N184*U184</f>
        <v>0</v>
      </c>
      <c r="W184" s="130"/>
    </row>
    <row r="185" spans="1:23" ht="28.5" customHeight="1" x14ac:dyDescent="0.25">
      <c r="A185" s="36">
        <f ca="1">TODAY()</f>
        <v>43724</v>
      </c>
      <c r="B185" s="37"/>
      <c r="C185" s="38"/>
      <c r="D185" s="39"/>
      <c r="E185" s="40"/>
      <c r="F185" s="41"/>
      <c r="G185" s="42">
        <f>F185-E185</f>
        <v>0</v>
      </c>
      <c r="H185" s="38"/>
      <c r="I185" s="43">
        <f ca="1">A185+5</f>
        <v>43729</v>
      </c>
      <c r="J185" s="44"/>
      <c r="K185" s="45">
        <f ca="1">I185</f>
        <v>43729</v>
      </c>
      <c r="L185" s="44"/>
      <c r="M185" s="45">
        <f ca="1">K185+7</f>
        <v>43736</v>
      </c>
      <c r="N185" s="95">
        <f>O185/1.1</f>
        <v>0</v>
      </c>
      <c r="O185" s="95">
        <v>0</v>
      </c>
      <c r="P185" s="96">
        <v>0</v>
      </c>
      <c r="Q185" s="96"/>
      <c r="R185" s="96"/>
      <c r="S185" s="96">
        <f>(P185)-O185</f>
        <v>0</v>
      </c>
      <c r="T185" s="99" t="b">
        <f>IF($C185&lt;&gt;"",LOOKUP(C185,BDD!$A$3:$A$53,BDD!$B$3:$B$53))</f>
        <v>0</v>
      </c>
      <c r="U185" s="98" t="b">
        <f>IF($C185&lt;&gt;"",LOOKUP(C185,BDD!$A$3:$A$53,BDD!$C$3:$C$53))</f>
        <v>0</v>
      </c>
      <c r="V185" s="144">
        <f>N185*U185</f>
        <v>0</v>
      </c>
      <c r="W185" s="130"/>
    </row>
    <row r="186" spans="1:23" ht="28.5" customHeight="1" x14ac:dyDescent="0.25">
      <c r="A186" s="36">
        <f ca="1">TODAY()</f>
        <v>43724</v>
      </c>
      <c r="B186" s="37"/>
      <c r="C186" s="38"/>
      <c r="D186" s="39"/>
      <c r="E186" s="40"/>
      <c r="F186" s="41"/>
      <c r="G186" s="42">
        <f>F186-E186</f>
        <v>0</v>
      </c>
      <c r="H186" s="38"/>
      <c r="I186" s="43">
        <f ca="1">A186+5</f>
        <v>43729</v>
      </c>
      <c r="J186" s="44"/>
      <c r="K186" s="45">
        <f ca="1">I186</f>
        <v>43729</v>
      </c>
      <c r="L186" s="44"/>
      <c r="M186" s="45">
        <f ca="1">K186+7</f>
        <v>43736</v>
      </c>
      <c r="N186" s="95">
        <f>O186/1.1</f>
        <v>0</v>
      </c>
      <c r="O186" s="95">
        <v>0</v>
      </c>
      <c r="P186" s="96">
        <v>0</v>
      </c>
      <c r="Q186" s="96"/>
      <c r="R186" s="96"/>
      <c r="S186" s="96">
        <f>(P186)-O186</f>
        <v>0</v>
      </c>
      <c r="T186" s="99" t="b">
        <f>IF($C186&lt;&gt;"",LOOKUP(C186,BDD!$A$3:$A$53,BDD!$B$3:$B$53))</f>
        <v>0</v>
      </c>
      <c r="U186" s="98" t="b">
        <f>IF($C186&lt;&gt;"",LOOKUP(C186,BDD!$A$3:$A$53,BDD!$C$3:$C$53))</f>
        <v>0</v>
      </c>
      <c r="V186" s="144">
        <f>N186*U186</f>
        <v>0</v>
      </c>
      <c r="W186" s="130"/>
    </row>
    <row r="187" spans="1:23" ht="28.5" customHeight="1" x14ac:dyDescent="0.25">
      <c r="A187" s="36">
        <f ca="1">TODAY()</f>
        <v>43724</v>
      </c>
      <c r="B187" s="37"/>
      <c r="C187" s="38"/>
      <c r="D187" s="39"/>
      <c r="E187" s="40"/>
      <c r="F187" s="41"/>
      <c r="G187" s="42">
        <f>F187-E187</f>
        <v>0</v>
      </c>
      <c r="H187" s="38"/>
      <c r="I187" s="43">
        <f ca="1">A187+5</f>
        <v>43729</v>
      </c>
      <c r="J187" s="44"/>
      <c r="K187" s="45">
        <f ca="1">I187</f>
        <v>43729</v>
      </c>
      <c r="L187" s="44"/>
      <c r="M187" s="45">
        <f ca="1">K187+7</f>
        <v>43736</v>
      </c>
      <c r="N187" s="95">
        <f>O187/1.1</f>
        <v>0</v>
      </c>
      <c r="O187" s="95">
        <v>0</v>
      </c>
      <c r="P187" s="96">
        <v>0</v>
      </c>
      <c r="Q187" s="96"/>
      <c r="R187" s="96"/>
      <c r="S187" s="96">
        <f>(P187)-O187</f>
        <v>0</v>
      </c>
      <c r="T187" s="99" t="b">
        <f>IF($C187&lt;&gt;"",LOOKUP(C187,BDD!$A$3:$A$53,BDD!$B$3:$B$53))</f>
        <v>0</v>
      </c>
      <c r="U187" s="98" t="b">
        <f>IF($C187&lt;&gt;"",LOOKUP(C187,BDD!$A$3:$A$53,BDD!$C$3:$C$53))</f>
        <v>0</v>
      </c>
      <c r="V187" s="144">
        <f>N187*U187</f>
        <v>0</v>
      </c>
      <c r="W187" s="130"/>
    </row>
    <row r="188" spans="1:23" ht="28.5" customHeight="1" x14ac:dyDescent="0.25">
      <c r="A188" s="36">
        <f ca="1">TODAY()</f>
        <v>43724</v>
      </c>
      <c r="B188" s="37"/>
      <c r="C188" s="38"/>
      <c r="D188" s="39"/>
      <c r="E188" s="40"/>
      <c r="F188" s="41"/>
      <c r="G188" s="42">
        <f>F188-E188</f>
        <v>0</v>
      </c>
      <c r="H188" s="38"/>
      <c r="I188" s="43">
        <f ca="1">A188+5</f>
        <v>43729</v>
      </c>
      <c r="J188" s="44"/>
      <c r="K188" s="45">
        <f ca="1">I188</f>
        <v>43729</v>
      </c>
      <c r="L188" s="44"/>
      <c r="M188" s="45">
        <f ca="1">K188+7</f>
        <v>43736</v>
      </c>
      <c r="N188" s="95">
        <f>O188/1.1</f>
        <v>0</v>
      </c>
      <c r="O188" s="95">
        <v>0</v>
      </c>
      <c r="P188" s="96">
        <v>0</v>
      </c>
      <c r="Q188" s="96"/>
      <c r="R188" s="96"/>
      <c r="S188" s="96">
        <f>(P188)-O188</f>
        <v>0</v>
      </c>
      <c r="T188" s="99" t="b">
        <f>IF($C188&lt;&gt;"",LOOKUP(C188,BDD!$A$3:$A$53,BDD!$B$3:$B$53))</f>
        <v>0</v>
      </c>
      <c r="U188" s="98" t="b">
        <f>IF($C188&lt;&gt;"",LOOKUP(C188,BDD!$A$3:$A$53,BDD!$C$3:$C$53))</f>
        <v>0</v>
      </c>
      <c r="V188" s="144">
        <f>N188*U188</f>
        <v>0</v>
      </c>
      <c r="W188" s="130"/>
    </row>
    <row r="189" spans="1:23" ht="28.5" customHeight="1" x14ac:dyDescent="0.25">
      <c r="A189" s="36">
        <f ca="1">TODAY()</f>
        <v>43724</v>
      </c>
      <c r="B189" s="37"/>
      <c r="C189" s="38"/>
      <c r="D189" s="39"/>
      <c r="E189" s="40"/>
      <c r="F189" s="41"/>
      <c r="G189" s="42">
        <f>F189-E189</f>
        <v>0</v>
      </c>
      <c r="H189" s="38"/>
      <c r="I189" s="43">
        <f ca="1">A189+5</f>
        <v>43729</v>
      </c>
      <c r="J189" s="44"/>
      <c r="K189" s="45">
        <f ca="1">I189</f>
        <v>43729</v>
      </c>
      <c r="L189" s="44"/>
      <c r="M189" s="45">
        <f ca="1">K189+7</f>
        <v>43736</v>
      </c>
      <c r="N189" s="95">
        <f>O189/1.1</f>
        <v>0</v>
      </c>
      <c r="O189" s="95">
        <v>0</v>
      </c>
      <c r="P189" s="96">
        <v>0</v>
      </c>
      <c r="Q189" s="96"/>
      <c r="R189" s="96"/>
      <c r="S189" s="96">
        <f>(P189)-O189</f>
        <v>0</v>
      </c>
      <c r="T189" s="99" t="b">
        <f>IF($C189&lt;&gt;"",LOOKUP(C189,BDD!$A$3:$A$53,BDD!$B$3:$B$53))</f>
        <v>0</v>
      </c>
      <c r="U189" s="98" t="b">
        <f>IF($C189&lt;&gt;"",LOOKUP(C189,BDD!$A$3:$A$53,BDD!$C$3:$C$53))</f>
        <v>0</v>
      </c>
      <c r="V189" s="144">
        <f>N189*U189</f>
        <v>0</v>
      </c>
      <c r="W189" s="130"/>
    </row>
    <row r="190" spans="1:23" ht="28.5" customHeight="1" x14ac:dyDescent="0.25">
      <c r="A190" s="36">
        <f ca="1">TODAY()</f>
        <v>43724</v>
      </c>
      <c r="B190" s="37"/>
      <c r="C190" s="38"/>
      <c r="D190" s="39"/>
      <c r="E190" s="40"/>
      <c r="F190" s="41"/>
      <c r="G190" s="42">
        <f>F190-E190</f>
        <v>0</v>
      </c>
      <c r="H190" s="38"/>
      <c r="I190" s="43">
        <f ca="1">A190+5</f>
        <v>43729</v>
      </c>
      <c r="J190" s="44"/>
      <c r="K190" s="45">
        <f ca="1">I190</f>
        <v>43729</v>
      </c>
      <c r="L190" s="44"/>
      <c r="M190" s="45">
        <f ca="1">K190+7</f>
        <v>43736</v>
      </c>
      <c r="N190" s="95">
        <f>O190/1.1</f>
        <v>0</v>
      </c>
      <c r="O190" s="95">
        <v>0</v>
      </c>
      <c r="P190" s="96">
        <v>0</v>
      </c>
      <c r="Q190" s="96"/>
      <c r="R190" s="96"/>
      <c r="S190" s="96">
        <f>(P190)-O190</f>
        <v>0</v>
      </c>
      <c r="T190" s="99" t="b">
        <f>IF($C190&lt;&gt;"",LOOKUP(C190,BDD!$A$3:$A$53,BDD!$B$3:$B$53))</f>
        <v>0</v>
      </c>
      <c r="U190" s="98" t="b">
        <f>IF($C190&lt;&gt;"",LOOKUP(C190,BDD!$A$3:$A$53,BDD!$C$3:$C$53))</f>
        <v>0</v>
      </c>
      <c r="V190" s="144">
        <f>N190*U190</f>
        <v>0</v>
      </c>
      <c r="W190" s="130"/>
    </row>
    <row r="191" spans="1:23" ht="28.5" customHeight="1" x14ac:dyDescent="0.25">
      <c r="A191" s="36">
        <f ca="1">TODAY()</f>
        <v>43724</v>
      </c>
      <c r="B191" s="37"/>
      <c r="C191" s="38"/>
      <c r="D191" s="39"/>
      <c r="E191" s="40"/>
      <c r="F191" s="41"/>
      <c r="G191" s="42">
        <f>F191-E191</f>
        <v>0</v>
      </c>
      <c r="H191" s="38"/>
      <c r="I191" s="43">
        <f ca="1">A191+5</f>
        <v>43729</v>
      </c>
      <c r="J191" s="44"/>
      <c r="K191" s="45">
        <f ca="1">I191</f>
        <v>43729</v>
      </c>
      <c r="L191" s="44"/>
      <c r="M191" s="45">
        <f ca="1">K191+7</f>
        <v>43736</v>
      </c>
      <c r="N191" s="95">
        <f>O191/1.1</f>
        <v>0</v>
      </c>
      <c r="O191" s="95">
        <v>0</v>
      </c>
      <c r="P191" s="96">
        <v>0</v>
      </c>
      <c r="Q191" s="96"/>
      <c r="R191" s="96"/>
      <c r="S191" s="96">
        <f>(P191)-O191</f>
        <v>0</v>
      </c>
      <c r="T191" s="99" t="b">
        <f>IF($C191&lt;&gt;"",LOOKUP(C191,BDD!$A$3:$A$53,BDD!$B$3:$B$53))</f>
        <v>0</v>
      </c>
      <c r="U191" s="98" t="b">
        <f>IF($C191&lt;&gt;"",LOOKUP(C191,BDD!$A$3:$A$53,BDD!$C$3:$C$53))</f>
        <v>0</v>
      </c>
      <c r="V191" s="144">
        <f>N191*U191</f>
        <v>0</v>
      </c>
      <c r="W191" s="130"/>
    </row>
    <row r="192" spans="1:23" ht="28.5" customHeight="1" x14ac:dyDescent="0.25">
      <c r="A192" s="36">
        <f ca="1">TODAY()</f>
        <v>43724</v>
      </c>
      <c r="B192" s="37"/>
      <c r="C192" s="38"/>
      <c r="D192" s="39"/>
      <c r="E192" s="40"/>
      <c r="F192" s="41"/>
      <c r="G192" s="42">
        <f>F192-E192</f>
        <v>0</v>
      </c>
      <c r="H192" s="38"/>
      <c r="I192" s="43">
        <f ca="1">A192+5</f>
        <v>43729</v>
      </c>
      <c r="J192" s="44"/>
      <c r="K192" s="45">
        <f ca="1">I192</f>
        <v>43729</v>
      </c>
      <c r="L192" s="44"/>
      <c r="M192" s="45">
        <f ca="1">K192+7</f>
        <v>43736</v>
      </c>
      <c r="N192" s="95">
        <f>O192/1.1</f>
        <v>0</v>
      </c>
      <c r="O192" s="95">
        <v>0</v>
      </c>
      <c r="P192" s="96">
        <v>0</v>
      </c>
      <c r="Q192" s="96"/>
      <c r="R192" s="96"/>
      <c r="S192" s="96">
        <f>(P192)-O192</f>
        <v>0</v>
      </c>
      <c r="T192" s="99" t="b">
        <f>IF($C192&lt;&gt;"",LOOKUP(C192,BDD!$A$3:$A$53,BDD!$B$3:$B$53))</f>
        <v>0</v>
      </c>
      <c r="U192" s="98" t="b">
        <f>IF($C192&lt;&gt;"",LOOKUP(C192,BDD!$A$3:$A$53,BDD!$C$3:$C$53))</f>
        <v>0</v>
      </c>
      <c r="V192" s="144">
        <f>N192*U192</f>
        <v>0</v>
      </c>
      <c r="W192" s="130"/>
    </row>
    <row r="193" spans="1:23" ht="28.5" customHeight="1" x14ac:dyDescent="0.25">
      <c r="A193" s="36">
        <f ca="1">TODAY()</f>
        <v>43724</v>
      </c>
      <c r="B193" s="37"/>
      <c r="C193" s="38"/>
      <c r="D193" s="39"/>
      <c r="E193" s="40"/>
      <c r="F193" s="41"/>
      <c r="G193" s="42">
        <f>F193-E193</f>
        <v>0</v>
      </c>
      <c r="H193" s="38"/>
      <c r="I193" s="43">
        <f ca="1">A193+5</f>
        <v>43729</v>
      </c>
      <c r="J193" s="44"/>
      <c r="K193" s="45">
        <f ca="1">I193</f>
        <v>43729</v>
      </c>
      <c r="L193" s="44"/>
      <c r="M193" s="45">
        <f ca="1">K193+7</f>
        <v>43736</v>
      </c>
      <c r="N193" s="95">
        <f>O193/1.1</f>
        <v>0</v>
      </c>
      <c r="O193" s="95">
        <v>0</v>
      </c>
      <c r="P193" s="96">
        <v>0</v>
      </c>
      <c r="Q193" s="96"/>
      <c r="R193" s="96"/>
      <c r="S193" s="96">
        <f>(P193)-O193</f>
        <v>0</v>
      </c>
      <c r="T193" s="99" t="b">
        <f>IF($C193&lt;&gt;"",LOOKUP(C193,BDD!$A$3:$A$53,BDD!$B$3:$B$53))</f>
        <v>0</v>
      </c>
      <c r="U193" s="98" t="b">
        <f>IF($C193&lt;&gt;"",LOOKUP(C193,BDD!$A$3:$A$53,BDD!$C$3:$C$53))</f>
        <v>0</v>
      </c>
      <c r="V193" s="144">
        <f>N193*U193</f>
        <v>0</v>
      </c>
      <c r="W193" s="130"/>
    </row>
    <row r="194" spans="1:23" ht="28.5" customHeight="1" x14ac:dyDescent="0.25">
      <c r="A194" s="36">
        <f ca="1">TODAY()</f>
        <v>43724</v>
      </c>
      <c r="B194" s="37"/>
      <c r="C194" s="38"/>
      <c r="D194" s="39"/>
      <c r="E194" s="40"/>
      <c r="F194" s="41"/>
      <c r="G194" s="42">
        <f>F194-E194</f>
        <v>0</v>
      </c>
      <c r="H194" s="38"/>
      <c r="I194" s="43">
        <f ca="1">A194+5</f>
        <v>43729</v>
      </c>
      <c r="J194" s="44"/>
      <c r="K194" s="45">
        <f ca="1">I194</f>
        <v>43729</v>
      </c>
      <c r="L194" s="44"/>
      <c r="M194" s="45">
        <f ca="1">K194+7</f>
        <v>43736</v>
      </c>
      <c r="N194" s="95">
        <f>O194/1.1</f>
        <v>0</v>
      </c>
      <c r="O194" s="95">
        <v>0</v>
      </c>
      <c r="P194" s="96">
        <v>0</v>
      </c>
      <c r="Q194" s="96"/>
      <c r="R194" s="96"/>
      <c r="S194" s="96">
        <f>(P194)-O194</f>
        <v>0</v>
      </c>
      <c r="T194" s="99" t="b">
        <f>IF($C194&lt;&gt;"",LOOKUP(C194,BDD!$A$3:$A$53,BDD!$B$3:$B$53))</f>
        <v>0</v>
      </c>
      <c r="U194" s="98" t="b">
        <f>IF($C194&lt;&gt;"",LOOKUP(C194,BDD!$A$3:$A$53,BDD!$C$3:$C$53))</f>
        <v>0</v>
      </c>
      <c r="V194" s="144">
        <f>N194*U194</f>
        <v>0</v>
      </c>
      <c r="W194" s="130"/>
    </row>
    <row r="195" spans="1:23" ht="28.5" customHeight="1" x14ac:dyDescent="0.25">
      <c r="A195" s="36">
        <f ca="1">TODAY()</f>
        <v>43724</v>
      </c>
      <c r="B195" s="37"/>
      <c r="C195" s="38"/>
      <c r="D195" s="39"/>
      <c r="E195" s="40"/>
      <c r="F195" s="41"/>
      <c r="G195" s="42">
        <f>F195-E195</f>
        <v>0</v>
      </c>
      <c r="H195" s="38"/>
      <c r="I195" s="43">
        <f ca="1">A195+5</f>
        <v>43729</v>
      </c>
      <c r="J195" s="44"/>
      <c r="K195" s="45">
        <f ca="1">I195</f>
        <v>43729</v>
      </c>
      <c r="L195" s="44"/>
      <c r="M195" s="45">
        <f ca="1">K195+7</f>
        <v>43736</v>
      </c>
      <c r="N195" s="95">
        <f>O195/1.1</f>
        <v>0</v>
      </c>
      <c r="O195" s="95">
        <v>0</v>
      </c>
      <c r="P195" s="96">
        <v>0</v>
      </c>
      <c r="Q195" s="96"/>
      <c r="R195" s="96"/>
      <c r="S195" s="96">
        <f>(P195)-O195</f>
        <v>0</v>
      </c>
      <c r="T195" s="99" t="b">
        <f>IF($C195&lt;&gt;"",LOOKUP(C195,BDD!$A$3:$A$53,BDD!$B$3:$B$53))</f>
        <v>0</v>
      </c>
      <c r="U195" s="98" t="b">
        <f>IF($C195&lt;&gt;"",LOOKUP(C195,BDD!$A$3:$A$53,BDD!$C$3:$C$53))</f>
        <v>0</v>
      </c>
      <c r="V195" s="144">
        <f>N195*U195</f>
        <v>0</v>
      </c>
      <c r="W195" s="130"/>
    </row>
    <row r="196" spans="1:23" ht="28.5" customHeight="1" x14ac:dyDescent="0.25">
      <c r="A196" s="36">
        <f ca="1">TODAY()</f>
        <v>43724</v>
      </c>
      <c r="B196" s="37"/>
      <c r="C196" s="38"/>
      <c r="D196" s="39"/>
      <c r="E196" s="40"/>
      <c r="F196" s="41"/>
      <c r="G196" s="42">
        <f>F196-E196</f>
        <v>0</v>
      </c>
      <c r="H196" s="38"/>
      <c r="I196" s="43">
        <f ca="1">A196+5</f>
        <v>43729</v>
      </c>
      <c r="J196" s="44"/>
      <c r="K196" s="45">
        <f ca="1">I196</f>
        <v>43729</v>
      </c>
      <c r="L196" s="44"/>
      <c r="M196" s="45">
        <f ca="1">K196+7</f>
        <v>43736</v>
      </c>
      <c r="N196" s="95">
        <f>O196/1.1</f>
        <v>0</v>
      </c>
      <c r="O196" s="95">
        <v>0</v>
      </c>
      <c r="P196" s="96">
        <v>0</v>
      </c>
      <c r="Q196" s="96"/>
      <c r="R196" s="96"/>
      <c r="S196" s="96">
        <f>(P196)-O196</f>
        <v>0</v>
      </c>
      <c r="T196" s="99" t="b">
        <f>IF($C196&lt;&gt;"",LOOKUP(C196,BDD!$A$3:$A$53,BDD!$B$3:$B$53))</f>
        <v>0</v>
      </c>
      <c r="U196" s="98" t="b">
        <f>IF($C196&lt;&gt;"",LOOKUP(C196,BDD!$A$3:$A$53,BDD!$C$3:$C$53))</f>
        <v>0</v>
      </c>
      <c r="V196" s="144">
        <f>N196*U196</f>
        <v>0</v>
      </c>
      <c r="W196" s="130"/>
    </row>
    <row r="197" spans="1:23" ht="28.5" customHeight="1" x14ac:dyDescent="0.25">
      <c r="A197" s="36">
        <f ca="1">TODAY()</f>
        <v>43724</v>
      </c>
      <c r="B197" s="37"/>
      <c r="C197" s="38"/>
      <c r="D197" s="39"/>
      <c r="E197" s="40"/>
      <c r="F197" s="41"/>
      <c r="G197" s="42">
        <f>F197-E197</f>
        <v>0</v>
      </c>
      <c r="H197" s="38"/>
      <c r="I197" s="43">
        <f ca="1">A197+5</f>
        <v>43729</v>
      </c>
      <c r="J197" s="44"/>
      <c r="K197" s="45">
        <f ca="1">I197</f>
        <v>43729</v>
      </c>
      <c r="L197" s="44"/>
      <c r="M197" s="45">
        <f ca="1">K197+7</f>
        <v>43736</v>
      </c>
      <c r="N197" s="95">
        <f>O197/1.1</f>
        <v>0</v>
      </c>
      <c r="O197" s="95">
        <v>0</v>
      </c>
      <c r="P197" s="96">
        <v>0</v>
      </c>
      <c r="Q197" s="96"/>
      <c r="R197" s="96"/>
      <c r="S197" s="96">
        <f>(P197)-O197</f>
        <v>0</v>
      </c>
      <c r="T197" s="99" t="b">
        <f>IF($C197&lt;&gt;"",LOOKUP(C197,BDD!$A$3:$A$53,BDD!$B$3:$B$53))</f>
        <v>0</v>
      </c>
      <c r="U197" s="98" t="b">
        <f>IF($C197&lt;&gt;"",LOOKUP(C197,BDD!$A$3:$A$53,BDD!$C$3:$C$53))</f>
        <v>0</v>
      </c>
      <c r="V197" s="144">
        <f>N197*U197</f>
        <v>0</v>
      </c>
      <c r="W197" s="130"/>
    </row>
    <row r="198" spans="1:23" ht="28.5" customHeight="1" x14ac:dyDescent="0.25">
      <c r="A198" s="36">
        <f ca="1">TODAY()</f>
        <v>43724</v>
      </c>
      <c r="B198" s="37"/>
      <c r="C198" s="38"/>
      <c r="D198" s="39"/>
      <c r="E198" s="40"/>
      <c r="F198" s="41"/>
      <c r="G198" s="42">
        <f>F198-E198</f>
        <v>0</v>
      </c>
      <c r="H198" s="38"/>
      <c r="I198" s="43">
        <f ca="1">A198+5</f>
        <v>43729</v>
      </c>
      <c r="J198" s="44"/>
      <c r="K198" s="45">
        <f ca="1">I198</f>
        <v>43729</v>
      </c>
      <c r="L198" s="44"/>
      <c r="M198" s="45">
        <f ca="1">K198+7</f>
        <v>43736</v>
      </c>
      <c r="N198" s="95">
        <f>O198/1.1</f>
        <v>0</v>
      </c>
      <c r="O198" s="95">
        <v>0</v>
      </c>
      <c r="P198" s="96">
        <v>0</v>
      </c>
      <c r="Q198" s="96"/>
      <c r="R198" s="96"/>
      <c r="S198" s="96">
        <f>(P198)-O198</f>
        <v>0</v>
      </c>
      <c r="T198" s="99" t="b">
        <f>IF($C198&lt;&gt;"",LOOKUP(C198,BDD!$A$3:$A$53,BDD!$B$3:$B$53))</f>
        <v>0</v>
      </c>
      <c r="U198" s="98" t="b">
        <f>IF($C198&lt;&gt;"",LOOKUP(C198,BDD!$A$3:$A$53,BDD!$C$3:$C$53))</f>
        <v>0</v>
      </c>
      <c r="V198" s="144">
        <f>N198*U198</f>
        <v>0</v>
      </c>
      <c r="W198" s="130"/>
    </row>
    <row r="199" spans="1:23" ht="28.5" customHeight="1" x14ac:dyDescent="0.25">
      <c r="A199" s="36">
        <f ca="1">TODAY()</f>
        <v>43724</v>
      </c>
      <c r="B199" s="37"/>
      <c r="C199" s="38"/>
      <c r="D199" s="39"/>
      <c r="E199" s="40"/>
      <c r="F199" s="41"/>
      <c r="G199" s="42">
        <f>F199-E199</f>
        <v>0</v>
      </c>
      <c r="H199" s="38"/>
      <c r="I199" s="43">
        <f ca="1">A199+5</f>
        <v>43729</v>
      </c>
      <c r="J199" s="44"/>
      <c r="K199" s="45">
        <f ca="1">I199</f>
        <v>43729</v>
      </c>
      <c r="L199" s="44"/>
      <c r="M199" s="45">
        <f ca="1">K199+7</f>
        <v>43736</v>
      </c>
      <c r="N199" s="95">
        <f>O199/1.1</f>
        <v>0</v>
      </c>
      <c r="O199" s="95">
        <v>0</v>
      </c>
      <c r="P199" s="96">
        <v>0</v>
      </c>
      <c r="Q199" s="96"/>
      <c r="R199" s="96"/>
      <c r="S199" s="96">
        <f>(P199)-O199</f>
        <v>0</v>
      </c>
      <c r="T199" s="99" t="b">
        <f>IF($C199&lt;&gt;"",LOOKUP(C199,BDD!$A$3:$A$53,BDD!$B$3:$B$53))</f>
        <v>0</v>
      </c>
      <c r="U199" s="98" t="b">
        <f>IF($C199&lt;&gt;"",LOOKUP(C199,BDD!$A$3:$A$53,BDD!$C$3:$C$53))</f>
        <v>0</v>
      </c>
      <c r="V199" s="144">
        <f>N199*U199</f>
        <v>0</v>
      </c>
      <c r="W199" s="130"/>
    </row>
    <row r="200" spans="1:23" ht="28.5" customHeight="1" x14ac:dyDescent="0.25">
      <c r="A200" s="36">
        <f ca="1">TODAY()</f>
        <v>43724</v>
      </c>
      <c r="B200" s="37"/>
      <c r="C200" s="38"/>
      <c r="D200" s="39"/>
      <c r="E200" s="40"/>
      <c r="F200" s="41"/>
      <c r="G200" s="42">
        <f>F200-E200</f>
        <v>0</v>
      </c>
      <c r="H200" s="38"/>
      <c r="I200" s="43">
        <f ca="1">A200+5</f>
        <v>43729</v>
      </c>
      <c r="J200" s="44"/>
      <c r="K200" s="45">
        <f ca="1">I200</f>
        <v>43729</v>
      </c>
      <c r="L200" s="44"/>
      <c r="M200" s="45">
        <f ca="1">K200+7</f>
        <v>43736</v>
      </c>
      <c r="N200" s="95">
        <f>O200/1.1</f>
        <v>0</v>
      </c>
      <c r="O200" s="95">
        <v>0</v>
      </c>
      <c r="P200" s="96">
        <v>0</v>
      </c>
      <c r="Q200" s="96"/>
      <c r="R200" s="96"/>
      <c r="S200" s="96">
        <f>(P200)-O200</f>
        <v>0</v>
      </c>
      <c r="T200" s="99" t="b">
        <f>IF($C200&lt;&gt;"",LOOKUP(C200,BDD!$A$3:$A$53,BDD!$B$3:$B$53))</f>
        <v>0</v>
      </c>
      <c r="U200" s="98" t="b">
        <f>IF($C200&lt;&gt;"",LOOKUP(C200,BDD!$A$3:$A$53,BDD!$C$3:$C$53))</f>
        <v>0</v>
      </c>
      <c r="V200" s="144">
        <f>N200*U200</f>
        <v>0</v>
      </c>
      <c r="W200" s="130"/>
    </row>
    <row r="201" spans="1:23" ht="28.5" customHeight="1" x14ac:dyDescent="0.25">
      <c r="A201" s="36">
        <f ca="1">TODAY()</f>
        <v>43724</v>
      </c>
      <c r="B201" s="37"/>
      <c r="C201" s="38"/>
      <c r="D201" s="39"/>
      <c r="E201" s="40"/>
      <c r="F201" s="41"/>
      <c r="G201" s="42">
        <f>F201-E201</f>
        <v>0</v>
      </c>
      <c r="H201" s="38"/>
      <c r="I201" s="43">
        <f ca="1">A201+5</f>
        <v>43729</v>
      </c>
      <c r="J201" s="44"/>
      <c r="K201" s="45">
        <f ca="1">I201</f>
        <v>43729</v>
      </c>
      <c r="L201" s="44"/>
      <c r="M201" s="45">
        <f ca="1">K201+7</f>
        <v>43736</v>
      </c>
      <c r="N201" s="95">
        <f>O201/1.1</f>
        <v>0</v>
      </c>
      <c r="O201" s="95">
        <v>0</v>
      </c>
      <c r="P201" s="96">
        <v>0</v>
      </c>
      <c r="Q201" s="96"/>
      <c r="R201" s="96"/>
      <c r="S201" s="96">
        <f>(P201)-O201</f>
        <v>0</v>
      </c>
      <c r="T201" s="99" t="b">
        <f>IF($C201&lt;&gt;"",LOOKUP(C201,BDD!$A$3:$A$53,BDD!$B$3:$B$53))</f>
        <v>0</v>
      </c>
      <c r="U201" s="98" t="b">
        <f>IF($C201&lt;&gt;"",LOOKUP(C201,BDD!$A$3:$A$53,BDD!$C$3:$C$53))</f>
        <v>0</v>
      </c>
      <c r="V201" s="144">
        <f>N201*U201</f>
        <v>0</v>
      </c>
      <c r="W201" s="130"/>
    </row>
    <row r="202" spans="1:23" ht="28.5" customHeight="1" x14ac:dyDescent="0.25">
      <c r="A202" s="36">
        <f ca="1">TODAY()</f>
        <v>43724</v>
      </c>
      <c r="B202" s="37"/>
      <c r="C202" s="38"/>
      <c r="D202" s="39"/>
      <c r="E202" s="40"/>
      <c r="F202" s="41"/>
      <c r="G202" s="42">
        <f>F202-E202</f>
        <v>0</v>
      </c>
      <c r="H202" s="38"/>
      <c r="I202" s="43">
        <f ca="1">A202+5</f>
        <v>43729</v>
      </c>
      <c r="J202" s="44"/>
      <c r="K202" s="45">
        <f ca="1">I202</f>
        <v>43729</v>
      </c>
      <c r="L202" s="44"/>
      <c r="M202" s="45">
        <f ca="1">K202+7</f>
        <v>43736</v>
      </c>
      <c r="N202" s="95">
        <f>O202/1.1</f>
        <v>0</v>
      </c>
      <c r="O202" s="95">
        <v>0</v>
      </c>
      <c r="P202" s="96">
        <v>0</v>
      </c>
      <c r="Q202" s="96"/>
      <c r="R202" s="96"/>
      <c r="S202" s="96">
        <f>(P202)-O202</f>
        <v>0</v>
      </c>
      <c r="T202" s="99" t="b">
        <f>IF($C202&lt;&gt;"",LOOKUP(C202,BDD!$A$3:$A$53,BDD!$B$3:$B$53))</f>
        <v>0</v>
      </c>
      <c r="U202" s="98" t="b">
        <f>IF($C202&lt;&gt;"",LOOKUP(C202,BDD!$A$3:$A$53,BDD!$C$3:$C$53))</f>
        <v>0</v>
      </c>
      <c r="V202" s="144">
        <f>N202*U202</f>
        <v>0</v>
      </c>
      <c r="W202" s="130"/>
    </row>
    <row r="203" spans="1:23" ht="28.5" customHeight="1" x14ac:dyDescent="0.25">
      <c r="A203" s="36">
        <f ca="1">TODAY()</f>
        <v>43724</v>
      </c>
      <c r="B203" s="37"/>
      <c r="C203" s="38"/>
      <c r="D203" s="39"/>
      <c r="E203" s="40"/>
      <c r="F203" s="41"/>
      <c r="G203" s="42">
        <f>F203-E203</f>
        <v>0</v>
      </c>
      <c r="H203" s="38"/>
      <c r="I203" s="43">
        <f ca="1">A203+5</f>
        <v>43729</v>
      </c>
      <c r="J203" s="44"/>
      <c r="K203" s="45">
        <f ca="1">I203</f>
        <v>43729</v>
      </c>
      <c r="L203" s="44"/>
      <c r="M203" s="45">
        <f ca="1">K203+7</f>
        <v>43736</v>
      </c>
      <c r="N203" s="95">
        <f>O203/1.1</f>
        <v>0</v>
      </c>
      <c r="O203" s="95">
        <v>0</v>
      </c>
      <c r="P203" s="96">
        <v>0</v>
      </c>
      <c r="Q203" s="96"/>
      <c r="R203" s="96"/>
      <c r="S203" s="96">
        <f>(P203)-O203</f>
        <v>0</v>
      </c>
      <c r="T203" s="99" t="b">
        <f>IF($C203&lt;&gt;"",LOOKUP(C203,BDD!$A$3:$A$53,BDD!$B$3:$B$53))</f>
        <v>0</v>
      </c>
      <c r="U203" s="98" t="b">
        <f>IF($C203&lt;&gt;"",LOOKUP(C203,BDD!$A$3:$A$53,BDD!$C$3:$C$53))</f>
        <v>0</v>
      </c>
      <c r="V203" s="144">
        <f>N203*U203</f>
        <v>0</v>
      </c>
      <c r="W203" s="130"/>
    </row>
    <row r="204" spans="1:23" ht="28.5" customHeight="1" x14ac:dyDescent="0.25">
      <c r="A204" s="36">
        <f ca="1">TODAY()</f>
        <v>43724</v>
      </c>
      <c r="B204" s="37"/>
      <c r="C204" s="38"/>
      <c r="D204" s="39"/>
      <c r="E204" s="40"/>
      <c r="F204" s="41"/>
      <c r="G204" s="42">
        <f>F204-E204</f>
        <v>0</v>
      </c>
      <c r="H204" s="38"/>
      <c r="I204" s="43">
        <f ca="1">A204+5</f>
        <v>43729</v>
      </c>
      <c r="J204" s="44"/>
      <c r="K204" s="45">
        <f ca="1">I204</f>
        <v>43729</v>
      </c>
      <c r="L204" s="44"/>
      <c r="M204" s="45">
        <f ca="1">K204+7</f>
        <v>43736</v>
      </c>
      <c r="N204" s="95">
        <f>O204/1.1</f>
        <v>0</v>
      </c>
      <c r="O204" s="95">
        <v>0</v>
      </c>
      <c r="P204" s="96">
        <v>0</v>
      </c>
      <c r="Q204" s="96"/>
      <c r="R204" s="96"/>
      <c r="S204" s="96">
        <f>(P204)-O204</f>
        <v>0</v>
      </c>
      <c r="T204" s="99" t="b">
        <f>IF($C204&lt;&gt;"",LOOKUP(C204,BDD!$A$3:$A$53,BDD!$B$3:$B$53))</f>
        <v>0</v>
      </c>
      <c r="U204" s="98" t="b">
        <f>IF($C204&lt;&gt;"",LOOKUP(C204,BDD!$A$3:$A$53,BDD!$C$3:$C$53))</f>
        <v>0</v>
      </c>
      <c r="V204" s="144">
        <f>N204*U204</f>
        <v>0</v>
      </c>
      <c r="W204" s="130"/>
    </row>
    <row r="205" spans="1:23" ht="28.5" customHeight="1" x14ac:dyDescent="0.25">
      <c r="A205" s="36">
        <f ca="1">TODAY()</f>
        <v>43724</v>
      </c>
      <c r="B205" s="37"/>
      <c r="C205" s="38"/>
      <c r="D205" s="39"/>
      <c r="E205" s="40"/>
      <c r="F205" s="41"/>
      <c r="G205" s="42">
        <f>F205-E205</f>
        <v>0</v>
      </c>
      <c r="H205" s="38"/>
      <c r="I205" s="43">
        <f ca="1">A205+5</f>
        <v>43729</v>
      </c>
      <c r="J205" s="44"/>
      <c r="K205" s="45">
        <f ca="1">I205</f>
        <v>43729</v>
      </c>
      <c r="L205" s="44"/>
      <c r="M205" s="45">
        <f ca="1">K205+7</f>
        <v>43736</v>
      </c>
      <c r="N205" s="95">
        <f>O205/1.1</f>
        <v>0</v>
      </c>
      <c r="O205" s="95">
        <v>0</v>
      </c>
      <c r="P205" s="96">
        <v>0</v>
      </c>
      <c r="Q205" s="96"/>
      <c r="R205" s="96"/>
      <c r="S205" s="96">
        <f>(P205)-O205</f>
        <v>0</v>
      </c>
      <c r="T205" s="99" t="b">
        <f>IF($C205&lt;&gt;"",LOOKUP(C205,BDD!$A$3:$A$53,BDD!$B$3:$B$53))</f>
        <v>0</v>
      </c>
      <c r="U205" s="98" t="b">
        <f>IF($C205&lt;&gt;"",LOOKUP(C205,BDD!$A$3:$A$53,BDD!$C$3:$C$53))</f>
        <v>0</v>
      </c>
      <c r="V205" s="144">
        <f>N205*U205</f>
        <v>0</v>
      </c>
      <c r="W205" s="130"/>
    </row>
    <row r="206" spans="1:23" ht="28.5" customHeight="1" x14ac:dyDescent="0.25">
      <c r="A206" s="36">
        <f ca="1">TODAY()</f>
        <v>43724</v>
      </c>
      <c r="B206" s="37"/>
      <c r="C206" s="38"/>
      <c r="D206" s="39"/>
      <c r="E206" s="40"/>
      <c r="F206" s="41"/>
      <c r="G206" s="42">
        <f>F206-E206</f>
        <v>0</v>
      </c>
      <c r="H206" s="38"/>
      <c r="I206" s="43">
        <f ca="1">A206+5</f>
        <v>43729</v>
      </c>
      <c r="J206" s="44"/>
      <c r="K206" s="45">
        <f ca="1">I206</f>
        <v>43729</v>
      </c>
      <c r="L206" s="44"/>
      <c r="M206" s="45">
        <f ca="1">K206+7</f>
        <v>43736</v>
      </c>
      <c r="N206" s="95">
        <f>O206/1.1</f>
        <v>0</v>
      </c>
      <c r="O206" s="95">
        <v>0</v>
      </c>
      <c r="P206" s="96">
        <v>0</v>
      </c>
      <c r="Q206" s="96"/>
      <c r="R206" s="96"/>
      <c r="S206" s="96">
        <f>(P206)-O206</f>
        <v>0</v>
      </c>
      <c r="T206" s="99" t="b">
        <f>IF($C206&lt;&gt;"",LOOKUP(C206,BDD!$A$3:$A$53,BDD!$B$3:$B$53))</f>
        <v>0</v>
      </c>
      <c r="U206" s="98" t="b">
        <f>IF($C206&lt;&gt;"",LOOKUP(C206,BDD!$A$3:$A$53,BDD!$C$3:$C$53))</f>
        <v>0</v>
      </c>
      <c r="V206" s="144">
        <f>N206*U206</f>
        <v>0</v>
      </c>
      <c r="W206" s="130"/>
    </row>
    <row r="207" spans="1:23" ht="28.5" customHeight="1" x14ac:dyDescent="0.25">
      <c r="A207" s="36">
        <f ca="1">TODAY()</f>
        <v>43724</v>
      </c>
      <c r="B207" s="37"/>
      <c r="C207" s="38"/>
      <c r="D207" s="39"/>
      <c r="E207" s="40"/>
      <c r="F207" s="41"/>
      <c r="G207" s="42">
        <f>F207-E207</f>
        <v>0</v>
      </c>
      <c r="H207" s="38"/>
      <c r="I207" s="43">
        <f ca="1">A207+5</f>
        <v>43729</v>
      </c>
      <c r="J207" s="44"/>
      <c r="K207" s="45">
        <f ca="1">I207</f>
        <v>43729</v>
      </c>
      <c r="L207" s="44"/>
      <c r="M207" s="45">
        <f ca="1">K207+7</f>
        <v>43736</v>
      </c>
      <c r="N207" s="95">
        <f>O207/1.1</f>
        <v>0</v>
      </c>
      <c r="O207" s="95">
        <v>0</v>
      </c>
      <c r="P207" s="96">
        <v>0</v>
      </c>
      <c r="Q207" s="96"/>
      <c r="R207" s="96"/>
      <c r="S207" s="96">
        <f>(P207)-O207</f>
        <v>0</v>
      </c>
      <c r="T207" s="99" t="b">
        <f>IF($C207&lt;&gt;"",LOOKUP(C207,BDD!$A$3:$A$53,BDD!$B$3:$B$53))</f>
        <v>0</v>
      </c>
      <c r="U207" s="98" t="b">
        <f>IF($C207&lt;&gt;"",LOOKUP(C207,BDD!$A$3:$A$53,BDD!$C$3:$C$53))</f>
        <v>0</v>
      </c>
      <c r="V207" s="144">
        <f>N207*U207</f>
        <v>0</v>
      </c>
      <c r="W207" s="130"/>
    </row>
    <row r="208" spans="1:23" ht="28.5" customHeight="1" x14ac:dyDescent="0.25">
      <c r="A208" s="36">
        <f ca="1">TODAY()</f>
        <v>43724</v>
      </c>
      <c r="B208" s="37"/>
      <c r="C208" s="38"/>
      <c r="D208" s="39"/>
      <c r="E208" s="40"/>
      <c r="F208" s="41"/>
      <c r="G208" s="42">
        <f>F208-E208</f>
        <v>0</v>
      </c>
      <c r="H208" s="38"/>
      <c r="I208" s="43">
        <f ca="1">A208+5</f>
        <v>43729</v>
      </c>
      <c r="J208" s="44"/>
      <c r="K208" s="45">
        <f ca="1">I208</f>
        <v>43729</v>
      </c>
      <c r="L208" s="44"/>
      <c r="M208" s="45">
        <f ca="1">K208+7</f>
        <v>43736</v>
      </c>
      <c r="N208" s="95">
        <f>O208/1.1</f>
        <v>0</v>
      </c>
      <c r="O208" s="95">
        <v>0</v>
      </c>
      <c r="P208" s="96">
        <v>0</v>
      </c>
      <c r="Q208" s="96"/>
      <c r="R208" s="96"/>
      <c r="S208" s="96">
        <f>(P208)-O208</f>
        <v>0</v>
      </c>
      <c r="T208" s="99" t="b">
        <f>IF($C208&lt;&gt;"",LOOKUP(C208,BDD!$A$3:$A$53,BDD!$B$3:$B$53))</f>
        <v>0</v>
      </c>
      <c r="U208" s="98" t="b">
        <f>IF($C208&lt;&gt;"",LOOKUP(C208,BDD!$A$3:$A$53,BDD!$C$3:$C$53))</f>
        <v>0</v>
      </c>
      <c r="V208" s="144">
        <f>N208*U208</f>
        <v>0</v>
      </c>
      <c r="W208" s="130"/>
    </row>
    <row r="209" spans="1:23" ht="28.5" customHeight="1" x14ac:dyDescent="0.25">
      <c r="A209" s="36">
        <f ca="1">TODAY()</f>
        <v>43724</v>
      </c>
      <c r="B209" s="37"/>
      <c r="C209" s="38"/>
      <c r="D209" s="39"/>
      <c r="E209" s="40"/>
      <c r="F209" s="41"/>
      <c r="G209" s="42">
        <f>F209-E209</f>
        <v>0</v>
      </c>
      <c r="H209" s="38"/>
      <c r="I209" s="43">
        <f ca="1">A209+5</f>
        <v>43729</v>
      </c>
      <c r="J209" s="44"/>
      <c r="K209" s="45">
        <f ca="1">I209</f>
        <v>43729</v>
      </c>
      <c r="L209" s="44"/>
      <c r="M209" s="45">
        <f ca="1">K209+7</f>
        <v>43736</v>
      </c>
      <c r="N209" s="95">
        <f>O209/1.1</f>
        <v>0</v>
      </c>
      <c r="O209" s="95">
        <v>0</v>
      </c>
      <c r="P209" s="96">
        <v>0</v>
      </c>
      <c r="Q209" s="96"/>
      <c r="R209" s="96"/>
      <c r="S209" s="96">
        <f>(P209)-O209</f>
        <v>0</v>
      </c>
      <c r="T209" s="99" t="b">
        <f>IF($C209&lt;&gt;"",LOOKUP(C209,BDD!$A$3:$A$53,BDD!$B$3:$B$53))</f>
        <v>0</v>
      </c>
      <c r="U209" s="98" t="b">
        <f>IF($C209&lt;&gt;"",LOOKUP(C209,BDD!$A$3:$A$53,BDD!$C$3:$C$53))</f>
        <v>0</v>
      </c>
      <c r="V209" s="144">
        <f>N209*U209</f>
        <v>0</v>
      </c>
      <c r="W209" s="130"/>
    </row>
    <row r="210" spans="1:23" ht="28.5" customHeight="1" x14ac:dyDescent="0.25">
      <c r="A210" s="36">
        <f ca="1">TODAY()</f>
        <v>43724</v>
      </c>
      <c r="B210" s="37"/>
      <c r="C210" s="38"/>
      <c r="D210" s="39"/>
      <c r="E210" s="40"/>
      <c r="F210" s="41"/>
      <c r="G210" s="42">
        <f>F210-E210</f>
        <v>0</v>
      </c>
      <c r="H210" s="38"/>
      <c r="I210" s="43">
        <f ca="1">A210+5</f>
        <v>43729</v>
      </c>
      <c r="J210" s="44"/>
      <c r="K210" s="45">
        <f ca="1">I210</f>
        <v>43729</v>
      </c>
      <c r="L210" s="44"/>
      <c r="M210" s="45">
        <f ca="1">K210+7</f>
        <v>43736</v>
      </c>
      <c r="N210" s="95">
        <f>O210/1.1</f>
        <v>0</v>
      </c>
      <c r="O210" s="95">
        <v>0</v>
      </c>
      <c r="P210" s="96">
        <v>0</v>
      </c>
      <c r="Q210" s="96"/>
      <c r="R210" s="96"/>
      <c r="S210" s="96">
        <f>(P210)-O210</f>
        <v>0</v>
      </c>
      <c r="T210" s="99" t="b">
        <f>IF($C210&lt;&gt;"",LOOKUP(C210,BDD!$A$3:$A$53,BDD!$B$3:$B$53))</f>
        <v>0</v>
      </c>
      <c r="U210" s="98" t="b">
        <f>IF($C210&lt;&gt;"",LOOKUP(C210,BDD!$A$3:$A$53,BDD!$C$3:$C$53))</f>
        <v>0</v>
      </c>
      <c r="V210" s="144">
        <f>N210*U210</f>
        <v>0</v>
      </c>
      <c r="W210" s="130"/>
    </row>
    <row r="211" spans="1:23" ht="28.5" customHeight="1" x14ac:dyDescent="0.25">
      <c r="A211" s="36">
        <f ca="1">TODAY()</f>
        <v>43724</v>
      </c>
      <c r="B211" s="37"/>
      <c r="C211" s="38"/>
      <c r="D211" s="39"/>
      <c r="E211" s="40"/>
      <c r="F211" s="41"/>
      <c r="G211" s="42">
        <f>F211-E211</f>
        <v>0</v>
      </c>
      <c r="H211" s="38"/>
      <c r="I211" s="43">
        <f ca="1">A211+5</f>
        <v>43729</v>
      </c>
      <c r="J211" s="44"/>
      <c r="K211" s="45">
        <f ca="1">I211</f>
        <v>43729</v>
      </c>
      <c r="L211" s="44"/>
      <c r="M211" s="45">
        <f ca="1">K211+7</f>
        <v>43736</v>
      </c>
      <c r="N211" s="95">
        <f>O211/1.1</f>
        <v>0</v>
      </c>
      <c r="O211" s="95">
        <v>0</v>
      </c>
      <c r="P211" s="96">
        <v>0</v>
      </c>
      <c r="Q211" s="96"/>
      <c r="R211" s="96"/>
      <c r="S211" s="96">
        <f>(P211)-O211</f>
        <v>0</v>
      </c>
      <c r="T211" s="99" t="b">
        <f>IF($C211&lt;&gt;"",LOOKUP(C211,BDD!$A$3:$A$53,BDD!$B$3:$B$53))</f>
        <v>0</v>
      </c>
      <c r="U211" s="98" t="b">
        <f>IF($C211&lt;&gt;"",LOOKUP(C211,BDD!$A$3:$A$53,BDD!$C$3:$C$53))</f>
        <v>0</v>
      </c>
      <c r="V211" s="144">
        <f>N211*U211</f>
        <v>0</v>
      </c>
      <c r="W211" s="130"/>
    </row>
    <row r="212" spans="1:23" ht="28.5" customHeight="1" x14ac:dyDescent="0.25">
      <c r="A212" s="36">
        <f ca="1">TODAY()</f>
        <v>43724</v>
      </c>
      <c r="B212" s="37"/>
      <c r="C212" s="38"/>
      <c r="D212" s="39"/>
      <c r="E212" s="40"/>
      <c r="F212" s="41"/>
      <c r="G212" s="42">
        <f>F212-E212</f>
        <v>0</v>
      </c>
      <c r="H212" s="38"/>
      <c r="I212" s="43">
        <f ca="1">A212+5</f>
        <v>43729</v>
      </c>
      <c r="J212" s="44"/>
      <c r="K212" s="45">
        <f ca="1">I212</f>
        <v>43729</v>
      </c>
      <c r="L212" s="44"/>
      <c r="M212" s="45">
        <f ca="1">K212+7</f>
        <v>43736</v>
      </c>
      <c r="N212" s="95">
        <f>O212/1.1</f>
        <v>0</v>
      </c>
      <c r="O212" s="95">
        <v>0</v>
      </c>
      <c r="P212" s="96">
        <v>0</v>
      </c>
      <c r="Q212" s="96"/>
      <c r="R212" s="96"/>
      <c r="S212" s="96">
        <f>(P212)-O212</f>
        <v>0</v>
      </c>
      <c r="T212" s="99" t="b">
        <f>IF($C212&lt;&gt;"",LOOKUP(C212,BDD!$A$3:$A$53,BDD!$B$3:$B$53))</f>
        <v>0</v>
      </c>
      <c r="U212" s="98" t="b">
        <f>IF($C212&lt;&gt;"",LOOKUP(C212,BDD!$A$3:$A$53,BDD!$C$3:$C$53))</f>
        <v>0</v>
      </c>
      <c r="V212" s="144">
        <f>N212*U212</f>
        <v>0</v>
      </c>
      <c r="W212" s="130"/>
    </row>
    <row r="213" spans="1:23" ht="28.5" customHeight="1" x14ac:dyDescent="0.25">
      <c r="A213" s="36">
        <f ca="1">TODAY()</f>
        <v>43724</v>
      </c>
      <c r="B213" s="37"/>
      <c r="C213" s="38"/>
      <c r="D213" s="39"/>
      <c r="E213" s="40"/>
      <c r="F213" s="41"/>
      <c r="G213" s="42">
        <f>F213-E213</f>
        <v>0</v>
      </c>
      <c r="H213" s="38"/>
      <c r="I213" s="43">
        <f ca="1">A213+5</f>
        <v>43729</v>
      </c>
      <c r="J213" s="44"/>
      <c r="K213" s="45">
        <f ca="1">I213</f>
        <v>43729</v>
      </c>
      <c r="L213" s="44"/>
      <c r="M213" s="45">
        <f ca="1">K213+7</f>
        <v>43736</v>
      </c>
      <c r="N213" s="95">
        <f>O213/1.1</f>
        <v>0</v>
      </c>
      <c r="O213" s="95">
        <v>0</v>
      </c>
      <c r="P213" s="96">
        <v>0</v>
      </c>
      <c r="Q213" s="96"/>
      <c r="R213" s="96"/>
      <c r="S213" s="96">
        <f>(P213)-O213</f>
        <v>0</v>
      </c>
      <c r="T213" s="99" t="b">
        <f>IF($C213&lt;&gt;"",LOOKUP(C213,BDD!$A$3:$A$53,BDD!$B$3:$B$53))</f>
        <v>0</v>
      </c>
      <c r="U213" s="98" t="b">
        <f>IF($C213&lt;&gt;"",LOOKUP(C213,BDD!$A$3:$A$53,BDD!$C$3:$C$53))</f>
        <v>0</v>
      </c>
      <c r="V213" s="144">
        <f>N213*U213</f>
        <v>0</v>
      </c>
      <c r="W213" s="130"/>
    </row>
    <row r="214" spans="1:23" ht="28.5" customHeight="1" x14ac:dyDescent="0.25">
      <c r="A214" s="36">
        <f ca="1">TODAY()</f>
        <v>43724</v>
      </c>
      <c r="B214" s="37"/>
      <c r="C214" s="38"/>
      <c r="D214" s="39"/>
      <c r="E214" s="40"/>
      <c r="F214" s="41"/>
      <c r="G214" s="42">
        <f>F214-E214</f>
        <v>0</v>
      </c>
      <c r="H214" s="38"/>
      <c r="I214" s="43">
        <f ca="1">A214+5</f>
        <v>43729</v>
      </c>
      <c r="J214" s="44"/>
      <c r="K214" s="45">
        <f ca="1">I214</f>
        <v>43729</v>
      </c>
      <c r="L214" s="44"/>
      <c r="M214" s="45">
        <f ca="1">K214+7</f>
        <v>43736</v>
      </c>
      <c r="N214" s="95">
        <f>O214/1.1</f>
        <v>0</v>
      </c>
      <c r="O214" s="95">
        <v>0</v>
      </c>
      <c r="P214" s="96">
        <v>0</v>
      </c>
      <c r="Q214" s="96"/>
      <c r="R214" s="96"/>
      <c r="S214" s="96">
        <f>(P214)-O214</f>
        <v>0</v>
      </c>
      <c r="T214" s="99" t="b">
        <f>IF($C214&lt;&gt;"",LOOKUP(C214,BDD!$A$3:$A$53,BDD!$B$3:$B$53))</f>
        <v>0</v>
      </c>
      <c r="U214" s="98" t="b">
        <f>IF($C214&lt;&gt;"",LOOKUP(C214,BDD!$A$3:$A$53,BDD!$C$3:$C$53))</f>
        <v>0</v>
      </c>
      <c r="V214" s="144">
        <f>N214*U214</f>
        <v>0</v>
      </c>
      <c r="W214" s="130"/>
    </row>
    <row r="215" spans="1:23" ht="28.5" customHeight="1" x14ac:dyDescent="0.25">
      <c r="A215" s="36">
        <f ca="1">TODAY()</f>
        <v>43724</v>
      </c>
      <c r="B215" s="37"/>
      <c r="C215" s="38"/>
      <c r="D215" s="39"/>
      <c r="E215" s="40"/>
      <c r="F215" s="41"/>
      <c r="G215" s="42">
        <f>F215-E215</f>
        <v>0</v>
      </c>
      <c r="H215" s="38"/>
      <c r="I215" s="43">
        <f ca="1">A215+5</f>
        <v>43729</v>
      </c>
      <c r="J215" s="44"/>
      <c r="K215" s="45">
        <f ca="1">I215</f>
        <v>43729</v>
      </c>
      <c r="L215" s="44"/>
      <c r="M215" s="45">
        <f ca="1">K215+7</f>
        <v>43736</v>
      </c>
      <c r="N215" s="95">
        <f>O215/1.1</f>
        <v>0</v>
      </c>
      <c r="O215" s="95">
        <v>0</v>
      </c>
      <c r="P215" s="96">
        <v>0</v>
      </c>
      <c r="Q215" s="96"/>
      <c r="R215" s="96"/>
      <c r="S215" s="96">
        <f>(P215)-O215</f>
        <v>0</v>
      </c>
      <c r="T215" s="99" t="b">
        <f>IF($C215&lt;&gt;"",LOOKUP(C215,BDD!$A$3:$A$53,BDD!$B$3:$B$53))</f>
        <v>0</v>
      </c>
      <c r="U215" s="98" t="b">
        <f>IF($C215&lt;&gt;"",LOOKUP(C215,BDD!$A$3:$A$53,BDD!$C$3:$C$53))</f>
        <v>0</v>
      </c>
      <c r="V215" s="144">
        <f>N215*U215</f>
        <v>0</v>
      </c>
      <c r="W215" s="130"/>
    </row>
    <row r="216" spans="1:23" ht="28.5" customHeight="1" x14ac:dyDescent="0.25">
      <c r="A216" s="36">
        <f ca="1">TODAY()</f>
        <v>43724</v>
      </c>
      <c r="B216" s="37"/>
      <c r="C216" s="38"/>
      <c r="D216" s="39"/>
      <c r="E216" s="40"/>
      <c r="F216" s="41"/>
      <c r="G216" s="42">
        <f>F216-E216</f>
        <v>0</v>
      </c>
      <c r="H216" s="38"/>
      <c r="I216" s="43">
        <f ca="1">A216+5</f>
        <v>43729</v>
      </c>
      <c r="J216" s="44"/>
      <c r="K216" s="45">
        <f ca="1">I216</f>
        <v>43729</v>
      </c>
      <c r="L216" s="44"/>
      <c r="M216" s="45">
        <f ca="1">K216+7</f>
        <v>43736</v>
      </c>
      <c r="N216" s="95">
        <f>O216/1.1</f>
        <v>0</v>
      </c>
      <c r="O216" s="95">
        <v>0</v>
      </c>
      <c r="P216" s="96">
        <v>0</v>
      </c>
      <c r="Q216" s="96"/>
      <c r="R216" s="96"/>
      <c r="S216" s="96">
        <f>(P216)-O216</f>
        <v>0</v>
      </c>
      <c r="T216" s="99" t="b">
        <f>IF($C216&lt;&gt;"",LOOKUP(C216,BDD!$A$3:$A$53,BDD!$B$3:$B$53))</f>
        <v>0</v>
      </c>
      <c r="U216" s="98" t="b">
        <f>IF($C216&lt;&gt;"",LOOKUP(C216,BDD!$A$3:$A$53,BDD!$C$3:$C$53))</f>
        <v>0</v>
      </c>
      <c r="V216" s="144">
        <f>N216*U216</f>
        <v>0</v>
      </c>
      <c r="W216" s="130"/>
    </row>
    <row r="217" spans="1:23" ht="28.5" customHeight="1" x14ac:dyDescent="0.25">
      <c r="A217" s="36">
        <f ca="1">TODAY()</f>
        <v>43724</v>
      </c>
      <c r="B217" s="37"/>
      <c r="C217" s="38"/>
      <c r="D217" s="39"/>
      <c r="E217" s="40"/>
      <c r="F217" s="41"/>
      <c r="G217" s="42">
        <f>F217-E217</f>
        <v>0</v>
      </c>
      <c r="H217" s="38"/>
      <c r="I217" s="43">
        <f ca="1">A217+5</f>
        <v>43729</v>
      </c>
      <c r="J217" s="44"/>
      <c r="K217" s="45">
        <f ca="1">I217</f>
        <v>43729</v>
      </c>
      <c r="L217" s="44"/>
      <c r="M217" s="45">
        <f ca="1">K217+7</f>
        <v>43736</v>
      </c>
      <c r="N217" s="95">
        <f>O217/1.1</f>
        <v>0</v>
      </c>
      <c r="O217" s="95">
        <v>0</v>
      </c>
      <c r="P217" s="96">
        <v>0</v>
      </c>
      <c r="Q217" s="96"/>
      <c r="R217" s="96"/>
      <c r="S217" s="96">
        <f>(P217)-O217</f>
        <v>0</v>
      </c>
      <c r="T217" s="99" t="b">
        <f>IF($C217&lt;&gt;"",LOOKUP(C217,BDD!$A$3:$A$53,BDD!$B$3:$B$53))</f>
        <v>0</v>
      </c>
      <c r="U217" s="98" t="b">
        <f>IF($C217&lt;&gt;"",LOOKUP(C217,BDD!$A$3:$A$53,BDD!$C$3:$C$53))</f>
        <v>0</v>
      </c>
      <c r="V217" s="144">
        <f>N217*U217</f>
        <v>0</v>
      </c>
      <c r="W217" s="130"/>
    </row>
    <row r="218" spans="1:23" ht="28.5" customHeight="1" x14ac:dyDescent="0.25">
      <c r="A218" s="36">
        <f ca="1">TODAY()</f>
        <v>43724</v>
      </c>
      <c r="B218" s="37"/>
      <c r="C218" s="38"/>
      <c r="D218" s="39"/>
      <c r="E218" s="40"/>
      <c r="F218" s="41"/>
      <c r="G218" s="42">
        <f>F218-E218</f>
        <v>0</v>
      </c>
      <c r="H218" s="38"/>
      <c r="I218" s="43">
        <f ca="1">A218+5</f>
        <v>43729</v>
      </c>
      <c r="J218" s="44"/>
      <c r="K218" s="45">
        <f ca="1">I218</f>
        <v>43729</v>
      </c>
      <c r="L218" s="44"/>
      <c r="M218" s="45">
        <f ca="1">K218+7</f>
        <v>43736</v>
      </c>
      <c r="N218" s="95">
        <f>O218/1.1</f>
        <v>0</v>
      </c>
      <c r="O218" s="95">
        <v>0</v>
      </c>
      <c r="P218" s="96">
        <v>0</v>
      </c>
      <c r="Q218" s="96"/>
      <c r="R218" s="96"/>
      <c r="S218" s="96">
        <f>(P218)-O218</f>
        <v>0</v>
      </c>
      <c r="T218" s="99" t="b">
        <f>IF($C218&lt;&gt;"",LOOKUP(C218,BDD!$A$3:$A$53,BDD!$B$3:$B$53))</f>
        <v>0</v>
      </c>
      <c r="U218" s="98" t="b">
        <f>IF($C218&lt;&gt;"",LOOKUP(C218,BDD!$A$3:$A$53,BDD!$C$3:$C$53))</f>
        <v>0</v>
      </c>
      <c r="V218" s="144">
        <f>N218*U218</f>
        <v>0</v>
      </c>
      <c r="W218" s="130"/>
    </row>
    <row r="219" spans="1:23" ht="28.5" customHeight="1" x14ac:dyDescent="0.25">
      <c r="A219" s="36">
        <f ca="1">TODAY()</f>
        <v>43724</v>
      </c>
      <c r="B219" s="37"/>
      <c r="C219" s="38"/>
      <c r="D219" s="39"/>
      <c r="E219" s="40"/>
      <c r="F219" s="41"/>
      <c r="G219" s="42">
        <f>F219-E219</f>
        <v>0</v>
      </c>
      <c r="H219" s="38"/>
      <c r="I219" s="43">
        <f ca="1">A219+5</f>
        <v>43729</v>
      </c>
      <c r="J219" s="44"/>
      <c r="K219" s="45">
        <f ca="1">I219</f>
        <v>43729</v>
      </c>
      <c r="L219" s="44"/>
      <c r="M219" s="45">
        <f ca="1">K219+7</f>
        <v>43736</v>
      </c>
      <c r="N219" s="95">
        <f>O219/1.1</f>
        <v>0</v>
      </c>
      <c r="O219" s="95">
        <v>0</v>
      </c>
      <c r="P219" s="96">
        <v>0</v>
      </c>
      <c r="Q219" s="96"/>
      <c r="R219" s="96"/>
      <c r="S219" s="96">
        <f>(P219)-O219</f>
        <v>0</v>
      </c>
      <c r="T219" s="99" t="b">
        <f>IF($C219&lt;&gt;"",LOOKUP(C219,BDD!$A$3:$A$53,BDD!$B$3:$B$53))</f>
        <v>0</v>
      </c>
      <c r="U219" s="98" t="b">
        <f>IF($C219&lt;&gt;"",LOOKUP(C219,BDD!$A$3:$A$53,BDD!$C$3:$C$53))</f>
        <v>0</v>
      </c>
      <c r="V219" s="144">
        <f>N219*U219</f>
        <v>0</v>
      </c>
      <c r="W219" s="130"/>
    </row>
    <row r="220" spans="1:23" ht="28.5" customHeight="1" x14ac:dyDescent="0.25">
      <c r="A220" s="36">
        <f ca="1">TODAY()</f>
        <v>43724</v>
      </c>
      <c r="B220" s="37"/>
      <c r="C220" s="38"/>
      <c r="D220" s="39"/>
      <c r="E220" s="40"/>
      <c r="F220" s="41"/>
      <c r="G220" s="42">
        <f>F220-E220</f>
        <v>0</v>
      </c>
      <c r="H220" s="38"/>
      <c r="I220" s="43">
        <f ca="1">A220+5</f>
        <v>43729</v>
      </c>
      <c r="J220" s="44"/>
      <c r="K220" s="45">
        <f ca="1">I220</f>
        <v>43729</v>
      </c>
      <c r="L220" s="44"/>
      <c r="M220" s="45">
        <f ca="1">K220+7</f>
        <v>43736</v>
      </c>
      <c r="N220" s="95">
        <f>O220/1.1</f>
        <v>0</v>
      </c>
      <c r="O220" s="95">
        <v>0</v>
      </c>
      <c r="P220" s="96">
        <v>0</v>
      </c>
      <c r="Q220" s="96"/>
      <c r="R220" s="96"/>
      <c r="S220" s="96">
        <f>(P220)-O220</f>
        <v>0</v>
      </c>
      <c r="T220" s="99" t="b">
        <f>IF($C220&lt;&gt;"",LOOKUP(C220,BDD!$A$3:$A$53,BDD!$B$3:$B$53))</f>
        <v>0</v>
      </c>
      <c r="U220" s="98" t="b">
        <f>IF($C220&lt;&gt;"",LOOKUP(C220,BDD!$A$3:$A$53,BDD!$C$3:$C$53))</f>
        <v>0</v>
      </c>
      <c r="V220" s="144">
        <f>N220*U220</f>
        <v>0</v>
      </c>
      <c r="W220" s="130"/>
    </row>
  </sheetData>
  <sheetProtection formatCells="0" formatColumns="0" formatRows="0" insertColumns="0" insertRows="0" insertHyperlinks="0" deleteColumns="0" deleteRows="0" selectLockedCells="1" sort="0" autoFilter="0" pivotTables="0"/>
  <autoFilter ref="A1:W220" xr:uid="{00000000-0009-0000-0000-000001000000}">
    <sortState xmlns:xlrd2="http://schemas.microsoft.com/office/spreadsheetml/2017/richdata2" ref="A2:W220">
      <sortCondition ref="E1:E1858"/>
    </sortState>
  </autoFilter>
  <mergeCells count="6">
    <mergeCell ref="L1:M1"/>
    <mergeCell ref="J1:K1"/>
    <mergeCell ref="T1:U1"/>
    <mergeCell ref="X1:Y1"/>
    <mergeCell ref="AB1:AC1"/>
    <mergeCell ref="Z1:AA1"/>
  </mergeCells>
  <conditionalFormatting sqref="A2:W220">
    <cfRule type="expression" dxfId="47" priority="17">
      <formula>$L2="x"</formula>
    </cfRule>
    <cfRule type="expression" dxfId="46" priority="18">
      <formula>$J2="x"</formula>
    </cfRule>
    <cfRule type="expression" dxfId="45" priority="19">
      <formula>$I2&lt;=TODAY()-5</formula>
    </cfRule>
    <cfRule type="expression" dxfId="44" priority="20">
      <formula>$I2&lt;=TODAY()</formula>
    </cfRule>
  </conditionalFormatting>
  <dataValidations count="2">
    <dataValidation type="list" allowBlank="1" showInputMessage="1" showErrorMessage="1" sqref="B2:B1048576" xr:uid="{00000000-0002-0000-0100-000001000000}">
      <formula1>Hotels</formula1>
    </dataValidation>
    <dataValidation type="list" allowBlank="1" showInputMessage="1" showErrorMessage="1" sqref="C2:C1048576" xr:uid="{00000000-0002-0000-0100-000000000000}">
      <formula1>Clients</formula1>
    </dataValidation>
  </dataValidations>
  <hyperlinks>
    <hyperlink ref="X1:Y1" r:id="rId1" display="05. Relances clients/01. Relance devis" xr:uid="{57ED43E6-1A3A-418B-810D-5858594F69C7}"/>
    <hyperlink ref="Z1:AA1" r:id="rId2" display="01. Devis/01. Devis France" xr:uid="{1D31D519-7226-4835-9DA5-EBD790B8E15D}"/>
    <hyperlink ref="AB1:AC1" r:id="rId3" display="01. Devis/02. Devis anglais &amp; espagnol" xr:uid="{CA82F10E-E2F3-4EA1-BC03-ADE53F4C2868}"/>
  </hyperlinks>
  <pageMargins left="0" right="0" top="0.51181102362204722" bottom="0.23622047244094491" header="0.15748031496062992" footer="0.15748031496062992"/>
  <pageSetup paperSize="9" scale="81" orientation="landscape" horizontalDpi="300" verticalDpi="300" r:id="rId4"/>
  <headerFooter>
    <oddHeader>&amp;C&amp;"-,Gras"&amp;18&amp;K0070C0Offres tarifaires en cours au &amp;D à &amp;T&amp;R&amp;"-,Gras"&amp;K0070C0&amp;P/&amp;N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D9790D-E9C0-48D0-BAF4-CEE706D613C3}">
  <sheetPr>
    <tabColor rgb="FFFFFF00"/>
  </sheetPr>
  <dimension ref="A1:XEX9"/>
  <sheetViews>
    <sheetView showGridLines="0" workbookViewId="0">
      <pane ySplit="1" topLeftCell="A2" activePane="bottomLeft" state="frozen"/>
      <selection pane="bottomLeft" activeCell="B6" sqref="B6"/>
    </sheetView>
  </sheetViews>
  <sheetFormatPr baseColWidth="10" defaultRowHeight="15" x14ac:dyDescent="0.25"/>
  <cols>
    <col min="1" max="1" width="10" customWidth="1"/>
    <col min="2" max="2" width="11.7109375" customWidth="1"/>
    <col min="3" max="3" width="35.42578125" customWidth="1"/>
    <col min="4" max="4" width="27.42578125" customWidth="1"/>
    <col min="5" max="6" width="25.7109375" customWidth="1"/>
    <col min="7" max="7" width="5.7109375" customWidth="1"/>
    <col min="8" max="8" width="5.28515625" customWidth="1"/>
    <col min="9" max="9" width="11.7109375" customWidth="1"/>
    <col min="10" max="10" width="4.140625" customWidth="1"/>
    <col min="11" max="11" width="7.28515625" customWidth="1"/>
    <col min="12" max="12" width="4.140625" customWidth="1"/>
    <col min="13" max="13" width="7.28515625" customWidth="1"/>
    <col min="14" max="15" width="12.140625" customWidth="1"/>
    <col min="16" max="19" width="22.85546875" hidden="1" customWidth="1"/>
    <col min="20" max="21" width="4" customWidth="1"/>
    <col min="22" max="22" width="8.140625" customWidth="1"/>
    <col min="23" max="23" width="25.85546875" customWidth="1"/>
    <col min="24" max="25" width="6.5703125" customWidth="1"/>
  </cols>
  <sheetData>
    <row r="1" spans="1:16378" ht="34.5" customHeight="1" x14ac:dyDescent="0.25">
      <c r="A1" s="100" t="s">
        <v>19</v>
      </c>
      <c r="B1" s="101" t="s">
        <v>16</v>
      </c>
      <c r="C1" s="102" t="s">
        <v>18</v>
      </c>
      <c r="D1" s="101" t="s">
        <v>17</v>
      </c>
      <c r="E1" s="103" t="s">
        <v>14</v>
      </c>
      <c r="F1" s="104" t="s">
        <v>15</v>
      </c>
      <c r="G1" s="105" t="s">
        <v>10</v>
      </c>
      <c r="H1" s="102" t="s">
        <v>7</v>
      </c>
      <c r="I1" s="100" t="s">
        <v>54</v>
      </c>
      <c r="J1" s="162" t="s">
        <v>8</v>
      </c>
      <c r="K1" s="163"/>
      <c r="L1" s="162" t="s">
        <v>9</v>
      </c>
      <c r="M1" s="163"/>
      <c r="N1" s="106" t="s">
        <v>5</v>
      </c>
      <c r="O1" s="106" t="s">
        <v>4</v>
      </c>
      <c r="P1" s="108" t="s">
        <v>47</v>
      </c>
      <c r="Q1" s="108" t="s">
        <v>48</v>
      </c>
      <c r="R1" s="108" t="s">
        <v>52</v>
      </c>
      <c r="S1" s="108" t="s">
        <v>53</v>
      </c>
      <c r="T1" s="172" t="s">
        <v>39</v>
      </c>
      <c r="U1" s="173"/>
      <c r="V1" s="109" t="s">
        <v>41</v>
      </c>
      <c r="W1" s="132" t="s">
        <v>3</v>
      </c>
      <c r="X1" s="166" t="s">
        <v>60</v>
      </c>
      <c r="Y1" s="167"/>
    </row>
    <row r="2" spans="1:16378" s="46" customFormat="1" ht="28.5" customHeight="1" x14ac:dyDescent="0.25">
      <c r="A2" s="36">
        <v>43712</v>
      </c>
      <c r="B2" s="37" t="s">
        <v>23</v>
      </c>
      <c r="C2" s="5" t="s">
        <v>84</v>
      </c>
      <c r="D2" s="7" t="s">
        <v>0</v>
      </c>
      <c r="E2" s="40">
        <v>43745</v>
      </c>
      <c r="F2" s="41">
        <v>43746</v>
      </c>
      <c r="G2" s="42">
        <f>F2-E2</f>
        <v>1</v>
      </c>
      <c r="H2" s="38">
        <v>50</v>
      </c>
      <c r="I2" s="43">
        <v>43719</v>
      </c>
      <c r="J2" s="44"/>
      <c r="K2" s="45">
        <f>I2</f>
        <v>43719</v>
      </c>
      <c r="L2" s="44"/>
      <c r="M2" s="45">
        <f>K2+7</f>
        <v>43726</v>
      </c>
      <c r="N2" s="95">
        <v>1354.55</v>
      </c>
      <c r="O2" s="95">
        <v>1527.5</v>
      </c>
      <c r="P2" s="96">
        <v>0</v>
      </c>
      <c r="Q2" s="96"/>
      <c r="R2" s="96"/>
      <c r="S2" s="96">
        <f>(P2)-O2</f>
        <v>-1527.5</v>
      </c>
      <c r="T2" s="97" t="str">
        <f>IF($C2&lt;&gt;"",LOOKUP(C2,BDD!$A$3:$A$53,BDD!$B$3:$B$53))</f>
        <v>Ent</v>
      </c>
      <c r="U2" s="98" t="str">
        <f>IF($C2&lt;&gt;"",LOOKUP(C2,BDD!$A$3:$A$53,BDD!$C$3:$C$53))</f>
        <v>1%</v>
      </c>
      <c r="V2" s="144">
        <f>N2*U2</f>
        <v>13.545500000000001</v>
      </c>
      <c r="W2" s="130"/>
    </row>
    <row r="3" spans="1:16378" ht="28.5" customHeight="1" x14ac:dyDescent="0.25">
      <c r="A3" s="36">
        <v>43585</v>
      </c>
      <c r="B3" s="37" t="s">
        <v>115</v>
      </c>
      <c r="C3" s="5" t="s">
        <v>82</v>
      </c>
      <c r="D3" s="7" t="s">
        <v>24</v>
      </c>
      <c r="E3" s="40">
        <v>43857</v>
      </c>
      <c r="F3" s="41">
        <v>43859</v>
      </c>
      <c r="G3" s="42">
        <v>2</v>
      </c>
      <c r="H3" s="38">
        <v>27</v>
      </c>
      <c r="I3" s="43">
        <v>43666</v>
      </c>
      <c r="J3" s="31"/>
      <c r="K3" s="45"/>
      <c r="L3" s="44"/>
      <c r="M3" s="45"/>
      <c r="N3" s="95">
        <v>1858.18</v>
      </c>
      <c r="O3" s="95">
        <v>2089.9</v>
      </c>
      <c r="P3" s="81">
        <v>0</v>
      </c>
      <c r="Q3" s="83">
        <v>0</v>
      </c>
      <c r="R3" s="81">
        <v>0</v>
      </c>
      <c r="S3" s="83">
        <f>(Q3)+R3</f>
        <v>0</v>
      </c>
      <c r="T3" s="147" t="str">
        <f>IF($C3&lt;&gt;"",LOOKUP(C3,BDD!$A$3:$A$53,BDD!$B$3:$B$53))</f>
        <v>NC</v>
      </c>
      <c r="U3" s="148" t="str">
        <f>IF($C3&lt;&gt;"",LOOKUP(C3,BDD!$A$3:$A$53,BDD!$C$3:$C$53))</f>
        <v>2%</v>
      </c>
      <c r="V3" s="144">
        <f t="shared" ref="V3:V9" si="0">N3*U3</f>
        <v>37.163600000000002</v>
      </c>
      <c r="W3" s="130"/>
      <c r="X3" s="46"/>
      <c r="Y3" s="46"/>
      <c r="Z3" s="46"/>
      <c r="AA3" s="46"/>
      <c r="AB3" s="46"/>
      <c r="AC3" s="46"/>
      <c r="AD3" s="46"/>
      <c r="AE3" s="46"/>
      <c r="AF3" s="46"/>
      <c r="AG3" s="46"/>
      <c r="AH3" s="46"/>
      <c r="AI3" s="46"/>
      <c r="AJ3" s="46"/>
      <c r="AK3" s="46"/>
      <c r="AL3" s="46"/>
      <c r="AM3" s="46"/>
      <c r="AN3" s="46"/>
      <c r="AO3" s="46"/>
      <c r="AP3" s="46"/>
      <c r="AQ3" s="46"/>
      <c r="AR3" s="46"/>
      <c r="AS3" s="46"/>
      <c r="AT3" s="46"/>
      <c r="AU3" s="46"/>
      <c r="AV3" s="46"/>
      <c r="AW3" s="46"/>
      <c r="AX3" s="46"/>
      <c r="AY3" s="46"/>
      <c r="AZ3" s="46"/>
      <c r="BA3" s="46"/>
      <c r="BB3" s="46"/>
      <c r="BC3" s="46"/>
      <c r="BD3" s="46"/>
      <c r="BE3" s="46"/>
      <c r="BF3" s="46"/>
      <c r="BG3" s="46"/>
      <c r="BH3" s="46"/>
      <c r="BI3" s="46"/>
      <c r="BJ3" s="46"/>
      <c r="BK3" s="46"/>
      <c r="BL3" s="46"/>
      <c r="BM3" s="46"/>
      <c r="BN3" s="46"/>
      <c r="BO3" s="46"/>
      <c r="BP3" s="46"/>
      <c r="BQ3" s="46"/>
      <c r="BR3" s="46"/>
      <c r="BS3" s="46"/>
      <c r="BT3" s="46"/>
      <c r="BU3" s="46"/>
      <c r="BV3" s="46"/>
      <c r="BW3" s="46"/>
      <c r="BX3" s="46"/>
      <c r="BY3" s="46"/>
      <c r="BZ3" s="46"/>
      <c r="CA3" s="46"/>
      <c r="CB3" s="46"/>
      <c r="CC3" s="46"/>
      <c r="CD3" s="46"/>
      <c r="CE3" s="46"/>
      <c r="CF3" s="46"/>
      <c r="CG3" s="46"/>
      <c r="CH3" s="46"/>
      <c r="CI3" s="46"/>
      <c r="CJ3" s="46"/>
      <c r="CK3" s="46"/>
      <c r="CL3" s="46"/>
      <c r="CM3" s="46"/>
      <c r="CN3" s="46"/>
      <c r="CO3" s="46"/>
      <c r="CP3" s="46"/>
      <c r="CQ3" s="46"/>
      <c r="CR3" s="46"/>
      <c r="CS3" s="46"/>
      <c r="CT3" s="46"/>
      <c r="CU3" s="46"/>
      <c r="CV3" s="46"/>
      <c r="CW3" s="46"/>
      <c r="CX3" s="46"/>
      <c r="CY3" s="46"/>
      <c r="CZ3" s="46"/>
      <c r="DA3" s="46"/>
      <c r="DB3" s="46"/>
      <c r="DC3" s="46"/>
      <c r="DD3" s="46"/>
      <c r="DE3" s="46"/>
      <c r="DF3" s="46"/>
      <c r="DG3" s="46"/>
      <c r="DH3" s="46"/>
      <c r="DI3" s="46"/>
      <c r="DJ3" s="46"/>
      <c r="DK3" s="46"/>
      <c r="DL3" s="46"/>
      <c r="DM3" s="46"/>
      <c r="DN3" s="46"/>
      <c r="DO3" s="46"/>
      <c r="DP3" s="46"/>
      <c r="DQ3" s="46"/>
      <c r="DR3" s="46"/>
      <c r="DS3" s="46"/>
      <c r="DT3" s="46"/>
      <c r="DU3" s="46"/>
      <c r="DV3" s="46"/>
      <c r="DW3" s="46"/>
      <c r="DX3" s="46"/>
      <c r="DY3" s="46"/>
      <c r="DZ3" s="46"/>
      <c r="EA3" s="46"/>
      <c r="EB3" s="46"/>
      <c r="EC3" s="46"/>
      <c r="ED3" s="46"/>
      <c r="EE3" s="46"/>
      <c r="EF3" s="46"/>
      <c r="EG3" s="46"/>
      <c r="EH3" s="46"/>
      <c r="EI3" s="46"/>
      <c r="EJ3" s="46"/>
      <c r="EK3" s="46"/>
      <c r="EL3" s="46"/>
      <c r="EM3" s="46"/>
      <c r="EN3" s="46"/>
      <c r="EO3" s="46"/>
      <c r="EP3" s="46"/>
      <c r="EQ3" s="46"/>
      <c r="ER3" s="46"/>
      <c r="ES3" s="46"/>
      <c r="ET3" s="46"/>
      <c r="EU3" s="46"/>
      <c r="EV3" s="46"/>
      <c r="EW3" s="46"/>
      <c r="EX3" s="46"/>
      <c r="EY3" s="46"/>
      <c r="EZ3" s="46"/>
      <c r="FA3" s="46"/>
      <c r="FB3" s="46"/>
      <c r="FC3" s="46"/>
      <c r="FD3" s="46"/>
      <c r="FE3" s="46"/>
      <c r="FF3" s="46"/>
      <c r="FG3" s="46"/>
      <c r="FH3" s="46"/>
      <c r="FI3" s="46"/>
      <c r="FJ3" s="46"/>
      <c r="FK3" s="46"/>
      <c r="FL3" s="46"/>
      <c r="FM3" s="46"/>
      <c r="FN3" s="46"/>
      <c r="FO3" s="46"/>
      <c r="FP3" s="46"/>
      <c r="FQ3" s="46"/>
      <c r="FR3" s="46"/>
      <c r="FS3" s="46"/>
      <c r="FT3" s="46"/>
      <c r="FU3" s="46"/>
      <c r="FV3" s="46"/>
      <c r="FW3" s="46"/>
      <c r="FX3" s="46"/>
      <c r="FY3" s="46"/>
      <c r="FZ3" s="46"/>
      <c r="GA3" s="46"/>
      <c r="GB3" s="46"/>
      <c r="GC3" s="46"/>
      <c r="GD3" s="46"/>
      <c r="GE3" s="46"/>
      <c r="GF3" s="46"/>
      <c r="GG3" s="46"/>
      <c r="GH3" s="46"/>
      <c r="GI3" s="46"/>
      <c r="GJ3" s="46"/>
      <c r="GK3" s="46"/>
      <c r="GL3" s="46"/>
      <c r="GM3" s="46"/>
      <c r="GN3" s="46"/>
      <c r="GO3" s="46"/>
      <c r="GP3" s="46"/>
      <c r="GQ3" s="46"/>
      <c r="GR3" s="46"/>
      <c r="GS3" s="46"/>
      <c r="GT3" s="46"/>
      <c r="GU3" s="46"/>
      <c r="GV3" s="46"/>
      <c r="GW3" s="46"/>
      <c r="GX3" s="46"/>
      <c r="GY3" s="46"/>
      <c r="GZ3" s="46"/>
      <c r="HA3" s="46"/>
      <c r="HB3" s="46"/>
      <c r="HC3" s="46"/>
      <c r="HD3" s="46"/>
      <c r="HE3" s="46"/>
      <c r="HF3" s="46"/>
      <c r="HG3" s="46"/>
      <c r="HH3" s="46"/>
      <c r="HI3" s="46"/>
      <c r="HJ3" s="46"/>
      <c r="HK3" s="46"/>
      <c r="HL3" s="46"/>
      <c r="HM3" s="46"/>
      <c r="HN3" s="46"/>
      <c r="HO3" s="46"/>
      <c r="HP3" s="46"/>
      <c r="HQ3" s="46"/>
      <c r="HR3" s="46"/>
      <c r="HS3" s="46"/>
      <c r="HT3" s="46"/>
      <c r="HU3" s="46"/>
      <c r="HV3" s="46"/>
      <c r="HW3" s="46"/>
      <c r="HX3" s="46"/>
      <c r="HY3" s="46"/>
      <c r="HZ3" s="46"/>
      <c r="IA3" s="46"/>
      <c r="IB3" s="46"/>
      <c r="IC3" s="46"/>
      <c r="ID3" s="46"/>
      <c r="IE3" s="46"/>
      <c r="IF3" s="46"/>
      <c r="IG3" s="46"/>
      <c r="IH3" s="46"/>
      <c r="II3" s="46"/>
      <c r="IJ3" s="46"/>
      <c r="IK3" s="46"/>
      <c r="IL3" s="46"/>
      <c r="IM3" s="46"/>
      <c r="IN3" s="46"/>
      <c r="IO3" s="46"/>
      <c r="IP3" s="46"/>
      <c r="IQ3" s="46"/>
      <c r="IR3" s="46"/>
      <c r="IS3" s="46"/>
      <c r="IT3" s="46"/>
      <c r="IU3" s="46"/>
      <c r="IV3" s="46"/>
      <c r="IW3" s="46"/>
      <c r="IX3" s="46"/>
      <c r="IY3" s="46"/>
      <c r="IZ3" s="46"/>
      <c r="JA3" s="46"/>
      <c r="JB3" s="46"/>
      <c r="JC3" s="46"/>
      <c r="JD3" s="46"/>
      <c r="JE3" s="46"/>
      <c r="JF3" s="46"/>
      <c r="JG3" s="46"/>
      <c r="JH3" s="46"/>
      <c r="JI3" s="46"/>
      <c r="JJ3" s="46"/>
      <c r="JK3" s="46"/>
      <c r="JL3" s="46"/>
      <c r="JM3" s="46"/>
      <c r="JN3" s="46"/>
      <c r="JO3" s="46"/>
      <c r="JP3" s="46"/>
      <c r="JQ3" s="46"/>
      <c r="JR3" s="46"/>
      <c r="JS3" s="46"/>
      <c r="JT3" s="46"/>
      <c r="JU3" s="46"/>
      <c r="JV3" s="46"/>
      <c r="JW3" s="46"/>
      <c r="JX3" s="46"/>
      <c r="JY3" s="46"/>
      <c r="JZ3" s="46"/>
      <c r="KA3" s="46"/>
      <c r="KB3" s="46"/>
      <c r="KC3" s="46"/>
      <c r="KD3" s="46"/>
      <c r="KE3" s="46"/>
      <c r="KF3" s="46"/>
      <c r="KG3" s="46"/>
      <c r="KH3" s="46"/>
      <c r="KI3" s="46"/>
      <c r="KJ3" s="46"/>
      <c r="KK3" s="46"/>
      <c r="KL3" s="46"/>
      <c r="KM3" s="46"/>
      <c r="KN3" s="46"/>
      <c r="KO3" s="46"/>
      <c r="KP3" s="46"/>
      <c r="KQ3" s="46"/>
      <c r="KR3" s="46"/>
      <c r="KS3" s="46"/>
      <c r="KT3" s="46"/>
      <c r="KU3" s="46"/>
      <c r="KV3" s="46"/>
      <c r="KW3" s="46"/>
      <c r="KX3" s="46"/>
      <c r="KY3" s="46"/>
      <c r="KZ3" s="46"/>
      <c r="LA3" s="46"/>
      <c r="LB3" s="46"/>
      <c r="LC3" s="46"/>
      <c r="LD3" s="46"/>
      <c r="LE3" s="46"/>
      <c r="LF3" s="46"/>
      <c r="LG3" s="46"/>
      <c r="LH3" s="46"/>
      <c r="LI3" s="46"/>
      <c r="LJ3" s="46"/>
      <c r="LK3" s="46"/>
      <c r="LL3" s="46"/>
      <c r="LM3" s="46"/>
      <c r="LN3" s="46"/>
      <c r="LO3" s="46"/>
      <c r="LP3" s="46"/>
      <c r="LQ3" s="46"/>
      <c r="LR3" s="46"/>
      <c r="LS3" s="46"/>
      <c r="LT3" s="46"/>
      <c r="LU3" s="46"/>
      <c r="LV3" s="46"/>
      <c r="LW3" s="46"/>
      <c r="LX3" s="46"/>
      <c r="LY3" s="46"/>
      <c r="LZ3" s="46"/>
      <c r="MA3" s="46"/>
      <c r="MB3" s="46"/>
      <c r="MC3" s="46"/>
      <c r="MD3" s="46"/>
      <c r="ME3" s="46"/>
      <c r="MF3" s="46"/>
      <c r="MG3" s="46"/>
      <c r="MH3" s="46"/>
      <c r="MI3" s="46"/>
      <c r="MJ3" s="46"/>
      <c r="MK3" s="46"/>
      <c r="ML3" s="46"/>
      <c r="MM3" s="46"/>
      <c r="MN3" s="46"/>
      <c r="MO3" s="46"/>
      <c r="MP3" s="46"/>
      <c r="MQ3" s="46"/>
      <c r="MR3" s="46"/>
      <c r="MS3" s="46"/>
      <c r="MT3" s="46"/>
      <c r="MU3" s="46"/>
      <c r="MV3" s="46"/>
      <c r="MW3" s="46"/>
      <c r="MX3" s="46"/>
      <c r="MY3" s="46"/>
      <c r="MZ3" s="46"/>
      <c r="NA3" s="46"/>
      <c r="NB3" s="46"/>
      <c r="NC3" s="46"/>
      <c r="ND3" s="46"/>
      <c r="NE3" s="46"/>
      <c r="NF3" s="46"/>
      <c r="NG3" s="46"/>
      <c r="NH3" s="46"/>
      <c r="NI3" s="46"/>
      <c r="NJ3" s="46"/>
      <c r="NK3" s="46"/>
      <c r="NL3" s="46"/>
      <c r="NM3" s="46"/>
      <c r="NN3" s="46"/>
      <c r="NO3" s="46"/>
      <c r="NP3" s="46"/>
      <c r="NQ3" s="46"/>
      <c r="NR3" s="46"/>
      <c r="NS3" s="46"/>
      <c r="NT3" s="46"/>
      <c r="NU3" s="46"/>
      <c r="NV3" s="46"/>
      <c r="NW3" s="46"/>
      <c r="NX3" s="46"/>
      <c r="NY3" s="46"/>
      <c r="NZ3" s="46"/>
      <c r="OA3" s="46"/>
      <c r="OB3" s="46"/>
      <c r="OC3" s="46"/>
      <c r="OD3" s="46"/>
      <c r="OE3" s="46"/>
      <c r="OF3" s="46"/>
      <c r="OG3" s="46"/>
      <c r="OH3" s="46"/>
      <c r="OI3" s="46"/>
      <c r="OJ3" s="46"/>
      <c r="OK3" s="46"/>
      <c r="OL3" s="46"/>
      <c r="OM3" s="46"/>
      <c r="ON3" s="46"/>
      <c r="OO3" s="46"/>
      <c r="OP3" s="46"/>
      <c r="OQ3" s="46"/>
      <c r="OR3" s="46"/>
      <c r="OS3" s="46"/>
      <c r="OT3" s="46"/>
      <c r="OU3" s="46"/>
      <c r="OV3" s="46"/>
      <c r="OW3" s="46"/>
      <c r="OX3" s="46"/>
      <c r="OY3" s="46"/>
      <c r="OZ3" s="46"/>
      <c r="PA3" s="46"/>
      <c r="PB3" s="46"/>
      <c r="PC3" s="46"/>
      <c r="PD3" s="46"/>
      <c r="PE3" s="46"/>
      <c r="PF3" s="46"/>
      <c r="PG3" s="46"/>
      <c r="PH3" s="46"/>
      <c r="PI3" s="46"/>
      <c r="PJ3" s="46"/>
      <c r="PK3" s="46"/>
      <c r="PL3" s="46"/>
      <c r="PM3" s="46"/>
      <c r="PN3" s="46"/>
      <c r="PO3" s="46"/>
      <c r="PP3" s="46"/>
      <c r="PQ3" s="46"/>
      <c r="PR3" s="46"/>
      <c r="PS3" s="46"/>
      <c r="PT3" s="46"/>
      <c r="PU3" s="46"/>
      <c r="PV3" s="46"/>
      <c r="PW3" s="46"/>
      <c r="PX3" s="46"/>
      <c r="PY3" s="46"/>
      <c r="PZ3" s="46"/>
      <c r="QA3" s="46"/>
      <c r="QB3" s="46"/>
      <c r="QC3" s="46"/>
      <c r="QD3" s="46"/>
      <c r="QE3" s="46"/>
      <c r="QF3" s="46"/>
      <c r="QG3" s="46"/>
      <c r="QH3" s="46"/>
      <c r="QI3" s="46"/>
      <c r="QJ3" s="46"/>
      <c r="QK3" s="46"/>
      <c r="QL3" s="46"/>
      <c r="QM3" s="46"/>
      <c r="QN3" s="46"/>
      <c r="QO3" s="46"/>
      <c r="QP3" s="46"/>
      <c r="QQ3" s="46"/>
      <c r="QR3" s="46"/>
      <c r="QS3" s="46"/>
      <c r="QT3" s="46"/>
      <c r="QU3" s="46"/>
      <c r="QV3" s="46"/>
      <c r="QW3" s="46"/>
      <c r="QX3" s="46"/>
      <c r="QY3" s="46"/>
      <c r="QZ3" s="46"/>
      <c r="RA3" s="46"/>
      <c r="RB3" s="46"/>
      <c r="RC3" s="46"/>
      <c r="RD3" s="46"/>
      <c r="RE3" s="46"/>
      <c r="RF3" s="46"/>
      <c r="RG3" s="46"/>
      <c r="RH3" s="46"/>
      <c r="RI3" s="46"/>
      <c r="RJ3" s="46"/>
      <c r="RK3" s="46"/>
      <c r="RL3" s="46"/>
      <c r="RM3" s="46"/>
      <c r="RN3" s="46"/>
      <c r="RO3" s="46"/>
      <c r="RP3" s="46"/>
      <c r="RQ3" s="46"/>
      <c r="RR3" s="46"/>
      <c r="RS3" s="46"/>
      <c r="RT3" s="46"/>
      <c r="RU3" s="46"/>
      <c r="RV3" s="46"/>
      <c r="RW3" s="46"/>
      <c r="RX3" s="46"/>
      <c r="RY3" s="46"/>
      <c r="RZ3" s="46"/>
      <c r="SA3" s="46"/>
      <c r="SB3" s="46"/>
      <c r="SC3" s="46"/>
      <c r="SD3" s="46"/>
      <c r="SE3" s="46"/>
      <c r="SF3" s="46"/>
      <c r="SG3" s="46"/>
      <c r="SH3" s="46"/>
      <c r="SI3" s="46"/>
      <c r="SJ3" s="46"/>
      <c r="SK3" s="46"/>
      <c r="SL3" s="46"/>
      <c r="SM3" s="46"/>
      <c r="SN3" s="46"/>
      <c r="SO3" s="46"/>
      <c r="SP3" s="46"/>
      <c r="SQ3" s="46"/>
      <c r="SR3" s="46"/>
      <c r="SS3" s="46"/>
      <c r="ST3" s="46"/>
      <c r="SU3" s="46"/>
      <c r="SV3" s="46"/>
      <c r="SW3" s="46"/>
      <c r="SX3" s="46"/>
      <c r="SY3" s="46"/>
      <c r="SZ3" s="46"/>
      <c r="TA3" s="46"/>
      <c r="TB3" s="46"/>
      <c r="TC3" s="46"/>
      <c r="TD3" s="46"/>
      <c r="TE3" s="46"/>
      <c r="TF3" s="46"/>
      <c r="TG3" s="46"/>
      <c r="TH3" s="46"/>
      <c r="TI3" s="46"/>
      <c r="TJ3" s="46"/>
      <c r="TK3" s="46"/>
      <c r="TL3" s="46"/>
      <c r="TM3" s="46"/>
      <c r="TN3" s="46"/>
      <c r="TO3" s="46"/>
      <c r="TP3" s="46"/>
      <c r="TQ3" s="46"/>
      <c r="TR3" s="46"/>
      <c r="TS3" s="46"/>
      <c r="TT3" s="46"/>
      <c r="TU3" s="46"/>
      <c r="TV3" s="46"/>
      <c r="TW3" s="46"/>
      <c r="TX3" s="46"/>
      <c r="TY3" s="46"/>
      <c r="TZ3" s="46"/>
      <c r="UA3" s="46"/>
      <c r="UB3" s="46"/>
      <c r="UC3" s="46"/>
      <c r="UD3" s="46"/>
      <c r="UE3" s="46"/>
      <c r="UF3" s="46"/>
      <c r="UG3" s="46"/>
      <c r="UH3" s="46"/>
      <c r="UI3" s="46"/>
      <c r="UJ3" s="46"/>
      <c r="UK3" s="46"/>
      <c r="UL3" s="46"/>
      <c r="UM3" s="46"/>
      <c r="UN3" s="46"/>
      <c r="UO3" s="46"/>
      <c r="UP3" s="46"/>
      <c r="UQ3" s="46"/>
      <c r="UR3" s="46"/>
      <c r="US3" s="46"/>
      <c r="UT3" s="46"/>
      <c r="UU3" s="46"/>
      <c r="UV3" s="46"/>
      <c r="UW3" s="46"/>
      <c r="UX3" s="46"/>
      <c r="UY3" s="46"/>
      <c r="UZ3" s="46"/>
      <c r="VA3" s="46"/>
      <c r="VB3" s="46"/>
      <c r="VC3" s="46"/>
      <c r="VD3" s="46"/>
      <c r="VE3" s="46"/>
      <c r="VF3" s="46"/>
      <c r="VG3" s="46"/>
      <c r="VH3" s="46"/>
      <c r="VI3" s="46"/>
      <c r="VJ3" s="46"/>
      <c r="VK3" s="46"/>
      <c r="VL3" s="46"/>
      <c r="VM3" s="46"/>
      <c r="VN3" s="46"/>
      <c r="VO3" s="46"/>
      <c r="VP3" s="46"/>
      <c r="VQ3" s="46"/>
      <c r="VR3" s="46"/>
      <c r="VS3" s="46"/>
      <c r="VT3" s="46"/>
      <c r="VU3" s="46"/>
      <c r="VV3" s="46"/>
      <c r="VW3" s="46"/>
      <c r="VX3" s="46"/>
      <c r="VY3" s="46"/>
      <c r="VZ3" s="46"/>
      <c r="WA3" s="46"/>
      <c r="WB3" s="46"/>
      <c r="WC3" s="46"/>
      <c r="WD3" s="46"/>
      <c r="WE3" s="46"/>
      <c r="WF3" s="46"/>
      <c r="WG3" s="46"/>
      <c r="WH3" s="46"/>
      <c r="WI3" s="46"/>
      <c r="WJ3" s="46"/>
      <c r="WK3" s="46"/>
      <c r="WL3" s="46"/>
      <c r="WM3" s="46"/>
      <c r="WN3" s="46"/>
      <c r="WO3" s="46"/>
      <c r="WP3" s="46"/>
      <c r="WQ3" s="46"/>
      <c r="WR3" s="46"/>
      <c r="WS3" s="46"/>
      <c r="WT3" s="46"/>
      <c r="WU3" s="46"/>
      <c r="WV3" s="46"/>
      <c r="WW3" s="46"/>
      <c r="WX3" s="46"/>
      <c r="WY3" s="46"/>
      <c r="WZ3" s="46"/>
      <c r="XA3" s="46"/>
      <c r="XB3" s="46"/>
      <c r="XC3" s="46"/>
      <c r="XD3" s="46"/>
      <c r="XE3" s="46"/>
      <c r="XF3" s="46"/>
      <c r="XG3" s="46"/>
      <c r="XH3" s="46"/>
      <c r="XI3" s="46"/>
      <c r="XJ3" s="46"/>
      <c r="XK3" s="46"/>
      <c r="XL3" s="46"/>
      <c r="XM3" s="46"/>
      <c r="XN3" s="46"/>
      <c r="XO3" s="46"/>
      <c r="XP3" s="46"/>
      <c r="XQ3" s="46"/>
      <c r="XR3" s="46"/>
      <c r="XS3" s="46"/>
      <c r="XT3" s="46"/>
      <c r="XU3" s="46"/>
      <c r="XV3" s="46"/>
      <c r="XW3" s="46"/>
      <c r="XX3" s="46"/>
      <c r="XY3" s="46"/>
      <c r="XZ3" s="46"/>
      <c r="YA3" s="46"/>
      <c r="YB3" s="46"/>
      <c r="YC3" s="46"/>
      <c r="YD3" s="46"/>
      <c r="YE3" s="46"/>
      <c r="YF3" s="46"/>
      <c r="YG3" s="46"/>
      <c r="YH3" s="46"/>
      <c r="YI3" s="46"/>
      <c r="YJ3" s="46"/>
      <c r="YK3" s="46"/>
      <c r="YL3" s="46"/>
      <c r="YM3" s="46"/>
      <c r="YN3" s="46"/>
      <c r="YO3" s="46"/>
      <c r="YP3" s="46"/>
      <c r="YQ3" s="46"/>
      <c r="YR3" s="46"/>
      <c r="YS3" s="46"/>
      <c r="YT3" s="46"/>
      <c r="YU3" s="46"/>
      <c r="YV3" s="46"/>
      <c r="YW3" s="46"/>
      <c r="YX3" s="46"/>
      <c r="YY3" s="46"/>
      <c r="YZ3" s="46"/>
      <c r="ZA3" s="46"/>
      <c r="ZB3" s="46"/>
      <c r="ZC3" s="46"/>
      <c r="ZD3" s="46"/>
      <c r="ZE3" s="46"/>
      <c r="ZF3" s="46"/>
      <c r="ZG3" s="46"/>
      <c r="ZH3" s="46"/>
      <c r="ZI3" s="46"/>
      <c r="ZJ3" s="46"/>
      <c r="ZK3" s="46"/>
      <c r="ZL3" s="46"/>
      <c r="ZM3" s="46"/>
      <c r="ZN3" s="46"/>
      <c r="ZO3" s="46"/>
      <c r="ZP3" s="46"/>
      <c r="ZQ3" s="46"/>
      <c r="ZR3" s="46"/>
      <c r="ZS3" s="46"/>
      <c r="ZT3" s="46"/>
      <c r="ZU3" s="46"/>
      <c r="ZV3" s="46"/>
      <c r="ZW3" s="46"/>
      <c r="ZX3" s="46"/>
      <c r="ZY3" s="46"/>
      <c r="ZZ3" s="46"/>
      <c r="AAA3" s="46"/>
      <c r="AAB3" s="46"/>
      <c r="AAC3" s="46"/>
      <c r="AAD3" s="46"/>
      <c r="AAE3" s="46"/>
      <c r="AAF3" s="46"/>
      <c r="AAG3" s="46"/>
      <c r="AAH3" s="46"/>
      <c r="AAI3" s="46"/>
      <c r="AAJ3" s="46"/>
      <c r="AAK3" s="46"/>
      <c r="AAL3" s="46"/>
      <c r="AAM3" s="46"/>
      <c r="AAN3" s="46"/>
      <c r="AAO3" s="46"/>
      <c r="AAP3" s="46"/>
      <c r="AAQ3" s="46"/>
      <c r="AAR3" s="46"/>
      <c r="AAS3" s="46"/>
      <c r="AAT3" s="46"/>
      <c r="AAU3" s="46"/>
      <c r="AAV3" s="46"/>
      <c r="AAW3" s="46"/>
      <c r="AAX3" s="46"/>
      <c r="AAY3" s="46"/>
      <c r="AAZ3" s="46"/>
      <c r="ABA3" s="46"/>
      <c r="ABB3" s="46"/>
      <c r="ABC3" s="46"/>
      <c r="ABD3" s="46"/>
      <c r="ABE3" s="46"/>
      <c r="ABF3" s="46"/>
      <c r="ABG3" s="46"/>
      <c r="ABH3" s="46"/>
      <c r="ABI3" s="46"/>
      <c r="ABJ3" s="46"/>
      <c r="ABK3" s="46"/>
      <c r="ABL3" s="46"/>
      <c r="ABM3" s="46"/>
      <c r="ABN3" s="46"/>
      <c r="ABO3" s="46"/>
      <c r="ABP3" s="46"/>
      <c r="ABQ3" s="46"/>
      <c r="ABR3" s="46"/>
      <c r="ABS3" s="46"/>
      <c r="ABT3" s="46"/>
      <c r="ABU3" s="46"/>
      <c r="ABV3" s="46"/>
      <c r="ABW3" s="46"/>
      <c r="ABX3" s="46"/>
      <c r="ABY3" s="46"/>
      <c r="ABZ3" s="46"/>
      <c r="ACA3" s="46"/>
      <c r="ACB3" s="46"/>
      <c r="ACC3" s="46"/>
      <c r="ACD3" s="46"/>
      <c r="ACE3" s="46"/>
      <c r="ACF3" s="46"/>
      <c r="ACG3" s="46"/>
      <c r="ACH3" s="46"/>
      <c r="ACI3" s="46"/>
      <c r="ACJ3" s="46"/>
      <c r="ACK3" s="46"/>
      <c r="ACL3" s="46"/>
      <c r="ACM3" s="46"/>
      <c r="ACN3" s="46"/>
      <c r="ACO3" s="46"/>
      <c r="ACP3" s="46"/>
      <c r="ACQ3" s="46"/>
      <c r="ACR3" s="46"/>
      <c r="ACS3" s="46"/>
      <c r="ACT3" s="46"/>
      <c r="ACU3" s="46"/>
      <c r="ACV3" s="46"/>
      <c r="ACW3" s="46"/>
      <c r="ACX3" s="46"/>
      <c r="ACY3" s="46"/>
      <c r="ACZ3" s="46"/>
      <c r="ADA3" s="46"/>
      <c r="ADB3" s="46"/>
      <c r="ADC3" s="46"/>
      <c r="ADD3" s="46"/>
      <c r="ADE3" s="46"/>
      <c r="ADF3" s="46"/>
      <c r="ADG3" s="46"/>
      <c r="ADH3" s="46"/>
      <c r="ADI3" s="46"/>
      <c r="ADJ3" s="46"/>
      <c r="ADK3" s="46"/>
      <c r="ADL3" s="46"/>
      <c r="ADM3" s="46"/>
      <c r="ADN3" s="46"/>
      <c r="ADO3" s="46"/>
      <c r="ADP3" s="46"/>
      <c r="ADQ3" s="46"/>
      <c r="ADR3" s="46"/>
      <c r="ADS3" s="46"/>
      <c r="ADT3" s="46"/>
      <c r="ADU3" s="46"/>
      <c r="ADV3" s="46"/>
      <c r="ADW3" s="46"/>
      <c r="ADX3" s="46"/>
      <c r="ADY3" s="46"/>
      <c r="ADZ3" s="46"/>
      <c r="AEA3" s="46"/>
      <c r="AEB3" s="46"/>
      <c r="AEC3" s="46"/>
      <c r="AED3" s="46"/>
      <c r="AEE3" s="46"/>
      <c r="AEF3" s="46"/>
      <c r="AEG3" s="46"/>
      <c r="AEH3" s="46"/>
      <c r="AEI3" s="46"/>
      <c r="AEJ3" s="46"/>
      <c r="AEK3" s="46"/>
      <c r="AEL3" s="46"/>
      <c r="AEM3" s="46"/>
      <c r="AEN3" s="46"/>
      <c r="AEO3" s="46"/>
      <c r="AEP3" s="46"/>
      <c r="AEQ3" s="46"/>
      <c r="AER3" s="46"/>
      <c r="AES3" s="46"/>
      <c r="AET3" s="46"/>
      <c r="AEU3" s="46"/>
      <c r="AEV3" s="46"/>
      <c r="AEW3" s="46"/>
      <c r="AEX3" s="46"/>
      <c r="AEY3" s="46"/>
      <c r="AEZ3" s="46"/>
      <c r="AFA3" s="46"/>
      <c r="AFB3" s="46"/>
      <c r="AFC3" s="46"/>
      <c r="AFD3" s="46"/>
      <c r="AFE3" s="46"/>
      <c r="AFF3" s="46"/>
      <c r="AFG3" s="46"/>
      <c r="AFH3" s="46"/>
      <c r="AFI3" s="46"/>
      <c r="AFJ3" s="46"/>
      <c r="AFK3" s="46"/>
      <c r="AFL3" s="46"/>
      <c r="AFM3" s="46"/>
      <c r="AFN3" s="46"/>
      <c r="AFO3" s="46"/>
      <c r="AFP3" s="46"/>
      <c r="AFQ3" s="46"/>
      <c r="AFR3" s="46"/>
      <c r="AFS3" s="46"/>
      <c r="AFT3" s="46"/>
      <c r="AFU3" s="46"/>
      <c r="AFV3" s="46"/>
      <c r="AFW3" s="46"/>
      <c r="AFX3" s="46"/>
      <c r="AFY3" s="46"/>
      <c r="AFZ3" s="46"/>
      <c r="AGA3" s="46"/>
      <c r="AGB3" s="46"/>
      <c r="AGC3" s="46"/>
      <c r="AGD3" s="46"/>
      <c r="AGE3" s="46"/>
      <c r="AGF3" s="46"/>
      <c r="AGG3" s="46"/>
      <c r="AGH3" s="46"/>
      <c r="AGI3" s="46"/>
      <c r="AGJ3" s="46"/>
      <c r="AGK3" s="46"/>
      <c r="AGL3" s="46"/>
      <c r="AGM3" s="46"/>
      <c r="AGN3" s="46"/>
      <c r="AGO3" s="46"/>
      <c r="AGP3" s="46"/>
      <c r="AGQ3" s="46"/>
      <c r="AGR3" s="46"/>
      <c r="AGS3" s="46"/>
      <c r="AGT3" s="46"/>
      <c r="AGU3" s="46"/>
      <c r="AGV3" s="46"/>
      <c r="AGW3" s="46"/>
      <c r="AGX3" s="46"/>
      <c r="AGY3" s="46"/>
      <c r="AGZ3" s="46"/>
      <c r="AHA3" s="46"/>
      <c r="AHB3" s="46"/>
      <c r="AHC3" s="46"/>
      <c r="AHD3" s="46"/>
      <c r="AHE3" s="46"/>
      <c r="AHF3" s="46"/>
      <c r="AHG3" s="46"/>
      <c r="AHH3" s="46"/>
      <c r="AHI3" s="46"/>
      <c r="AHJ3" s="46"/>
      <c r="AHK3" s="46"/>
      <c r="AHL3" s="46"/>
      <c r="AHM3" s="46"/>
      <c r="AHN3" s="46"/>
      <c r="AHO3" s="46"/>
      <c r="AHP3" s="46"/>
      <c r="AHQ3" s="46"/>
      <c r="AHR3" s="46"/>
      <c r="AHS3" s="46"/>
      <c r="AHT3" s="46"/>
      <c r="AHU3" s="46"/>
      <c r="AHV3" s="46"/>
      <c r="AHW3" s="46"/>
      <c r="AHX3" s="46"/>
      <c r="AHY3" s="46"/>
      <c r="AHZ3" s="46"/>
      <c r="AIA3" s="46"/>
      <c r="AIB3" s="46"/>
      <c r="AIC3" s="46"/>
      <c r="AID3" s="46"/>
      <c r="AIE3" s="46"/>
      <c r="AIF3" s="46"/>
      <c r="AIG3" s="46"/>
      <c r="AIH3" s="46"/>
      <c r="AII3" s="46"/>
      <c r="AIJ3" s="46"/>
      <c r="AIK3" s="46"/>
      <c r="AIL3" s="46"/>
      <c r="AIM3" s="46"/>
      <c r="AIN3" s="46"/>
      <c r="AIO3" s="46"/>
      <c r="AIP3" s="46"/>
      <c r="AIQ3" s="46"/>
      <c r="AIR3" s="46"/>
      <c r="AIS3" s="46"/>
      <c r="AIT3" s="46"/>
      <c r="AIU3" s="46"/>
      <c r="AIV3" s="46"/>
      <c r="AIW3" s="46"/>
      <c r="AIX3" s="46"/>
      <c r="AIY3" s="46"/>
      <c r="AIZ3" s="46"/>
      <c r="AJA3" s="46"/>
      <c r="AJB3" s="46"/>
      <c r="AJC3" s="46"/>
      <c r="AJD3" s="46"/>
      <c r="AJE3" s="46"/>
      <c r="AJF3" s="46"/>
      <c r="AJG3" s="46"/>
      <c r="AJH3" s="46"/>
      <c r="AJI3" s="46"/>
      <c r="AJJ3" s="46"/>
      <c r="AJK3" s="46"/>
      <c r="AJL3" s="46"/>
      <c r="AJM3" s="46"/>
      <c r="AJN3" s="46"/>
      <c r="AJO3" s="46"/>
      <c r="AJP3" s="46"/>
      <c r="AJQ3" s="46"/>
      <c r="AJR3" s="46"/>
      <c r="AJS3" s="46"/>
      <c r="AJT3" s="46"/>
      <c r="AJU3" s="46"/>
      <c r="AJV3" s="46"/>
      <c r="AJW3" s="46"/>
      <c r="AJX3" s="46"/>
      <c r="AJY3" s="46"/>
      <c r="AJZ3" s="46"/>
      <c r="AKA3" s="46"/>
      <c r="AKB3" s="46"/>
      <c r="AKC3" s="46"/>
      <c r="AKD3" s="46"/>
      <c r="AKE3" s="46"/>
      <c r="AKF3" s="46"/>
      <c r="AKG3" s="46"/>
      <c r="AKH3" s="46"/>
      <c r="AKI3" s="46"/>
      <c r="AKJ3" s="46"/>
      <c r="AKK3" s="46"/>
      <c r="AKL3" s="46"/>
      <c r="AKM3" s="46"/>
      <c r="AKN3" s="46"/>
      <c r="AKO3" s="46"/>
      <c r="AKP3" s="46"/>
      <c r="AKQ3" s="46"/>
      <c r="AKR3" s="46"/>
      <c r="AKS3" s="46"/>
      <c r="AKT3" s="46"/>
      <c r="AKU3" s="46"/>
      <c r="AKV3" s="46"/>
      <c r="AKW3" s="46"/>
      <c r="AKX3" s="46"/>
      <c r="AKY3" s="46"/>
      <c r="AKZ3" s="46"/>
      <c r="ALA3" s="46"/>
      <c r="ALB3" s="46"/>
      <c r="ALC3" s="46"/>
      <c r="ALD3" s="46"/>
      <c r="ALE3" s="46"/>
      <c r="ALF3" s="46"/>
      <c r="ALG3" s="46"/>
      <c r="ALH3" s="46"/>
      <c r="ALI3" s="46"/>
      <c r="ALJ3" s="46"/>
      <c r="ALK3" s="46"/>
      <c r="ALL3" s="46"/>
      <c r="ALM3" s="46"/>
      <c r="ALN3" s="46"/>
      <c r="ALO3" s="46"/>
      <c r="ALP3" s="46"/>
      <c r="ALQ3" s="46"/>
      <c r="ALR3" s="46"/>
      <c r="ALS3" s="46"/>
      <c r="ALT3" s="46"/>
      <c r="ALU3" s="46"/>
      <c r="ALV3" s="46"/>
      <c r="ALW3" s="46"/>
      <c r="ALX3" s="46"/>
      <c r="ALY3" s="46"/>
      <c r="ALZ3" s="46"/>
      <c r="AMA3" s="46"/>
      <c r="AMB3" s="46"/>
      <c r="AMC3" s="46"/>
      <c r="AMD3" s="46"/>
      <c r="AME3" s="46"/>
      <c r="AMF3" s="46"/>
      <c r="AMG3" s="46"/>
      <c r="AMH3" s="46"/>
      <c r="AMI3" s="46"/>
      <c r="AMJ3" s="46"/>
      <c r="AMK3" s="46"/>
      <c r="AML3" s="46"/>
      <c r="AMM3" s="46"/>
      <c r="AMN3" s="46"/>
      <c r="AMO3" s="46"/>
      <c r="AMP3" s="46"/>
      <c r="AMQ3" s="46"/>
      <c r="AMR3" s="46"/>
      <c r="AMS3" s="46"/>
      <c r="AMT3" s="46"/>
      <c r="AMU3" s="46"/>
      <c r="AMV3" s="46"/>
      <c r="AMW3" s="46"/>
      <c r="AMX3" s="46"/>
      <c r="AMY3" s="46"/>
      <c r="AMZ3" s="46"/>
      <c r="ANA3" s="46"/>
      <c r="ANB3" s="46"/>
      <c r="ANC3" s="46"/>
      <c r="AND3" s="46"/>
      <c r="ANE3" s="46"/>
      <c r="ANF3" s="46"/>
      <c r="ANG3" s="46"/>
      <c r="ANH3" s="46"/>
      <c r="ANI3" s="46"/>
      <c r="ANJ3" s="46"/>
      <c r="ANK3" s="46"/>
      <c r="ANL3" s="46"/>
      <c r="ANM3" s="46"/>
      <c r="ANN3" s="46"/>
      <c r="ANO3" s="46"/>
      <c r="ANP3" s="46"/>
      <c r="ANQ3" s="46"/>
      <c r="ANR3" s="46"/>
      <c r="ANS3" s="46"/>
      <c r="ANT3" s="46"/>
      <c r="ANU3" s="46"/>
      <c r="ANV3" s="46"/>
      <c r="ANW3" s="46"/>
      <c r="ANX3" s="46"/>
      <c r="ANY3" s="46"/>
      <c r="ANZ3" s="46"/>
      <c r="AOA3" s="46"/>
      <c r="AOB3" s="46"/>
      <c r="AOC3" s="46"/>
      <c r="AOD3" s="46"/>
      <c r="AOE3" s="46"/>
      <c r="AOF3" s="46"/>
      <c r="AOG3" s="46"/>
      <c r="AOH3" s="46"/>
      <c r="AOI3" s="46"/>
      <c r="AOJ3" s="46"/>
      <c r="AOK3" s="46"/>
      <c r="AOL3" s="46"/>
      <c r="AOM3" s="46"/>
      <c r="AON3" s="46"/>
      <c r="AOO3" s="46"/>
      <c r="AOP3" s="46"/>
      <c r="AOQ3" s="46"/>
      <c r="AOR3" s="46"/>
      <c r="AOS3" s="46"/>
      <c r="AOT3" s="46"/>
      <c r="AOU3" s="46"/>
      <c r="AOV3" s="46"/>
      <c r="AOW3" s="46"/>
      <c r="AOX3" s="46"/>
      <c r="AOY3" s="46"/>
      <c r="AOZ3" s="46"/>
      <c r="APA3" s="46"/>
      <c r="APB3" s="46"/>
      <c r="APC3" s="46"/>
      <c r="APD3" s="46"/>
      <c r="APE3" s="46"/>
      <c r="APF3" s="46"/>
      <c r="APG3" s="46"/>
      <c r="APH3" s="46"/>
      <c r="API3" s="46"/>
      <c r="APJ3" s="46"/>
      <c r="APK3" s="46"/>
      <c r="APL3" s="46"/>
      <c r="APM3" s="46"/>
      <c r="APN3" s="46"/>
      <c r="APO3" s="46"/>
      <c r="APP3" s="46"/>
      <c r="APQ3" s="46"/>
      <c r="APR3" s="46"/>
      <c r="APS3" s="46"/>
      <c r="APT3" s="46"/>
      <c r="APU3" s="46"/>
      <c r="APV3" s="46"/>
      <c r="APW3" s="46"/>
      <c r="APX3" s="46"/>
      <c r="APY3" s="46"/>
      <c r="APZ3" s="46"/>
      <c r="AQA3" s="46"/>
      <c r="AQB3" s="46"/>
      <c r="AQC3" s="46"/>
      <c r="AQD3" s="46"/>
      <c r="AQE3" s="46"/>
      <c r="AQF3" s="46"/>
      <c r="AQG3" s="46"/>
      <c r="AQH3" s="46"/>
      <c r="AQI3" s="46"/>
      <c r="AQJ3" s="46"/>
      <c r="AQK3" s="46"/>
      <c r="AQL3" s="46"/>
      <c r="AQM3" s="46"/>
      <c r="AQN3" s="46"/>
      <c r="AQO3" s="46"/>
      <c r="AQP3" s="46"/>
      <c r="AQQ3" s="46"/>
      <c r="AQR3" s="46"/>
      <c r="AQS3" s="46"/>
      <c r="AQT3" s="46"/>
      <c r="AQU3" s="46"/>
      <c r="AQV3" s="46"/>
      <c r="AQW3" s="46"/>
      <c r="AQX3" s="46"/>
      <c r="AQY3" s="46"/>
      <c r="AQZ3" s="46"/>
      <c r="ARA3" s="46"/>
      <c r="ARB3" s="46"/>
      <c r="ARC3" s="46"/>
      <c r="ARD3" s="46"/>
      <c r="ARE3" s="46"/>
      <c r="ARF3" s="46"/>
      <c r="ARG3" s="46"/>
      <c r="ARH3" s="46"/>
      <c r="ARI3" s="46"/>
      <c r="ARJ3" s="46"/>
      <c r="ARK3" s="46"/>
      <c r="ARL3" s="46"/>
      <c r="ARM3" s="46"/>
      <c r="ARN3" s="46"/>
      <c r="ARO3" s="46"/>
      <c r="ARP3" s="46"/>
      <c r="ARQ3" s="46"/>
      <c r="ARR3" s="46"/>
      <c r="ARS3" s="46"/>
      <c r="ART3" s="46"/>
      <c r="ARU3" s="46"/>
      <c r="ARV3" s="46"/>
      <c r="ARW3" s="46"/>
      <c r="ARX3" s="46"/>
      <c r="ARY3" s="46"/>
      <c r="ARZ3" s="46"/>
      <c r="ASA3" s="46"/>
      <c r="ASB3" s="46"/>
      <c r="ASC3" s="46"/>
      <c r="ASD3" s="46"/>
      <c r="ASE3" s="46"/>
      <c r="ASF3" s="46"/>
      <c r="ASG3" s="46"/>
      <c r="ASH3" s="46"/>
      <c r="ASI3" s="46"/>
      <c r="ASJ3" s="46"/>
      <c r="ASK3" s="46"/>
      <c r="ASL3" s="46"/>
      <c r="ASM3" s="46"/>
      <c r="ASN3" s="46"/>
      <c r="ASO3" s="46"/>
      <c r="ASP3" s="46"/>
      <c r="ASQ3" s="46"/>
      <c r="ASR3" s="46"/>
      <c r="ASS3" s="46"/>
      <c r="AST3" s="46"/>
      <c r="ASU3" s="46"/>
      <c r="ASV3" s="46"/>
      <c r="ASW3" s="46"/>
      <c r="ASX3" s="46"/>
      <c r="ASY3" s="46"/>
      <c r="ASZ3" s="46"/>
      <c r="ATA3" s="46"/>
      <c r="ATB3" s="46"/>
      <c r="ATC3" s="46"/>
      <c r="ATD3" s="46"/>
      <c r="ATE3" s="46"/>
      <c r="ATF3" s="46"/>
      <c r="ATG3" s="46"/>
      <c r="ATH3" s="46"/>
      <c r="ATI3" s="46"/>
      <c r="ATJ3" s="46"/>
      <c r="ATK3" s="46"/>
      <c r="ATL3" s="46"/>
      <c r="ATM3" s="46"/>
      <c r="ATN3" s="46"/>
      <c r="ATO3" s="46"/>
      <c r="ATP3" s="46"/>
      <c r="ATQ3" s="46"/>
      <c r="ATR3" s="46"/>
      <c r="ATS3" s="46"/>
      <c r="ATT3" s="46"/>
      <c r="ATU3" s="46"/>
      <c r="ATV3" s="46"/>
      <c r="ATW3" s="46"/>
      <c r="ATX3" s="46"/>
      <c r="ATY3" s="46"/>
      <c r="ATZ3" s="46"/>
      <c r="AUA3" s="46"/>
      <c r="AUB3" s="46"/>
      <c r="AUC3" s="46"/>
      <c r="AUD3" s="46"/>
      <c r="AUE3" s="46"/>
      <c r="AUF3" s="46"/>
      <c r="AUG3" s="46"/>
      <c r="AUH3" s="46"/>
      <c r="AUI3" s="46"/>
      <c r="AUJ3" s="46"/>
      <c r="AUK3" s="46"/>
      <c r="AUL3" s="46"/>
      <c r="AUM3" s="46"/>
      <c r="AUN3" s="46"/>
      <c r="AUO3" s="46"/>
      <c r="AUP3" s="46"/>
      <c r="AUQ3" s="46"/>
      <c r="AUR3" s="46"/>
      <c r="AUS3" s="46"/>
      <c r="AUT3" s="46"/>
      <c r="AUU3" s="46"/>
      <c r="AUV3" s="46"/>
      <c r="AUW3" s="46"/>
      <c r="AUX3" s="46"/>
      <c r="AUY3" s="46"/>
      <c r="AUZ3" s="46"/>
      <c r="AVA3" s="46"/>
      <c r="AVB3" s="46"/>
      <c r="AVC3" s="46"/>
      <c r="AVD3" s="46"/>
      <c r="AVE3" s="46"/>
      <c r="AVF3" s="46"/>
      <c r="AVG3" s="46"/>
      <c r="AVH3" s="46"/>
      <c r="AVI3" s="46"/>
      <c r="AVJ3" s="46"/>
      <c r="AVK3" s="46"/>
      <c r="AVL3" s="46"/>
      <c r="AVM3" s="46"/>
      <c r="AVN3" s="46"/>
      <c r="AVO3" s="46"/>
      <c r="AVP3" s="46"/>
      <c r="AVQ3" s="46"/>
      <c r="AVR3" s="46"/>
      <c r="AVS3" s="46"/>
      <c r="AVT3" s="46"/>
      <c r="AVU3" s="46"/>
      <c r="AVV3" s="46"/>
      <c r="AVW3" s="46"/>
      <c r="AVX3" s="46"/>
      <c r="AVY3" s="46"/>
      <c r="AVZ3" s="46"/>
      <c r="AWA3" s="46"/>
      <c r="AWB3" s="46"/>
      <c r="AWC3" s="46"/>
      <c r="AWD3" s="46"/>
      <c r="AWE3" s="46"/>
      <c r="AWF3" s="46"/>
      <c r="AWG3" s="46"/>
      <c r="AWH3" s="46"/>
      <c r="AWI3" s="46"/>
      <c r="AWJ3" s="46"/>
      <c r="AWK3" s="46"/>
      <c r="AWL3" s="46"/>
      <c r="AWM3" s="46"/>
      <c r="AWN3" s="46"/>
      <c r="AWO3" s="46"/>
      <c r="AWP3" s="46"/>
      <c r="AWQ3" s="46"/>
      <c r="AWR3" s="46"/>
      <c r="AWS3" s="46"/>
      <c r="AWT3" s="46"/>
      <c r="AWU3" s="46"/>
      <c r="AWV3" s="46"/>
      <c r="AWW3" s="46"/>
      <c r="AWX3" s="46"/>
      <c r="AWY3" s="46"/>
      <c r="AWZ3" s="46"/>
      <c r="AXA3" s="46"/>
      <c r="AXB3" s="46"/>
      <c r="AXC3" s="46"/>
      <c r="AXD3" s="46"/>
      <c r="AXE3" s="46"/>
      <c r="AXF3" s="46"/>
      <c r="AXG3" s="46"/>
      <c r="AXH3" s="46"/>
      <c r="AXI3" s="46"/>
      <c r="AXJ3" s="46"/>
      <c r="AXK3" s="46"/>
      <c r="AXL3" s="46"/>
      <c r="AXM3" s="46"/>
      <c r="AXN3" s="46"/>
      <c r="AXO3" s="46"/>
      <c r="AXP3" s="46"/>
      <c r="AXQ3" s="46"/>
      <c r="AXR3" s="46"/>
      <c r="AXS3" s="46"/>
      <c r="AXT3" s="46"/>
      <c r="AXU3" s="46"/>
      <c r="AXV3" s="46"/>
      <c r="AXW3" s="46"/>
      <c r="AXX3" s="46"/>
      <c r="AXY3" s="46"/>
      <c r="AXZ3" s="46"/>
      <c r="AYA3" s="46"/>
      <c r="AYB3" s="46"/>
      <c r="AYC3" s="46"/>
      <c r="AYD3" s="46"/>
      <c r="AYE3" s="46"/>
      <c r="AYF3" s="46"/>
      <c r="AYG3" s="46"/>
      <c r="AYH3" s="46"/>
      <c r="AYI3" s="46"/>
      <c r="AYJ3" s="46"/>
      <c r="AYK3" s="46"/>
      <c r="AYL3" s="46"/>
      <c r="AYM3" s="46"/>
      <c r="AYN3" s="46"/>
      <c r="AYO3" s="46"/>
      <c r="AYP3" s="46"/>
      <c r="AYQ3" s="46"/>
      <c r="AYR3" s="46"/>
      <c r="AYS3" s="46"/>
      <c r="AYT3" s="46"/>
      <c r="AYU3" s="46"/>
      <c r="AYV3" s="46"/>
      <c r="AYW3" s="46"/>
      <c r="AYX3" s="46"/>
      <c r="AYY3" s="46"/>
      <c r="AYZ3" s="46"/>
      <c r="AZA3" s="46"/>
      <c r="AZB3" s="46"/>
      <c r="AZC3" s="46"/>
      <c r="AZD3" s="46"/>
      <c r="AZE3" s="46"/>
      <c r="AZF3" s="46"/>
      <c r="AZG3" s="46"/>
      <c r="AZH3" s="46"/>
      <c r="AZI3" s="46"/>
      <c r="AZJ3" s="46"/>
      <c r="AZK3" s="46"/>
      <c r="AZL3" s="46"/>
      <c r="AZM3" s="46"/>
      <c r="AZN3" s="46"/>
      <c r="AZO3" s="46"/>
      <c r="AZP3" s="46"/>
      <c r="AZQ3" s="46"/>
      <c r="AZR3" s="46"/>
      <c r="AZS3" s="46"/>
      <c r="AZT3" s="46"/>
      <c r="AZU3" s="46"/>
      <c r="AZV3" s="46"/>
      <c r="AZW3" s="46"/>
      <c r="AZX3" s="46"/>
      <c r="AZY3" s="46"/>
      <c r="AZZ3" s="46"/>
      <c r="BAA3" s="46"/>
      <c r="BAB3" s="46"/>
      <c r="BAC3" s="46"/>
      <c r="BAD3" s="46"/>
      <c r="BAE3" s="46"/>
      <c r="BAF3" s="46"/>
      <c r="BAG3" s="46"/>
      <c r="BAH3" s="46"/>
      <c r="BAI3" s="46"/>
      <c r="BAJ3" s="46"/>
      <c r="BAK3" s="46"/>
      <c r="BAL3" s="46"/>
      <c r="BAM3" s="46"/>
      <c r="BAN3" s="46"/>
      <c r="BAO3" s="46"/>
      <c r="BAP3" s="46"/>
      <c r="BAQ3" s="46"/>
      <c r="BAR3" s="46"/>
      <c r="BAS3" s="46"/>
      <c r="BAT3" s="46"/>
      <c r="BAU3" s="46"/>
      <c r="BAV3" s="46"/>
      <c r="BAW3" s="46"/>
      <c r="BAX3" s="46"/>
      <c r="BAY3" s="46"/>
      <c r="BAZ3" s="46"/>
      <c r="BBA3" s="46"/>
      <c r="BBB3" s="46"/>
      <c r="BBC3" s="46"/>
      <c r="BBD3" s="46"/>
      <c r="BBE3" s="46"/>
      <c r="BBF3" s="46"/>
      <c r="BBG3" s="46"/>
      <c r="BBH3" s="46"/>
      <c r="BBI3" s="46"/>
      <c r="BBJ3" s="46"/>
      <c r="BBK3" s="46"/>
      <c r="BBL3" s="46"/>
      <c r="BBM3" s="46"/>
      <c r="BBN3" s="46"/>
      <c r="BBO3" s="46"/>
      <c r="BBP3" s="46"/>
      <c r="BBQ3" s="46"/>
      <c r="BBR3" s="46"/>
      <c r="BBS3" s="46"/>
      <c r="BBT3" s="46"/>
      <c r="BBU3" s="46"/>
      <c r="BBV3" s="46"/>
      <c r="BBW3" s="46"/>
      <c r="BBX3" s="46"/>
      <c r="BBY3" s="46"/>
      <c r="BBZ3" s="46"/>
      <c r="BCA3" s="46"/>
      <c r="BCB3" s="46"/>
      <c r="BCC3" s="46"/>
      <c r="BCD3" s="46"/>
      <c r="BCE3" s="46"/>
      <c r="BCF3" s="46"/>
      <c r="BCG3" s="46"/>
      <c r="BCH3" s="46"/>
      <c r="BCI3" s="46"/>
      <c r="BCJ3" s="46"/>
      <c r="BCK3" s="46"/>
      <c r="BCL3" s="46"/>
      <c r="BCM3" s="46"/>
      <c r="BCN3" s="46"/>
      <c r="BCO3" s="46"/>
      <c r="BCP3" s="46"/>
      <c r="BCQ3" s="46"/>
      <c r="BCR3" s="46"/>
      <c r="BCS3" s="46"/>
      <c r="BCT3" s="46"/>
      <c r="BCU3" s="46"/>
      <c r="BCV3" s="46"/>
      <c r="BCW3" s="46"/>
      <c r="BCX3" s="46"/>
      <c r="BCY3" s="46"/>
      <c r="BCZ3" s="46"/>
      <c r="BDA3" s="46"/>
      <c r="BDB3" s="46"/>
      <c r="BDC3" s="46"/>
      <c r="BDD3" s="46"/>
      <c r="BDE3" s="46"/>
      <c r="BDF3" s="46"/>
      <c r="BDG3" s="46"/>
      <c r="BDH3" s="46"/>
      <c r="BDI3" s="46"/>
      <c r="BDJ3" s="46"/>
      <c r="BDK3" s="46"/>
      <c r="BDL3" s="46"/>
      <c r="BDM3" s="46"/>
      <c r="BDN3" s="46"/>
      <c r="BDO3" s="46"/>
      <c r="BDP3" s="46"/>
      <c r="BDQ3" s="46"/>
      <c r="BDR3" s="46"/>
      <c r="BDS3" s="46"/>
      <c r="BDT3" s="46"/>
      <c r="BDU3" s="46"/>
      <c r="BDV3" s="46"/>
      <c r="BDW3" s="46"/>
      <c r="BDX3" s="46"/>
      <c r="BDY3" s="46"/>
      <c r="BDZ3" s="46"/>
      <c r="BEA3" s="46"/>
      <c r="BEB3" s="46"/>
      <c r="BEC3" s="46"/>
      <c r="BED3" s="46"/>
      <c r="BEE3" s="46"/>
      <c r="BEF3" s="46"/>
      <c r="BEG3" s="46"/>
      <c r="BEH3" s="46"/>
      <c r="BEI3" s="46"/>
      <c r="BEJ3" s="46"/>
      <c r="BEK3" s="46"/>
      <c r="BEL3" s="46"/>
      <c r="BEM3" s="46"/>
      <c r="BEN3" s="46"/>
      <c r="BEO3" s="46"/>
      <c r="BEP3" s="46"/>
      <c r="BEQ3" s="46"/>
      <c r="BER3" s="46"/>
      <c r="BES3" s="46"/>
      <c r="BET3" s="46"/>
      <c r="BEU3" s="46"/>
      <c r="BEV3" s="46"/>
      <c r="BEW3" s="46"/>
      <c r="BEX3" s="46"/>
      <c r="BEY3" s="46"/>
      <c r="BEZ3" s="46"/>
      <c r="BFA3" s="46"/>
      <c r="BFB3" s="46"/>
      <c r="BFC3" s="46"/>
      <c r="BFD3" s="46"/>
      <c r="BFE3" s="46"/>
      <c r="BFF3" s="46"/>
      <c r="BFG3" s="46"/>
      <c r="BFH3" s="46"/>
      <c r="BFI3" s="46"/>
      <c r="BFJ3" s="46"/>
      <c r="BFK3" s="46"/>
      <c r="BFL3" s="46"/>
      <c r="BFM3" s="46"/>
      <c r="BFN3" s="46"/>
      <c r="BFO3" s="46"/>
      <c r="BFP3" s="46"/>
      <c r="BFQ3" s="46"/>
      <c r="BFR3" s="46"/>
      <c r="BFS3" s="46"/>
      <c r="BFT3" s="46"/>
      <c r="BFU3" s="46"/>
      <c r="BFV3" s="46"/>
      <c r="BFW3" s="46"/>
      <c r="BFX3" s="46"/>
      <c r="BFY3" s="46"/>
      <c r="BFZ3" s="46"/>
      <c r="BGA3" s="46"/>
      <c r="BGB3" s="46"/>
      <c r="BGC3" s="46"/>
      <c r="BGD3" s="46"/>
      <c r="BGE3" s="46"/>
      <c r="BGF3" s="46"/>
      <c r="BGG3" s="46"/>
      <c r="BGH3" s="46"/>
      <c r="BGI3" s="46"/>
      <c r="BGJ3" s="46"/>
      <c r="BGK3" s="46"/>
      <c r="BGL3" s="46"/>
      <c r="BGM3" s="46"/>
      <c r="BGN3" s="46"/>
      <c r="BGO3" s="46"/>
      <c r="BGP3" s="46"/>
      <c r="BGQ3" s="46"/>
      <c r="BGR3" s="46"/>
      <c r="BGS3" s="46"/>
      <c r="BGT3" s="46"/>
      <c r="BGU3" s="46"/>
      <c r="BGV3" s="46"/>
      <c r="BGW3" s="46"/>
      <c r="BGX3" s="46"/>
      <c r="BGY3" s="46"/>
      <c r="BGZ3" s="46"/>
      <c r="BHA3" s="46"/>
      <c r="BHB3" s="46"/>
      <c r="BHC3" s="46"/>
      <c r="BHD3" s="46"/>
      <c r="BHE3" s="46"/>
      <c r="BHF3" s="46"/>
      <c r="BHG3" s="46"/>
      <c r="BHH3" s="46"/>
      <c r="BHI3" s="46"/>
      <c r="BHJ3" s="46"/>
      <c r="BHK3" s="46"/>
      <c r="BHL3" s="46"/>
      <c r="BHM3" s="46"/>
      <c r="BHN3" s="46"/>
      <c r="BHO3" s="46"/>
      <c r="BHP3" s="46"/>
      <c r="BHQ3" s="46"/>
      <c r="BHR3" s="46"/>
      <c r="BHS3" s="46"/>
      <c r="BHT3" s="46"/>
      <c r="BHU3" s="46"/>
      <c r="BHV3" s="46"/>
      <c r="BHW3" s="46"/>
      <c r="BHX3" s="46"/>
      <c r="BHY3" s="46"/>
      <c r="BHZ3" s="46"/>
      <c r="BIA3" s="46"/>
      <c r="BIB3" s="46"/>
      <c r="BIC3" s="46"/>
      <c r="BID3" s="46"/>
      <c r="BIE3" s="46"/>
      <c r="BIF3" s="46"/>
      <c r="BIG3" s="46"/>
      <c r="BIH3" s="46"/>
      <c r="BII3" s="46"/>
      <c r="BIJ3" s="46"/>
      <c r="BIK3" s="46"/>
      <c r="BIL3" s="46"/>
      <c r="BIM3" s="46"/>
      <c r="BIN3" s="46"/>
      <c r="BIO3" s="46"/>
      <c r="BIP3" s="46"/>
      <c r="BIQ3" s="46"/>
      <c r="BIR3" s="46"/>
      <c r="BIS3" s="46"/>
      <c r="BIT3" s="46"/>
      <c r="BIU3" s="46"/>
      <c r="BIV3" s="46"/>
      <c r="BIW3" s="46"/>
      <c r="BIX3" s="46"/>
      <c r="BIY3" s="46"/>
      <c r="BIZ3" s="46"/>
      <c r="BJA3" s="46"/>
      <c r="BJB3" s="46"/>
      <c r="BJC3" s="46"/>
      <c r="BJD3" s="46"/>
      <c r="BJE3" s="46"/>
      <c r="BJF3" s="46"/>
      <c r="BJG3" s="46"/>
      <c r="BJH3" s="46"/>
      <c r="BJI3" s="46"/>
      <c r="BJJ3" s="46"/>
      <c r="BJK3" s="46"/>
      <c r="BJL3" s="46"/>
      <c r="BJM3" s="46"/>
      <c r="BJN3" s="46"/>
      <c r="BJO3" s="46"/>
      <c r="BJP3" s="46"/>
      <c r="BJQ3" s="46"/>
      <c r="BJR3" s="46"/>
      <c r="BJS3" s="46"/>
      <c r="BJT3" s="46"/>
      <c r="BJU3" s="46"/>
      <c r="BJV3" s="46"/>
      <c r="BJW3" s="46"/>
      <c r="BJX3" s="46"/>
      <c r="BJY3" s="46"/>
      <c r="BJZ3" s="46"/>
      <c r="BKA3" s="46"/>
      <c r="BKB3" s="46"/>
      <c r="BKC3" s="46"/>
      <c r="BKD3" s="46"/>
      <c r="BKE3" s="46"/>
      <c r="BKF3" s="46"/>
      <c r="BKG3" s="46"/>
      <c r="BKH3" s="46"/>
      <c r="BKI3" s="46"/>
      <c r="BKJ3" s="46"/>
      <c r="BKK3" s="46"/>
      <c r="BKL3" s="46"/>
      <c r="BKM3" s="46"/>
      <c r="BKN3" s="46"/>
      <c r="BKO3" s="46"/>
      <c r="BKP3" s="46"/>
      <c r="BKQ3" s="46"/>
      <c r="BKR3" s="46"/>
      <c r="BKS3" s="46"/>
      <c r="BKT3" s="46"/>
      <c r="BKU3" s="46"/>
      <c r="BKV3" s="46"/>
      <c r="BKW3" s="46"/>
      <c r="BKX3" s="46"/>
      <c r="BKY3" s="46"/>
      <c r="BKZ3" s="46"/>
      <c r="BLA3" s="46"/>
      <c r="BLB3" s="46"/>
      <c r="BLC3" s="46"/>
      <c r="BLD3" s="46"/>
      <c r="BLE3" s="46"/>
      <c r="BLF3" s="46"/>
      <c r="BLG3" s="46"/>
      <c r="BLH3" s="46"/>
      <c r="BLI3" s="46"/>
      <c r="BLJ3" s="46"/>
      <c r="BLK3" s="46"/>
      <c r="BLL3" s="46"/>
      <c r="BLM3" s="46"/>
      <c r="BLN3" s="46"/>
      <c r="BLO3" s="46"/>
      <c r="BLP3" s="46"/>
      <c r="BLQ3" s="46"/>
      <c r="BLR3" s="46"/>
      <c r="BLS3" s="46"/>
      <c r="BLT3" s="46"/>
      <c r="BLU3" s="46"/>
      <c r="BLV3" s="46"/>
      <c r="BLW3" s="46"/>
      <c r="BLX3" s="46"/>
      <c r="BLY3" s="46"/>
      <c r="BLZ3" s="46"/>
      <c r="BMA3" s="46"/>
      <c r="BMB3" s="46"/>
      <c r="BMC3" s="46"/>
      <c r="BMD3" s="46"/>
      <c r="BME3" s="46"/>
      <c r="BMF3" s="46"/>
      <c r="BMG3" s="46"/>
      <c r="BMH3" s="46"/>
      <c r="BMI3" s="46"/>
      <c r="BMJ3" s="46"/>
      <c r="BMK3" s="46"/>
      <c r="BML3" s="46"/>
      <c r="BMM3" s="46"/>
      <c r="BMN3" s="46"/>
      <c r="BMO3" s="46"/>
      <c r="BMP3" s="46"/>
      <c r="BMQ3" s="46"/>
      <c r="BMR3" s="46"/>
      <c r="BMS3" s="46"/>
      <c r="BMT3" s="46"/>
      <c r="BMU3" s="46"/>
      <c r="BMV3" s="46"/>
      <c r="BMW3" s="46"/>
      <c r="BMX3" s="46"/>
      <c r="BMY3" s="46"/>
      <c r="BMZ3" s="46"/>
      <c r="BNA3" s="46"/>
      <c r="BNB3" s="46"/>
      <c r="BNC3" s="46"/>
      <c r="BND3" s="46"/>
      <c r="BNE3" s="46"/>
      <c r="BNF3" s="46"/>
      <c r="BNG3" s="46"/>
      <c r="BNH3" s="46"/>
      <c r="BNI3" s="46"/>
      <c r="BNJ3" s="46"/>
      <c r="BNK3" s="46"/>
      <c r="BNL3" s="46"/>
      <c r="BNM3" s="46"/>
      <c r="BNN3" s="46"/>
      <c r="BNO3" s="46"/>
      <c r="BNP3" s="46"/>
      <c r="BNQ3" s="46"/>
      <c r="BNR3" s="46"/>
      <c r="BNS3" s="46"/>
      <c r="BNT3" s="46"/>
      <c r="BNU3" s="46"/>
      <c r="BNV3" s="46"/>
      <c r="BNW3" s="46"/>
      <c r="BNX3" s="46"/>
      <c r="BNY3" s="46"/>
      <c r="BNZ3" s="46"/>
      <c r="BOA3" s="46"/>
      <c r="BOB3" s="46"/>
      <c r="BOC3" s="46"/>
      <c r="BOD3" s="46"/>
      <c r="BOE3" s="46"/>
      <c r="BOF3" s="46"/>
      <c r="BOG3" s="46"/>
      <c r="BOH3" s="46"/>
      <c r="BOI3" s="46"/>
      <c r="BOJ3" s="46"/>
      <c r="BOK3" s="46"/>
      <c r="BOL3" s="46"/>
      <c r="BOM3" s="46"/>
      <c r="BON3" s="46"/>
      <c r="BOO3" s="46"/>
      <c r="BOP3" s="46"/>
      <c r="BOQ3" s="46"/>
      <c r="BOR3" s="46"/>
      <c r="BOS3" s="46"/>
      <c r="BOT3" s="46"/>
      <c r="BOU3" s="46"/>
      <c r="BOV3" s="46"/>
      <c r="BOW3" s="46"/>
      <c r="BOX3" s="46"/>
      <c r="BOY3" s="46"/>
      <c r="BOZ3" s="46"/>
      <c r="BPA3" s="46"/>
      <c r="BPB3" s="46"/>
      <c r="BPC3" s="46"/>
      <c r="BPD3" s="46"/>
      <c r="BPE3" s="46"/>
      <c r="BPF3" s="46"/>
      <c r="BPG3" s="46"/>
      <c r="BPH3" s="46"/>
      <c r="BPI3" s="46"/>
      <c r="BPJ3" s="46"/>
      <c r="BPK3" s="46"/>
      <c r="BPL3" s="46"/>
      <c r="BPM3" s="46"/>
      <c r="BPN3" s="46"/>
      <c r="BPO3" s="46"/>
      <c r="BPP3" s="46"/>
      <c r="BPQ3" s="46"/>
      <c r="BPR3" s="46"/>
      <c r="BPS3" s="46"/>
      <c r="BPT3" s="46"/>
      <c r="BPU3" s="46"/>
      <c r="BPV3" s="46"/>
      <c r="BPW3" s="46"/>
      <c r="BPX3" s="46"/>
      <c r="BPY3" s="46"/>
      <c r="BPZ3" s="46"/>
      <c r="BQA3" s="46"/>
      <c r="BQB3" s="46"/>
      <c r="BQC3" s="46"/>
      <c r="BQD3" s="46"/>
      <c r="BQE3" s="46"/>
      <c r="BQF3" s="46"/>
      <c r="BQG3" s="46"/>
      <c r="BQH3" s="46"/>
      <c r="BQI3" s="46"/>
      <c r="BQJ3" s="46"/>
      <c r="BQK3" s="46"/>
      <c r="BQL3" s="46"/>
      <c r="BQM3" s="46"/>
      <c r="BQN3" s="46"/>
      <c r="BQO3" s="46"/>
      <c r="BQP3" s="46"/>
      <c r="BQQ3" s="46"/>
      <c r="BQR3" s="46"/>
      <c r="BQS3" s="46"/>
      <c r="BQT3" s="46"/>
      <c r="BQU3" s="46"/>
      <c r="BQV3" s="46"/>
      <c r="BQW3" s="46"/>
      <c r="BQX3" s="46"/>
      <c r="BQY3" s="46"/>
      <c r="BQZ3" s="46"/>
      <c r="BRA3" s="46"/>
      <c r="BRB3" s="46"/>
      <c r="BRC3" s="46"/>
      <c r="BRD3" s="46"/>
      <c r="BRE3" s="46"/>
      <c r="BRF3" s="46"/>
      <c r="BRG3" s="46"/>
      <c r="BRH3" s="46"/>
      <c r="BRI3" s="46"/>
      <c r="BRJ3" s="46"/>
      <c r="BRK3" s="46"/>
      <c r="BRL3" s="46"/>
      <c r="BRM3" s="46"/>
      <c r="BRN3" s="46"/>
      <c r="BRO3" s="46"/>
      <c r="BRP3" s="46"/>
      <c r="BRQ3" s="46"/>
      <c r="BRR3" s="46"/>
      <c r="BRS3" s="46"/>
      <c r="BRT3" s="46"/>
      <c r="BRU3" s="46"/>
      <c r="BRV3" s="46"/>
      <c r="BRW3" s="46"/>
      <c r="BRX3" s="46"/>
      <c r="BRY3" s="46"/>
      <c r="BRZ3" s="46"/>
      <c r="BSA3" s="46"/>
      <c r="BSB3" s="46"/>
      <c r="BSC3" s="46"/>
      <c r="BSD3" s="46"/>
      <c r="BSE3" s="46"/>
      <c r="BSF3" s="46"/>
      <c r="BSG3" s="46"/>
      <c r="BSH3" s="46"/>
      <c r="BSI3" s="46"/>
      <c r="BSJ3" s="46"/>
      <c r="BSK3" s="46"/>
      <c r="BSL3" s="46"/>
      <c r="BSM3" s="46"/>
      <c r="BSN3" s="46"/>
      <c r="BSO3" s="46"/>
      <c r="BSP3" s="46"/>
      <c r="BSQ3" s="46"/>
      <c r="BSR3" s="46"/>
      <c r="BSS3" s="46"/>
      <c r="BST3" s="46"/>
      <c r="BSU3" s="46"/>
      <c r="BSV3" s="46"/>
      <c r="BSW3" s="46"/>
      <c r="BSX3" s="46"/>
      <c r="BSY3" s="46"/>
      <c r="BSZ3" s="46"/>
      <c r="BTA3" s="46"/>
      <c r="BTB3" s="46"/>
      <c r="BTC3" s="46"/>
      <c r="BTD3" s="46"/>
      <c r="BTE3" s="46"/>
      <c r="BTF3" s="46"/>
      <c r="BTG3" s="46"/>
      <c r="BTH3" s="46"/>
      <c r="BTI3" s="46"/>
      <c r="BTJ3" s="46"/>
      <c r="BTK3" s="46"/>
      <c r="BTL3" s="46"/>
      <c r="BTM3" s="46"/>
      <c r="BTN3" s="46"/>
      <c r="BTO3" s="46"/>
      <c r="BTP3" s="46"/>
      <c r="BTQ3" s="46"/>
      <c r="BTR3" s="46"/>
      <c r="BTS3" s="46"/>
      <c r="BTT3" s="46"/>
      <c r="BTU3" s="46"/>
      <c r="BTV3" s="46"/>
      <c r="BTW3" s="46"/>
      <c r="BTX3" s="46"/>
      <c r="BTY3" s="46"/>
      <c r="BTZ3" s="46"/>
      <c r="BUA3" s="46"/>
      <c r="BUB3" s="46"/>
      <c r="BUC3" s="46"/>
      <c r="BUD3" s="46"/>
      <c r="BUE3" s="46"/>
      <c r="BUF3" s="46"/>
      <c r="BUG3" s="46"/>
      <c r="BUH3" s="46"/>
      <c r="BUI3" s="46"/>
      <c r="BUJ3" s="46"/>
      <c r="BUK3" s="46"/>
      <c r="BUL3" s="46"/>
      <c r="BUM3" s="46"/>
      <c r="BUN3" s="46"/>
      <c r="BUO3" s="46"/>
      <c r="BUP3" s="46"/>
      <c r="BUQ3" s="46"/>
      <c r="BUR3" s="46"/>
      <c r="BUS3" s="46"/>
      <c r="BUT3" s="46"/>
      <c r="BUU3" s="46"/>
      <c r="BUV3" s="46"/>
      <c r="BUW3" s="46"/>
      <c r="BUX3" s="46"/>
      <c r="BUY3" s="46"/>
      <c r="BUZ3" s="46"/>
      <c r="BVA3" s="46"/>
      <c r="BVB3" s="46"/>
      <c r="BVC3" s="46"/>
      <c r="BVD3" s="46"/>
      <c r="BVE3" s="46"/>
      <c r="BVF3" s="46"/>
      <c r="BVG3" s="46"/>
      <c r="BVH3" s="46"/>
      <c r="BVI3" s="46"/>
      <c r="BVJ3" s="46"/>
      <c r="BVK3" s="46"/>
      <c r="BVL3" s="46"/>
      <c r="BVM3" s="46"/>
      <c r="BVN3" s="46"/>
      <c r="BVO3" s="46"/>
      <c r="BVP3" s="46"/>
      <c r="BVQ3" s="46"/>
      <c r="BVR3" s="46"/>
      <c r="BVS3" s="46"/>
      <c r="BVT3" s="46"/>
      <c r="BVU3" s="46"/>
      <c r="BVV3" s="46"/>
      <c r="BVW3" s="46"/>
      <c r="BVX3" s="46"/>
      <c r="BVY3" s="46"/>
      <c r="BVZ3" s="46"/>
      <c r="BWA3" s="46"/>
      <c r="BWB3" s="46"/>
      <c r="BWC3" s="46"/>
      <c r="BWD3" s="46"/>
      <c r="BWE3" s="46"/>
      <c r="BWF3" s="46"/>
      <c r="BWG3" s="46"/>
      <c r="BWH3" s="46"/>
      <c r="BWI3" s="46"/>
      <c r="BWJ3" s="46"/>
      <c r="BWK3" s="46"/>
      <c r="BWL3" s="46"/>
      <c r="BWM3" s="46"/>
      <c r="BWN3" s="46"/>
      <c r="BWO3" s="46"/>
      <c r="BWP3" s="46"/>
      <c r="BWQ3" s="46"/>
      <c r="BWR3" s="46"/>
      <c r="BWS3" s="46"/>
      <c r="BWT3" s="46"/>
      <c r="BWU3" s="46"/>
      <c r="BWV3" s="46"/>
      <c r="BWW3" s="46"/>
      <c r="BWX3" s="46"/>
      <c r="BWY3" s="46"/>
      <c r="BWZ3" s="46"/>
      <c r="BXA3" s="46"/>
      <c r="BXB3" s="46"/>
      <c r="BXC3" s="46"/>
      <c r="BXD3" s="46"/>
      <c r="BXE3" s="46"/>
      <c r="BXF3" s="46"/>
      <c r="BXG3" s="46"/>
      <c r="BXH3" s="46"/>
      <c r="BXI3" s="46"/>
      <c r="BXJ3" s="46"/>
      <c r="BXK3" s="46"/>
      <c r="BXL3" s="46"/>
      <c r="BXM3" s="46"/>
      <c r="BXN3" s="46"/>
      <c r="BXO3" s="46"/>
      <c r="BXP3" s="46"/>
      <c r="BXQ3" s="46"/>
      <c r="BXR3" s="46"/>
      <c r="BXS3" s="46"/>
      <c r="BXT3" s="46"/>
      <c r="BXU3" s="46"/>
      <c r="BXV3" s="46"/>
      <c r="BXW3" s="46"/>
      <c r="BXX3" s="46"/>
      <c r="BXY3" s="46"/>
      <c r="BXZ3" s="46"/>
      <c r="BYA3" s="46"/>
      <c r="BYB3" s="46"/>
      <c r="BYC3" s="46"/>
      <c r="BYD3" s="46"/>
      <c r="BYE3" s="46"/>
      <c r="BYF3" s="46"/>
      <c r="BYG3" s="46"/>
      <c r="BYH3" s="46"/>
      <c r="BYI3" s="46"/>
      <c r="BYJ3" s="46"/>
      <c r="BYK3" s="46"/>
      <c r="BYL3" s="46"/>
      <c r="BYM3" s="46"/>
      <c r="BYN3" s="46"/>
      <c r="BYO3" s="46"/>
      <c r="BYP3" s="46"/>
      <c r="BYQ3" s="46"/>
      <c r="BYR3" s="46"/>
      <c r="BYS3" s="46"/>
      <c r="BYT3" s="46"/>
      <c r="BYU3" s="46"/>
      <c r="BYV3" s="46"/>
      <c r="BYW3" s="46"/>
      <c r="BYX3" s="46"/>
      <c r="BYY3" s="46"/>
      <c r="BYZ3" s="46"/>
      <c r="BZA3" s="46"/>
      <c r="BZB3" s="46"/>
      <c r="BZC3" s="46"/>
      <c r="BZD3" s="46"/>
      <c r="BZE3" s="46"/>
      <c r="BZF3" s="46"/>
      <c r="BZG3" s="46"/>
      <c r="BZH3" s="46"/>
      <c r="BZI3" s="46"/>
      <c r="BZJ3" s="46"/>
      <c r="BZK3" s="46"/>
      <c r="BZL3" s="46"/>
      <c r="BZM3" s="46"/>
      <c r="BZN3" s="46"/>
      <c r="BZO3" s="46"/>
      <c r="BZP3" s="46"/>
      <c r="BZQ3" s="46"/>
      <c r="BZR3" s="46"/>
      <c r="BZS3" s="46"/>
      <c r="BZT3" s="46"/>
      <c r="BZU3" s="46"/>
      <c r="BZV3" s="46"/>
      <c r="BZW3" s="46"/>
      <c r="BZX3" s="46"/>
      <c r="BZY3" s="46"/>
      <c r="BZZ3" s="46"/>
      <c r="CAA3" s="46"/>
      <c r="CAB3" s="46"/>
      <c r="CAC3" s="46"/>
      <c r="CAD3" s="46"/>
      <c r="CAE3" s="46"/>
      <c r="CAF3" s="46"/>
      <c r="CAG3" s="46"/>
      <c r="CAH3" s="46"/>
      <c r="CAI3" s="46"/>
      <c r="CAJ3" s="46"/>
      <c r="CAK3" s="46"/>
      <c r="CAL3" s="46"/>
      <c r="CAM3" s="46"/>
      <c r="CAN3" s="46"/>
      <c r="CAO3" s="46"/>
      <c r="CAP3" s="46"/>
      <c r="CAQ3" s="46"/>
      <c r="CAR3" s="46"/>
      <c r="CAS3" s="46"/>
      <c r="CAT3" s="46"/>
      <c r="CAU3" s="46"/>
      <c r="CAV3" s="46"/>
      <c r="CAW3" s="46"/>
      <c r="CAX3" s="46"/>
      <c r="CAY3" s="46"/>
      <c r="CAZ3" s="46"/>
      <c r="CBA3" s="46"/>
      <c r="CBB3" s="46"/>
      <c r="CBC3" s="46"/>
      <c r="CBD3" s="46"/>
      <c r="CBE3" s="46"/>
      <c r="CBF3" s="46"/>
      <c r="CBG3" s="46"/>
      <c r="CBH3" s="46"/>
      <c r="CBI3" s="46"/>
      <c r="CBJ3" s="46"/>
      <c r="CBK3" s="46"/>
      <c r="CBL3" s="46"/>
      <c r="CBM3" s="46"/>
      <c r="CBN3" s="46"/>
      <c r="CBO3" s="46"/>
      <c r="CBP3" s="46"/>
      <c r="CBQ3" s="46"/>
      <c r="CBR3" s="46"/>
      <c r="CBS3" s="46"/>
      <c r="CBT3" s="46"/>
      <c r="CBU3" s="46"/>
      <c r="CBV3" s="46"/>
      <c r="CBW3" s="46"/>
      <c r="CBX3" s="46"/>
      <c r="CBY3" s="46"/>
      <c r="CBZ3" s="46"/>
      <c r="CCA3" s="46"/>
      <c r="CCB3" s="46"/>
      <c r="CCC3" s="46"/>
      <c r="CCD3" s="46"/>
      <c r="CCE3" s="46"/>
      <c r="CCF3" s="46"/>
      <c r="CCG3" s="46"/>
      <c r="CCH3" s="46"/>
      <c r="CCI3" s="46"/>
      <c r="CCJ3" s="46"/>
      <c r="CCK3" s="46"/>
      <c r="CCL3" s="46"/>
      <c r="CCM3" s="46"/>
      <c r="CCN3" s="46"/>
      <c r="CCO3" s="46"/>
      <c r="CCP3" s="46"/>
      <c r="CCQ3" s="46"/>
      <c r="CCR3" s="46"/>
      <c r="CCS3" s="46"/>
      <c r="CCT3" s="46"/>
      <c r="CCU3" s="46"/>
      <c r="CCV3" s="46"/>
      <c r="CCW3" s="46"/>
      <c r="CCX3" s="46"/>
      <c r="CCY3" s="46"/>
      <c r="CCZ3" s="46"/>
      <c r="CDA3" s="46"/>
      <c r="CDB3" s="46"/>
      <c r="CDC3" s="46"/>
      <c r="CDD3" s="46"/>
      <c r="CDE3" s="46"/>
      <c r="CDF3" s="46"/>
      <c r="CDG3" s="46"/>
      <c r="CDH3" s="46"/>
      <c r="CDI3" s="46"/>
      <c r="CDJ3" s="46"/>
      <c r="CDK3" s="46"/>
      <c r="CDL3" s="46"/>
      <c r="CDM3" s="46"/>
      <c r="CDN3" s="46"/>
      <c r="CDO3" s="46"/>
      <c r="CDP3" s="46"/>
      <c r="CDQ3" s="46"/>
      <c r="CDR3" s="46"/>
      <c r="CDS3" s="46"/>
      <c r="CDT3" s="46"/>
      <c r="CDU3" s="46"/>
      <c r="CDV3" s="46"/>
      <c r="CDW3" s="46"/>
      <c r="CDX3" s="46"/>
      <c r="CDY3" s="46"/>
      <c r="CDZ3" s="46"/>
      <c r="CEA3" s="46"/>
      <c r="CEB3" s="46"/>
      <c r="CEC3" s="46"/>
      <c r="CED3" s="46"/>
      <c r="CEE3" s="46"/>
      <c r="CEF3" s="46"/>
      <c r="CEG3" s="46"/>
      <c r="CEH3" s="46"/>
      <c r="CEI3" s="46"/>
      <c r="CEJ3" s="46"/>
      <c r="CEK3" s="46"/>
      <c r="CEL3" s="46"/>
      <c r="CEM3" s="46"/>
      <c r="CEN3" s="46"/>
      <c r="CEO3" s="46"/>
      <c r="CEP3" s="46"/>
      <c r="CEQ3" s="46"/>
      <c r="CER3" s="46"/>
      <c r="CES3" s="46"/>
      <c r="CET3" s="46"/>
      <c r="CEU3" s="46"/>
      <c r="CEV3" s="46"/>
      <c r="CEW3" s="46"/>
      <c r="CEX3" s="46"/>
      <c r="CEY3" s="46"/>
      <c r="CEZ3" s="46"/>
      <c r="CFA3" s="46"/>
      <c r="CFB3" s="46"/>
      <c r="CFC3" s="46"/>
      <c r="CFD3" s="46"/>
      <c r="CFE3" s="46"/>
      <c r="CFF3" s="46"/>
      <c r="CFG3" s="46"/>
      <c r="CFH3" s="46"/>
      <c r="CFI3" s="46"/>
      <c r="CFJ3" s="46"/>
      <c r="CFK3" s="46"/>
      <c r="CFL3" s="46"/>
      <c r="CFM3" s="46"/>
      <c r="CFN3" s="46"/>
      <c r="CFO3" s="46"/>
      <c r="CFP3" s="46"/>
      <c r="CFQ3" s="46"/>
      <c r="CFR3" s="46"/>
      <c r="CFS3" s="46"/>
      <c r="CFT3" s="46"/>
      <c r="CFU3" s="46"/>
      <c r="CFV3" s="46"/>
      <c r="CFW3" s="46"/>
      <c r="CFX3" s="46"/>
      <c r="CFY3" s="46"/>
      <c r="CFZ3" s="46"/>
      <c r="CGA3" s="46"/>
      <c r="CGB3" s="46"/>
      <c r="CGC3" s="46"/>
      <c r="CGD3" s="46"/>
      <c r="CGE3" s="46"/>
      <c r="CGF3" s="46"/>
      <c r="CGG3" s="46"/>
      <c r="CGH3" s="46"/>
      <c r="CGI3" s="46"/>
      <c r="CGJ3" s="46"/>
      <c r="CGK3" s="46"/>
      <c r="CGL3" s="46"/>
      <c r="CGM3" s="46"/>
      <c r="CGN3" s="46"/>
      <c r="CGO3" s="46"/>
      <c r="CGP3" s="46"/>
      <c r="CGQ3" s="46"/>
      <c r="CGR3" s="46"/>
      <c r="CGS3" s="46"/>
      <c r="CGT3" s="46"/>
      <c r="CGU3" s="46"/>
      <c r="CGV3" s="46"/>
      <c r="CGW3" s="46"/>
      <c r="CGX3" s="46"/>
      <c r="CGY3" s="46"/>
      <c r="CGZ3" s="46"/>
      <c r="CHA3" s="46"/>
      <c r="CHB3" s="46"/>
      <c r="CHC3" s="46"/>
      <c r="CHD3" s="46"/>
      <c r="CHE3" s="46"/>
      <c r="CHF3" s="46"/>
      <c r="CHG3" s="46"/>
      <c r="CHH3" s="46"/>
      <c r="CHI3" s="46"/>
      <c r="CHJ3" s="46"/>
      <c r="CHK3" s="46"/>
      <c r="CHL3" s="46"/>
      <c r="CHM3" s="46"/>
      <c r="CHN3" s="46"/>
      <c r="CHO3" s="46"/>
      <c r="CHP3" s="46"/>
      <c r="CHQ3" s="46"/>
      <c r="CHR3" s="46"/>
      <c r="CHS3" s="46"/>
      <c r="CHT3" s="46"/>
      <c r="CHU3" s="46"/>
      <c r="CHV3" s="46"/>
      <c r="CHW3" s="46"/>
      <c r="CHX3" s="46"/>
      <c r="CHY3" s="46"/>
      <c r="CHZ3" s="46"/>
      <c r="CIA3" s="46"/>
      <c r="CIB3" s="46"/>
      <c r="CIC3" s="46"/>
      <c r="CID3" s="46"/>
      <c r="CIE3" s="46"/>
      <c r="CIF3" s="46"/>
      <c r="CIG3" s="46"/>
      <c r="CIH3" s="46"/>
      <c r="CII3" s="46"/>
      <c r="CIJ3" s="46"/>
      <c r="CIK3" s="46"/>
      <c r="CIL3" s="46"/>
      <c r="CIM3" s="46"/>
      <c r="CIN3" s="46"/>
      <c r="CIO3" s="46"/>
      <c r="CIP3" s="46"/>
      <c r="CIQ3" s="46"/>
      <c r="CIR3" s="46"/>
      <c r="CIS3" s="46"/>
      <c r="CIT3" s="46"/>
      <c r="CIU3" s="46"/>
      <c r="CIV3" s="46"/>
      <c r="CIW3" s="46"/>
      <c r="CIX3" s="46"/>
      <c r="CIY3" s="46"/>
      <c r="CIZ3" s="46"/>
      <c r="CJA3" s="46"/>
      <c r="CJB3" s="46"/>
      <c r="CJC3" s="46"/>
      <c r="CJD3" s="46"/>
      <c r="CJE3" s="46"/>
      <c r="CJF3" s="46"/>
      <c r="CJG3" s="46"/>
      <c r="CJH3" s="46"/>
      <c r="CJI3" s="46"/>
      <c r="CJJ3" s="46"/>
      <c r="CJK3" s="46"/>
      <c r="CJL3" s="46"/>
      <c r="CJM3" s="46"/>
      <c r="CJN3" s="46"/>
      <c r="CJO3" s="46"/>
      <c r="CJP3" s="46"/>
      <c r="CJQ3" s="46"/>
      <c r="CJR3" s="46"/>
      <c r="CJS3" s="46"/>
      <c r="CJT3" s="46"/>
      <c r="CJU3" s="46"/>
      <c r="CJV3" s="46"/>
      <c r="CJW3" s="46"/>
      <c r="CJX3" s="46"/>
      <c r="CJY3" s="46"/>
      <c r="CJZ3" s="46"/>
      <c r="CKA3" s="46"/>
      <c r="CKB3" s="46"/>
      <c r="CKC3" s="46"/>
      <c r="CKD3" s="46"/>
      <c r="CKE3" s="46"/>
      <c r="CKF3" s="46"/>
      <c r="CKG3" s="46"/>
      <c r="CKH3" s="46"/>
      <c r="CKI3" s="46"/>
      <c r="CKJ3" s="46"/>
      <c r="CKK3" s="46"/>
      <c r="CKL3" s="46"/>
      <c r="CKM3" s="46"/>
      <c r="CKN3" s="46"/>
      <c r="CKO3" s="46"/>
      <c r="CKP3" s="46"/>
      <c r="CKQ3" s="46"/>
      <c r="CKR3" s="46"/>
      <c r="CKS3" s="46"/>
      <c r="CKT3" s="46"/>
      <c r="CKU3" s="46"/>
      <c r="CKV3" s="46"/>
      <c r="CKW3" s="46"/>
      <c r="CKX3" s="46"/>
      <c r="CKY3" s="46"/>
      <c r="CKZ3" s="46"/>
      <c r="CLA3" s="46"/>
      <c r="CLB3" s="46"/>
      <c r="CLC3" s="46"/>
      <c r="CLD3" s="46"/>
      <c r="CLE3" s="46"/>
      <c r="CLF3" s="46"/>
      <c r="CLG3" s="46"/>
      <c r="CLH3" s="46"/>
      <c r="CLI3" s="46"/>
      <c r="CLJ3" s="46"/>
      <c r="CLK3" s="46"/>
      <c r="CLL3" s="46"/>
      <c r="CLM3" s="46"/>
      <c r="CLN3" s="46"/>
      <c r="CLO3" s="46"/>
      <c r="CLP3" s="46"/>
      <c r="CLQ3" s="46"/>
      <c r="CLR3" s="46"/>
      <c r="CLS3" s="46"/>
      <c r="CLT3" s="46"/>
      <c r="CLU3" s="46"/>
      <c r="CLV3" s="46"/>
      <c r="CLW3" s="46"/>
      <c r="CLX3" s="46"/>
      <c r="CLY3" s="46"/>
      <c r="CLZ3" s="46"/>
      <c r="CMA3" s="46"/>
      <c r="CMB3" s="46"/>
      <c r="CMC3" s="46"/>
      <c r="CMD3" s="46"/>
      <c r="CME3" s="46"/>
      <c r="CMF3" s="46"/>
      <c r="CMG3" s="46"/>
      <c r="CMH3" s="46"/>
      <c r="CMI3" s="46"/>
      <c r="CMJ3" s="46"/>
      <c r="CMK3" s="46"/>
      <c r="CML3" s="46"/>
      <c r="CMM3" s="46"/>
      <c r="CMN3" s="46"/>
      <c r="CMO3" s="46"/>
      <c r="CMP3" s="46"/>
      <c r="CMQ3" s="46"/>
      <c r="CMR3" s="46"/>
      <c r="CMS3" s="46"/>
      <c r="CMT3" s="46"/>
      <c r="CMU3" s="46"/>
      <c r="CMV3" s="46"/>
      <c r="CMW3" s="46"/>
      <c r="CMX3" s="46"/>
      <c r="CMY3" s="46"/>
      <c r="CMZ3" s="46"/>
      <c r="CNA3" s="46"/>
      <c r="CNB3" s="46"/>
      <c r="CNC3" s="46"/>
      <c r="CND3" s="46"/>
      <c r="CNE3" s="46"/>
      <c r="CNF3" s="46"/>
      <c r="CNG3" s="46"/>
      <c r="CNH3" s="46"/>
      <c r="CNI3" s="46"/>
      <c r="CNJ3" s="46"/>
      <c r="CNK3" s="46"/>
      <c r="CNL3" s="46"/>
      <c r="CNM3" s="46"/>
      <c r="CNN3" s="46"/>
      <c r="CNO3" s="46"/>
      <c r="CNP3" s="46"/>
      <c r="CNQ3" s="46"/>
      <c r="CNR3" s="46"/>
      <c r="CNS3" s="46"/>
      <c r="CNT3" s="46"/>
      <c r="CNU3" s="46"/>
      <c r="CNV3" s="46"/>
      <c r="CNW3" s="46"/>
      <c r="CNX3" s="46"/>
      <c r="CNY3" s="46"/>
      <c r="CNZ3" s="46"/>
      <c r="COA3" s="46"/>
      <c r="COB3" s="46"/>
      <c r="COC3" s="46"/>
      <c r="COD3" s="46"/>
      <c r="COE3" s="46"/>
      <c r="COF3" s="46"/>
      <c r="COG3" s="46"/>
      <c r="COH3" s="46"/>
      <c r="COI3" s="46"/>
      <c r="COJ3" s="46"/>
      <c r="COK3" s="46"/>
      <c r="COL3" s="46"/>
      <c r="COM3" s="46"/>
      <c r="CON3" s="46"/>
      <c r="COO3" s="46"/>
      <c r="COP3" s="46"/>
      <c r="COQ3" s="46"/>
      <c r="COR3" s="46"/>
      <c r="COS3" s="46"/>
      <c r="COT3" s="46"/>
      <c r="COU3" s="46"/>
      <c r="COV3" s="46"/>
      <c r="COW3" s="46"/>
      <c r="COX3" s="46"/>
      <c r="COY3" s="46"/>
      <c r="COZ3" s="46"/>
      <c r="CPA3" s="46"/>
      <c r="CPB3" s="46"/>
      <c r="CPC3" s="46"/>
      <c r="CPD3" s="46"/>
      <c r="CPE3" s="46"/>
      <c r="CPF3" s="46"/>
      <c r="CPG3" s="46"/>
      <c r="CPH3" s="46"/>
      <c r="CPI3" s="46"/>
      <c r="CPJ3" s="46"/>
      <c r="CPK3" s="46"/>
      <c r="CPL3" s="46"/>
      <c r="CPM3" s="46"/>
      <c r="CPN3" s="46"/>
      <c r="CPO3" s="46"/>
      <c r="CPP3" s="46"/>
      <c r="CPQ3" s="46"/>
      <c r="CPR3" s="46"/>
      <c r="CPS3" s="46"/>
      <c r="CPT3" s="46"/>
      <c r="CPU3" s="46"/>
      <c r="CPV3" s="46"/>
      <c r="CPW3" s="46"/>
      <c r="CPX3" s="46"/>
      <c r="CPY3" s="46"/>
      <c r="CPZ3" s="46"/>
      <c r="CQA3" s="46"/>
      <c r="CQB3" s="46"/>
      <c r="CQC3" s="46"/>
      <c r="CQD3" s="46"/>
      <c r="CQE3" s="46"/>
      <c r="CQF3" s="46"/>
      <c r="CQG3" s="46"/>
      <c r="CQH3" s="46"/>
      <c r="CQI3" s="46"/>
      <c r="CQJ3" s="46"/>
      <c r="CQK3" s="46"/>
      <c r="CQL3" s="46"/>
      <c r="CQM3" s="46"/>
      <c r="CQN3" s="46"/>
      <c r="CQO3" s="46"/>
      <c r="CQP3" s="46"/>
      <c r="CQQ3" s="46"/>
      <c r="CQR3" s="46"/>
      <c r="CQS3" s="46"/>
      <c r="CQT3" s="46"/>
      <c r="CQU3" s="46"/>
      <c r="CQV3" s="46"/>
      <c r="CQW3" s="46"/>
      <c r="CQX3" s="46"/>
      <c r="CQY3" s="46"/>
      <c r="CQZ3" s="46"/>
      <c r="CRA3" s="46"/>
      <c r="CRB3" s="46"/>
      <c r="CRC3" s="46"/>
      <c r="CRD3" s="46"/>
      <c r="CRE3" s="46"/>
      <c r="CRF3" s="46"/>
      <c r="CRG3" s="46"/>
      <c r="CRH3" s="46"/>
      <c r="CRI3" s="46"/>
      <c r="CRJ3" s="46"/>
      <c r="CRK3" s="46"/>
      <c r="CRL3" s="46"/>
      <c r="CRM3" s="46"/>
      <c r="CRN3" s="46"/>
      <c r="CRO3" s="46"/>
      <c r="CRP3" s="46"/>
      <c r="CRQ3" s="46"/>
      <c r="CRR3" s="46"/>
      <c r="CRS3" s="46"/>
      <c r="CRT3" s="46"/>
      <c r="CRU3" s="46"/>
      <c r="CRV3" s="46"/>
      <c r="CRW3" s="46"/>
      <c r="CRX3" s="46"/>
      <c r="CRY3" s="46"/>
      <c r="CRZ3" s="46"/>
      <c r="CSA3" s="46"/>
      <c r="CSB3" s="46"/>
      <c r="CSC3" s="46"/>
      <c r="CSD3" s="46"/>
      <c r="CSE3" s="46"/>
      <c r="CSF3" s="46"/>
      <c r="CSG3" s="46"/>
      <c r="CSH3" s="46"/>
      <c r="CSI3" s="46"/>
      <c r="CSJ3" s="46"/>
      <c r="CSK3" s="46"/>
      <c r="CSL3" s="46"/>
      <c r="CSM3" s="46"/>
      <c r="CSN3" s="46"/>
      <c r="CSO3" s="46"/>
      <c r="CSP3" s="46"/>
      <c r="CSQ3" s="46"/>
      <c r="CSR3" s="46"/>
      <c r="CSS3" s="46"/>
      <c r="CST3" s="46"/>
      <c r="CSU3" s="46"/>
      <c r="CSV3" s="46"/>
      <c r="CSW3" s="46"/>
      <c r="CSX3" s="46"/>
      <c r="CSY3" s="46"/>
      <c r="CSZ3" s="46"/>
      <c r="CTA3" s="46"/>
      <c r="CTB3" s="46"/>
      <c r="CTC3" s="46"/>
      <c r="CTD3" s="46"/>
      <c r="CTE3" s="46"/>
      <c r="CTF3" s="46"/>
      <c r="CTG3" s="46"/>
      <c r="CTH3" s="46"/>
      <c r="CTI3" s="46"/>
      <c r="CTJ3" s="46"/>
      <c r="CTK3" s="46"/>
      <c r="CTL3" s="46"/>
      <c r="CTM3" s="46"/>
      <c r="CTN3" s="46"/>
      <c r="CTO3" s="46"/>
      <c r="CTP3" s="46"/>
      <c r="CTQ3" s="46"/>
      <c r="CTR3" s="46"/>
      <c r="CTS3" s="46"/>
      <c r="CTT3" s="46"/>
      <c r="CTU3" s="46"/>
      <c r="CTV3" s="46"/>
      <c r="CTW3" s="46"/>
      <c r="CTX3" s="46"/>
      <c r="CTY3" s="46"/>
      <c r="CTZ3" s="46"/>
      <c r="CUA3" s="46"/>
      <c r="CUB3" s="46"/>
      <c r="CUC3" s="46"/>
      <c r="CUD3" s="46"/>
      <c r="CUE3" s="46"/>
      <c r="CUF3" s="46"/>
      <c r="CUG3" s="46"/>
      <c r="CUH3" s="46"/>
      <c r="CUI3" s="46"/>
      <c r="CUJ3" s="46"/>
      <c r="CUK3" s="46"/>
      <c r="CUL3" s="46"/>
      <c r="CUM3" s="46"/>
      <c r="CUN3" s="46"/>
      <c r="CUO3" s="46"/>
      <c r="CUP3" s="46"/>
      <c r="CUQ3" s="46"/>
      <c r="CUR3" s="46"/>
      <c r="CUS3" s="46"/>
      <c r="CUT3" s="46"/>
      <c r="CUU3" s="46"/>
      <c r="CUV3" s="46"/>
      <c r="CUW3" s="46"/>
      <c r="CUX3" s="46"/>
      <c r="CUY3" s="46"/>
      <c r="CUZ3" s="46"/>
      <c r="CVA3" s="46"/>
      <c r="CVB3" s="46"/>
      <c r="CVC3" s="46"/>
      <c r="CVD3" s="46"/>
      <c r="CVE3" s="46"/>
      <c r="CVF3" s="46"/>
      <c r="CVG3" s="46"/>
      <c r="CVH3" s="46"/>
      <c r="CVI3" s="46"/>
      <c r="CVJ3" s="46"/>
      <c r="CVK3" s="46"/>
      <c r="CVL3" s="46"/>
      <c r="CVM3" s="46"/>
      <c r="CVN3" s="46"/>
      <c r="CVO3" s="46"/>
      <c r="CVP3" s="46"/>
      <c r="CVQ3" s="46"/>
      <c r="CVR3" s="46"/>
      <c r="CVS3" s="46"/>
      <c r="CVT3" s="46"/>
      <c r="CVU3" s="46"/>
      <c r="CVV3" s="46"/>
      <c r="CVW3" s="46"/>
      <c r="CVX3" s="46"/>
      <c r="CVY3" s="46"/>
      <c r="CVZ3" s="46"/>
      <c r="CWA3" s="46"/>
      <c r="CWB3" s="46"/>
      <c r="CWC3" s="46"/>
      <c r="CWD3" s="46"/>
      <c r="CWE3" s="46"/>
      <c r="CWF3" s="46"/>
      <c r="CWG3" s="46"/>
      <c r="CWH3" s="46"/>
      <c r="CWI3" s="46"/>
      <c r="CWJ3" s="46"/>
      <c r="CWK3" s="46"/>
      <c r="CWL3" s="46"/>
      <c r="CWM3" s="46"/>
      <c r="CWN3" s="46"/>
      <c r="CWO3" s="46"/>
      <c r="CWP3" s="46"/>
      <c r="CWQ3" s="46"/>
      <c r="CWR3" s="46"/>
      <c r="CWS3" s="46"/>
      <c r="CWT3" s="46"/>
      <c r="CWU3" s="46"/>
      <c r="CWV3" s="46"/>
      <c r="CWW3" s="46"/>
      <c r="CWX3" s="46"/>
      <c r="CWY3" s="46"/>
      <c r="CWZ3" s="46"/>
      <c r="CXA3" s="46"/>
      <c r="CXB3" s="46"/>
      <c r="CXC3" s="46"/>
      <c r="CXD3" s="46"/>
      <c r="CXE3" s="46"/>
      <c r="CXF3" s="46"/>
      <c r="CXG3" s="46"/>
      <c r="CXH3" s="46"/>
      <c r="CXI3" s="46"/>
      <c r="CXJ3" s="46"/>
      <c r="CXK3" s="46"/>
      <c r="CXL3" s="46"/>
      <c r="CXM3" s="46"/>
      <c r="CXN3" s="46"/>
      <c r="CXO3" s="46"/>
      <c r="CXP3" s="46"/>
      <c r="CXQ3" s="46"/>
      <c r="CXR3" s="46"/>
      <c r="CXS3" s="46"/>
      <c r="CXT3" s="46"/>
      <c r="CXU3" s="46"/>
      <c r="CXV3" s="46"/>
      <c r="CXW3" s="46"/>
      <c r="CXX3" s="46"/>
      <c r="CXY3" s="46"/>
      <c r="CXZ3" s="46"/>
      <c r="CYA3" s="46"/>
      <c r="CYB3" s="46"/>
      <c r="CYC3" s="46"/>
      <c r="CYD3" s="46"/>
      <c r="CYE3" s="46"/>
      <c r="CYF3" s="46"/>
      <c r="CYG3" s="46"/>
      <c r="CYH3" s="46"/>
      <c r="CYI3" s="46"/>
      <c r="CYJ3" s="46"/>
      <c r="CYK3" s="46"/>
      <c r="CYL3" s="46"/>
      <c r="CYM3" s="46"/>
      <c r="CYN3" s="46"/>
      <c r="CYO3" s="46"/>
      <c r="CYP3" s="46"/>
      <c r="CYQ3" s="46"/>
      <c r="CYR3" s="46"/>
      <c r="CYS3" s="46"/>
      <c r="CYT3" s="46"/>
      <c r="CYU3" s="46"/>
      <c r="CYV3" s="46"/>
      <c r="CYW3" s="46"/>
      <c r="CYX3" s="46"/>
      <c r="CYY3" s="46"/>
      <c r="CYZ3" s="46"/>
      <c r="CZA3" s="46"/>
      <c r="CZB3" s="46"/>
      <c r="CZC3" s="46"/>
      <c r="CZD3" s="46"/>
      <c r="CZE3" s="46"/>
      <c r="CZF3" s="46"/>
      <c r="CZG3" s="46"/>
      <c r="CZH3" s="46"/>
      <c r="CZI3" s="46"/>
      <c r="CZJ3" s="46"/>
      <c r="CZK3" s="46"/>
      <c r="CZL3" s="46"/>
      <c r="CZM3" s="46"/>
      <c r="CZN3" s="46"/>
      <c r="CZO3" s="46"/>
      <c r="CZP3" s="46"/>
      <c r="CZQ3" s="46"/>
      <c r="CZR3" s="46"/>
      <c r="CZS3" s="46"/>
      <c r="CZT3" s="46"/>
      <c r="CZU3" s="46"/>
      <c r="CZV3" s="46"/>
      <c r="CZW3" s="46"/>
      <c r="CZX3" s="46"/>
      <c r="CZY3" s="46"/>
      <c r="CZZ3" s="46"/>
      <c r="DAA3" s="46"/>
      <c r="DAB3" s="46"/>
      <c r="DAC3" s="46"/>
      <c r="DAD3" s="46"/>
      <c r="DAE3" s="46"/>
      <c r="DAF3" s="46"/>
      <c r="DAG3" s="46"/>
      <c r="DAH3" s="46"/>
      <c r="DAI3" s="46"/>
      <c r="DAJ3" s="46"/>
      <c r="DAK3" s="46"/>
      <c r="DAL3" s="46"/>
      <c r="DAM3" s="46"/>
      <c r="DAN3" s="46"/>
      <c r="DAO3" s="46"/>
      <c r="DAP3" s="46"/>
      <c r="DAQ3" s="46"/>
      <c r="DAR3" s="46"/>
      <c r="DAS3" s="46"/>
      <c r="DAT3" s="46"/>
      <c r="DAU3" s="46"/>
      <c r="DAV3" s="46"/>
      <c r="DAW3" s="46"/>
      <c r="DAX3" s="46"/>
      <c r="DAY3" s="46"/>
      <c r="DAZ3" s="46"/>
      <c r="DBA3" s="46"/>
      <c r="DBB3" s="46"/>
      <c r="DBC3" s="46"/>
      <c r="DBD3" s="46"/>
      <c r="DBE3" s="46"/>
      <c r="DBF3" s="46"/>
      <c r="DBG3" s="46"/>
      <c r="DBH3" s="46"/>
      <c r="DBI3" s="46"/>
      <c r="DBJ3" s="46"/>
      <c r="DBK3" s="46"/>
      <c r="DBL3" s="46"/>
      <c r="DBM3" s="46"/>
      <c r="DBN3" s="46"/>
      <c r="DBO3" s="46"/>
      <c r="DBP3" s="46"/>
      <c r="DBQ3" s="46"/>
      <c r="DBR3" s="46"/>
      <c r="DBS3" s="46"/>
      <c r="DBT3" s="46"/>
      <c r="DBU3" s="46"/>
      <c r="DBV3" s="46"/>
      <c r="DBW3" s="46"/>
      <c r="DBX3" s="46"/>
      <c r="DBY3" s="46"/>
      <c r="DBZ3" s="46"/>
      <c r="DCA3" s="46"/>
      <c r="DCB3" s="46"/>
      <c r="DCC3" s="46"/>
      <c r="DCD3" s="46"/>
      <c r="DCE3" s="46"/>
      <c r="DCF3" s="46"/>
      <c r="DCG3" s="46"/>
      <c r="DCH3" s="46"/>
      <c r="DCI3" s="46"/>
      <c r="DCJ3" s="46"/>
      <c r="DCK3" s="46"/>
      <c r="DCL3" s="46"/>
      <c r="DCM3" s="46"/>
      <c r="DCN3" s="46"/>
      <c r="DCO3" s="46"/>
      <c r="DCP3" s="46"/>
      <c r="DCQ3" s="46"/>
      <c r="DCR3" s="46"/>
      <c r="DCS3" s="46"/>
      <c r="DCT3" s="46"/>
      <c r="DCU3" s="46"/>
      <c r="DCV3" s="46"/>
      <c r="DCW3" s="46"/>
      <c r="DCX3" s="46"/>
      <c r="DCY3" s="46"/>
      <c r="DCZ3" s="46"/>
      <c r="DDA3" s="46"/>
      <c r="DDB3" s="46"/>
      <c r="DDC3" s="46"/>
      <c r="DDD3" s="46"/>
      <c r="DDE3" s="46"/>
      <c r="DDF3" s="46"/>
      <c r="DDG3" s="46"/>
      <c r="DDH3" s="46"/>
      <c r="DDI3" s="46"/>
      <c r="DDJ3" s="46"/>
      <c r="DDK3" s="46"/>
      <c r="DDL3" s="46"/>
      <c r="DDM3" s="46"/>
      <c r="DDN3" s="46"/>
      <c r="DDO3" s="46"/>
      <c r="DDP3" s="46"/>
      <c r="DDQ3" s="46"/>
      <c r="DDR3" s="46"/>
      <c r="DDS3" s="46"/>
      <c r="DDT3" s="46"/>
      <c r="DDU3" s="46"/>
      <c r="DDV3" s="46"/>
      <c r="DDW3" s="46"/>
      <c r="DDX3" s="46"/>
      <c r="DDY3" s="46"/>
      <c r="DDZ3" s="46"/>
      <c r="DEA3" s="46"/>
      <c r="DEB3" s="46"/>
      <c r="DEC3" s="46"/>
      <c r="DED3" s="46"/>
      <c r="DEE3" s="46"/>
      <c r="DEF3" s="46"/>
      <c r="DEG3" s="46"/>
      <c r="DEH3" s="46"/>
      <c r="DEI3" s="46"/>
      <c r="DEJ3" s="46"/>
      <c r="DEK3" s="46"/>
      <c r="DEL3" s="46"/>
      <c r="DEM3" s="46"/>
      <c r="DEN3" s="46"/>
      <c r="DEO3" s="46"/>
      <c r="DEP3" s="46"/>
      <c r="DEQ3" s="46"/>
      <c r="DER3" s="46"/>
      <c r="DES3" s="46"/>
      <c r="DET3" s="46"/>
      <c r="DEU3" s="46"/>
      <c r="DEV3" s="46"/>
      <c r="DEW3" s="46"/>
      <c r="DEX3" s="46"/>
      <c r="DEY3" s="46"/>
      <c r="DEZ3" s="46"/>
      <c r="DFA3" s="46"/>
      <c r="DFB3" s="46"/>
      <c r="DFC3" s="46"/>
      <c r="DFD3" s="46"/>
      <c r="DFE3" s="46"/>
      <c r="DFF3" s="46"/>
      <c r="DFG3" s="46"/>
      <c r="DFH3" s="46"/>
      <c r="DFI3" s="46"/>
      <c r="DFJ3" s="46"/>
      <c r="DFK3" s="46"/>
      <c r="DFL3" s="46"/>
      <c r="DFM3" s="46"/>
      <c r="DFN3" s="46"/>
      <c r="DFO3" s="46"/>
      <c r="DFP3" s="46"/>
      <c r="DFQ3" s="46"/>
      <c r="DFR3" s="46"/>
      <c r="DFS3" s="46"/>
      <c r="DFT3" s="46"/>
      <c r="DFU3" s="46"/>
      <c r="DFV3" s="46"/>
      <c r="DFW3" s="46"/>
      <c r="DFX3" s="46"/>
      <c r="DFY3" s="46"/>
      <c r="DFZ3" s="46"/>
      <c r="DGA3" s="46"/>
      <c r="DGB3" s="46"/>
      <c r="DGC3" s="46"/>
      <c r="DGD3" s="46"/>
      <c r="DGE3" s="46"/>
      <c r="DGF3" s="46"/>
      <c r="DGG3" s="46"/>
      <c r="DGH3" s="46"/>
      <c r="DGI3" s="46"/>
      <c r="DGJ3" s="46"/>
      <c r="DGK3" s="46"/>
      <c r="DGL3" s="46"/>
      <c r="DGM3" s="46"/>
      <c r="DGN3" s="46"/>
      <c r="DGO3" s="46"/>
      <c r="DGP3" s="46"/>
      <c r="DGQ3" s="46"/>
      <c r="DGR3" s="46"/>
      <c r="DGS3" s="46"/>
      <c r="DGT3" s="46"/>
      <c r="DGU3" s="46"/>
      <c r="DGV3" s="46"/>
      <c r="DGW3" s="46"/>
      <c r="DGX3" s="46"/>
      <c r="DGY3" s="46"/>
      <c r="DGZ3" s="46"/>
      <c r="DHA3" s="46"/>
      <c r="DHB3" s="46"/>
      <c r="DHC3" s="46"/>
      <c r="DHD3" s="46"/>
      <c r="DHE3" s="46"/>
      <c r="DHF3" s="46"/>
      <c r="DHG3" s="46"/>
      <c r="DHH3" s="46"/>
      <c r="DHI3" s="46"/>
      <c r="DHJ3" s="46"/>
      <c r="DHK3" s="46"/>
      <c r="DHL3" s="46"/>
      <c r="DHM3" s="46"/>
      <c r="DHN3" s="46"/>
      <c r="DHO3" s="46"/>
      <c r="DHP3" s="46"/>
      <c r="DHQ3" s="46"/>
      <c r="DHR3" s="46"/>
      <c r="DHS3" s="46"/>
      <c r="DHT3" s="46"/>
      <c r="DHU3" s="46"/>
      <c r="DHV3" s="46"/>
      <c r="DHW3" s="46"/>
      <c r="DHX3" s="46"/>
      <c r="DHY3" s="46"/>
      <c r="DHZ3" s="46"/>
      <c r="DIA3" s="46"/>
      <c r="DIB3" s="46"/>
      <c r="DIC3" s="46"/>
      <c r="DID3" s="46"/>
      <c r="DIE3" s="46"/>
      <c r="DIF3" s="46"/>
      <c r="DIG3" s="46"/>
      <c r="DIH3" s="46"/>
      <c r="DII3" s="46"/>
      <c r="DIJ3" s="46"/>
      <c r="DIK3" s="46"/>
      <c r="DIL3" s="46"/>
      <c r="DIM3" s="46"/>
      <c r="DIN3" s="46"/>
      <c r="DIO3" s="46"/>
      <c r="DIP3" s="46"/>
      <c r="DIQ3" s="46"/>
      <c r="DIR3" s="46"/>
      <c r="DIS3" s="46"/>
      <c r="DIT3" s="46"/>
      <c r="DIU3" s="46"/>
      <c r="DIV3" s="46"/>
      <c r="DIW3" s="46"/>
      <c r="DIX3" s="46"/>
      <c r="DIY3" s="46"/>
      <c r="DIZ3" s="46"/>
      <c r="DJA3" s="46"/>
      <c r="DJB3" s="46"/>
      <c r="DJC3" s="46"/>
      <c r="DJD3" s="46"/>
      <c r="DJE3" s="46"/>
      <c r="DJF3" s="46"/>
      <c r="DJG3" s="46"/>
      <c r="DJH3" s="46"/>
      <c r="DJI3" s="46"/>
      <c r="DJJ3" s="46"/>
      <c r="DJK3" s="46"/>
      <c r="DJL3" s="46"/>
      <c r="DJM3" s="46"/>
      <c r="DJN3" s="46"/>
      <c r="DJO3" s="46"/>
      <c r="DJP3" s="46"/>
      <c r="DJQ3" s="46"/>
      <c r="DJR3" s="46"/>
      <c r="DJS3" s="46"/>
      <c r="DJT3" s="46"/>
      <c r="DJU3" s="46"/>
      <c r="DJV3" s="46"/>
      <c r="DJW3" s="46"/>
      <c r="DJX3" s="46"/>
      <c r="DJY3" s="46"/>
      <c r="DJZ3" s="46"/>
      <c r="DKA3" s="46"/>
      <c r="DKB3" s="46"/>
      <c r="DKC3" s="46"/>
      <c r="DKD3" s="46"/>
      <c r="DKE3" s="46"/>
      <c r="DKF3" s="46"/>
      <c r="DKG3" s="46"/>
      <c r="DKH3" s="46"/>
      <c r="DKI3" s="46"/>
      <c r="DKJ3" s="46"/>
      <c r="DKK3" s="46"/>
      <c r="DKL3" s="46"/>
      <c r="DKM3" s="46"/>
      <c r="DKN3" s="46"/>
      <c r="DKO3" s="46"/>
      <c r="DKP3" s="46"/>
      <c r="DKQ3" s="46"/>
      <c r="DKR3" s="46"/>
      <c r="DKS3" s="46"/>
      <c r="DKT3" s="46"/>
      <c r="DKU3" s="46"/>
      <c r="DKV3" s="46"/>
      <c r="DKW3" s="46"/>
      <c r="DKX3" s="46"/>
      <c r="DKY3" s="46"/>
      <c r="DKZ3" s="46"/>
      <c r="DLA3" s="46"/>
      <c r="DLB3" s="46"/>
      <c r="DLC3" s="46"/>
      <c r="DLD3" s="46"/>
      <c r="DLE3" s="46"/>
      <c r="DLF3" s="46"/>
      <c r="DLG3" s="46"/>
      <c r="DLH3" s="46"/>
      <c r="DLI3" s="46"/>
      <c r="DLJ3" s="46"/>
      <c r="DLK3" s="46"/>
      <c r="DLL3" s="46"/>
      <c r="DLM3" s="46"/>
      <c r="DLN3" s="46"/>
      <c r="DLO3" s="46"/>
      <c r="DLP3" s="46"/>
      <c r="DLQ3" s="46"/>
      <c r="DLR3" s="46"/>
      <c r="DLS3" s="46"/>
      <c r="DLT3" s="46"/>
      <c r="DLU3" s="46"/>
      <c r="DLV3" s="46"/>
      <c r="DLW3" s="46"/>
      <c r="DLX3" s="46"/>
      <c r="DLY3" s="46"/>
      <c r="DLZ3" s="46"/>
      <c r="DMA3" s="46"/>
      <c r="DMB3" s="46"/>
      <c r="DMC3" s="46"/>
      <c r="DMD3" s="46"/>
      <c r="DME3" s="46"/>
      <c r="DMF3" s="46"/>
      <c r="DMG3" s="46"/>
      <c r="DMH3" s="46"/>
      <c r="DMI3" s="46"/>
      <c r="DMJ3" s="46"/>
      <c r="DMK3" s="46"/>
      <c r="DML3" s="46"/>
      <c r="DMM3" s="46"/>
      <c r="DMN3" s="46"/>
      <c r="DMO3" s="46"/>
      <c r="DMP3" s="46"/>
      <c r="DMQ3" s="46"/>
      <c r="DMR3" s="46"/>
      <c r="DMS3" s="46"/>
      <c r="DMT3" s="46"/>
      <c r="DMU3" s="46"/>
      <c r="DMV3" s="46"/>
      <c r="DMW3" s="46"/>
      <c r="DMX3" s="46"/>
      <c r="DMY3" s="46"/>
      <c r="DMZ3" s="46"/>
      <c r="DNA3" s="46"/>
      <c r="DNB3" s="46"/>
      <c r="DNC3" s="46"/>
      <c r="DND3" s="46"/>
      <c r="DNE3" s="46"/>
      <c r="DNF3" s="46"/>
      <c r="DNG3" s="46"/>
      <c r="DNH3" s="46"/>
      <c r="DNI3" s="46"/>
      <c r="DNJ3" s="46"/>
      <c r="DNK3" s="46"/>
      <c r="DNL3" s="46"/>
      <c r="DNM3" s="46"/>
      <c r="DNN3" s="46"/>
      <c r="DNO3" s="46"/>
      <c r="DNP3" s="46"/>
      <c r="DNQ3" s="46"/>
      <c r="DNR3" s="46"/>
      <c r="DNS3" s="46"/>
      <c r="DNT3" s="46"/>
      <c r="DNU3" s="46"/>
      <c r="DNV3" s="46"/>
      <c r="DNW3" s="46"/>
      <c r="DNX3" s="46"/>
      <c r="DNY3" s="46"/>
      <c r="DNZ3" s="46"/>
      <c r="DOA3" s="46"/>
      <c r="DOB3" s="46"/>
      <c r="DOC3" s="46"/>
      <c r="DOD3" s="46"/>
      <c r="DOE3" s="46"/>
      <c r="DOF3" s="46"/>
      <c r="DOG3" s="46"/>
      <c r="DOH3" s="46"/>
      <c r="DOI3" s="46"/>
      <c r="DOJ3" s="46"/>
      <c r="DOK3" s="46"/>
      <c r="DOL3" s="46"/>
      <c r="DOM3" s="46"/>
      <c r="DON3" s="46"/>
      <c r="DOO3" s="46"/>
      <c r="DOP3" s="46"/>
      <c r="DOQ3" s="46"/>
      <c r="DOR3" s="46"/>
      <c r="DOS3" s="46"/>
      <c r="DOT3" s="46"/>
      <c r="DOU3" s="46"/>
      <c r="DOV3" s="46"/>
      <c r="DOW3" s="46"/>
      <c r="DOX3" s="46"/>
      <c r="DOY3" s="46"/>
      <c r="DOZ3" s="46"/>
      <c r="DPA3" s="46"/>
      <c r="DPB3" s="46"/>
      <c r="DPC3" s="46"/>
      <c r="DPD3" s="46"/>
      <c r="DPE3" s="46"/>
      <c r="DPF3" s="46"/>
      <c r="DPG3" s="46"/>
      <c r="DPH3" s="46"/>
      <c r="DPI3" s="46"/>
      <c r="DPJ3" s="46"/>
      <c r="DPK3" s="46"/>
      <c r="DPL3" s="46"/>
      <c r="DPM3" s="46"/>
      <c r="DPN3" s="46"/>
      <c r="DPO3" s="46"/>
      <c r="DPP3" s="46"/>
      <c r="DPQ3" s="46"/>
      <c r="DPR3" s="46"/>
      <c r="DPS3" s="46"/>
      <c r="DPT3" s="46"/>
      <c r="DPU3" s="46"/>
      <c r="DPV3" s="46"/>
      <c r="DPW3" s="46"/>
      <c r="DPX3" s="46"/>
      <c r="DPY3" s="46"/>
      <c r="DPZ3" s="46"/>
      <c r="DQA3" s="46"/>
      <c r="DQB3" s="46"/>
      <c r="DQC3" s="46"/>
      <c r="DQD3" s="46"/>
      <c r="DQE3" s="46"/>
      <c r="DQF3" s="46"/>
      <c r="DQG3" s="46"/>
      <c r="DQH3" s="46"/>
      <c r="DQI3" s="46"/>
      <c r="DQJ3" s="46"/>
      <c r="DQK3" s="46"/>
      <c r="DQL3" s="46"/>
      <c r="DQM3" s="46"/>
      <c r="DQN3" s="46"/>
      <c r="DQO3" s="46"/>
      <c r="DQP3" s="46"/>
      <c r="DQQ3" s="46"/>
      <c r="DQR3" s="46"/>
      <c r="DQS3" s="46"/>
      <c r="DQT3" s="46"/>
      <c r="DQU3" s="46"/>
      <c r="DQV3" s="46"/>
      <c r="DQW3" s="46"/>
      <c r="DQX3" s="46"/>
      <c r="DQY3" s="46"/>
      <c r="DQZ3" s="46"/>
      <c r="DRA3" s="46"/>
      <c r="DRB3" s="46"/>
      <c r="DRC3" s="46"/>
      <c r="DRD3" s="46"/>
      <c r="DRE3" s="46"/>
      <c r="DRF3" s="46"/>
      <c r="DRG3" s="46"/>
      <c r="DRH3" s="46"/>
      <c r="DRI3" s="46"/>
      <c r="DRJ3" s="46"/>
      <c r="DRK3" s="46"/>
      <c r="DRL3" s="46"/>
      <c r="DRM3" s="46"/>
      <c r="DRN3" s="46"/>
      <c r="DRO3" s="46"/>
      <c r="DRP3" s="46"/>
      <c r="DRQ3" s="46"/>
      <c r="DRR3" s="46"/>
      <c r="DRS3" s="46"/>
      <c r="DRT3" s="46"/>
      <c r="DRU3" s="46"/>
      <c r="DRV3" s="46"/>
      <c r="DRW3" s="46"/>
      <c r="DRX3" s="46"/>
      <c r="DRY3" s="46"/>
      <c r="DRZ3" s="46"/>
      <c r="DSA3" s="46"/>
      <c r="DSB3" s="46"/>
      <c r="DSC3" s="46"/>
      <c r="DSD3" s="46"/>
      <c r="DSE3" s="46"/>
      <c r="DSF3" s="46"/>
      <c r="DSG3" s="46"/>
      <c r="DSH3" s="46"/>
      <c r="DSI3" s="46"/>
      <c r="DSJ3" s="46"/>
      <c r="DSK3" s="46"/>
      <c r="DSL3" s="46"/>
      <c r="DSM3" s="46"/>
      <c r="DSN3" s="46"/>
      <c r="DSO3" s="46"/>
      <c r="DSP3" s="46"/>
      <c r="DSQ3" s="46"/>
      <c r="DSR3" s="46"/>
      <c r="DSS3" s="46"/>
      <c r="DST3" s="46"/>
      <c r="DSU3" s="46"/>
      <c r="DSV3" s="46"/>
      <c r="DSW3" s="46"/>
      <c r="DSX3" s="46"/>
      <c r="DSY3" s="46"/>
      <c r="DSZ3" s="46"/>
      <c r="DTA3" s="46"/>
      <c r="DTB3" s="46"/>
      <c r="DTC3" s="46"/>
      <c r="DTD3" s="46"/>
      <c r="DTE3" s="46"/>
      <c r="DTF3" s="46"/>
      <c r="DTG3" s="46"/>
      <c r="DTH3" s="46"/>
      <c r="DTI3" s="46"/>
      <c r="DTJ3" s="46"/>
      <c r="DTK3" s="46"/>
      <c r="DTL3" s="46"/>
      <c r="DTM3" s="46"/>
      <c r="DTN3" s="46"/>
      <c r="DTO3" s="46"/>
      <c r="DTP3" s="46"/>
      <c r="DTQ3" s="46"/>
      <c r="DTR3" s="46"/>
      <c r="DTS3" s="46"/>
      <c r="DTT3" s="46"/>
      <c r="DTU3" s="46"/>
      <c r="DTV3" s="46"/>
      <c r="DTW3" s="46"/>
      <c r="DTX3" s="46"/>
      <c r="DTY3" s="46"/>
      <c r="DTZ3" s="46"/>
      <c r="DUA3" s="46"/>
      <c r="DUB3" s="46"/>
      <c r="DUC3" s="46"/>
      <c r="DUD3" s="46"/>
      <c r="DUE3" s="46"/>
      <c r="DUF3" s="46"/>
      <c r="DUG3" s="46"/>
      <c r="DUH3" s="46"/>
      <c r="DUI3" s="46"/>
      <c r="DUJ3" s="46"/>
      <c r="DUK3" s="46"/>
      <c r="DUL3" s="46"/>
      <c r="DUM3" s="46"/>
      <c r="DUN3" s="46"/>
      <c r="DUO3" s="46"/>
      <c r="DUP3" s="46"/>
      <c r="DUQ3" s="46"/>
      <c r="DUR3" s="46"/>
      <c r="DUS3" s="46"/>
      <c r="DUT3" s="46"/>
      <c r="DUU3" s="46"/>
      <c r="DUV3" s="46"/>
      <c r="DUW3" s="46"/>
      <c r="DUX3" s="46"/>
      <c r="DUY3" s="46"/>
      <c r="DUZ3" s="46"/>
      <c r="DVA3" s="46"/>
      <c r="DVB3" s="46"/>
      <c r="DVC3" s="46"/>
      <c r="DVD3" s="46"/>
      <c r="DVE3" s="46"/>
      <c r="DVF3" s="46"/>
      <c r="DVG3" s="46"/>
      <c r="DVH3" s="46"/>
      <c r="DVI3" s="46"/>
      <c r="DVJ3" s="46"/>
      <c r="DVK3" s="46"/>
      <c r="DVL3" s="46"/>
      <c r="DVM3" s="46"/>
      <c r="DVN3" s="46"/>
      <c r="DVO3" s="46"/>
      <c r="DVP3" s="46"/>
      <c r="DVQ3" s="46"/>
      <c r="DVR3" s="46"/>
      <c r="DVS3" s="46"/>
      <c r="DVT3" s="46"/>
      <c r="DVU3" s="46"/>
      <c r="DVV3" s="46"/>
      <c r="DVW3" s="46"/>
      <c r="DVX3" s="46"/>
      <c r="DVY3" s="46"/>
      <c r="DVZ3" s="46"/>
      <c r="DWA3" s="46"/>
      <c r="DWB3" s="46"/>
      <c r="DWC3" s="46"/>
      <c r="DWD3" s="46"/>
      <c r="DWE3" s="46"/>
      <c r="DWF3" s="46"/>
      <c r="DWG3" s="46"/>
      <c r="DWH3" s="46"/>
      <c r="DWI3" s="46"/>
      <c r="DWJ3" s="46"/>
      <c r="DWK3" s="46"/>
      <c r="DWL3" s="46"/>
      <c r="DWM3" s="46"/>
      <c r="DWN3" s="46"/>
      <c r="DWO3" s="46"/>
      <c r="DWP3" s="46"/>
      <c r="DWQ3" s="46"/>
      <c r="DWR3" s="46"/>
      <c r="DWS3" s="46"/>
      <c r="DWT3" s="46"/>
      <c r="DWU3" s="46"/>
      <c r="DWV3" s="46"/>
      <c r="DWW3" s="46"/>
      <c r="DWX3" s="46"/>
      <c r="DWY3" s="46"/>
      <c r="DWZ3" s="46"/>
      <c r="DXA3" s="46"/>
      <c r="DXB3" s="46"/>
      <c r="DXC3" s="46"/>
      <c r="DXD3" s="46"/>
      <c r="DXE3" s="46"/>
      <c r="DXF3" s="46"/>
      <c r="DXG3" s="46"/>
      <c r="DXH3" s="46"/>
      <c r="DXI3" s="46"/>
      <c r="DXJ3" s="46"/>
      <c r="DXK3" s="46"/>
      <c r="DXL3" s="46"/>
      <c r="DXM3" s="46"/>
      <c r="DXN3" s="46"/>
      <c r="DXO3" s="46"/>
      <c r="DXP3" s="46"/>
      <c r="DXQ3" s="46"/>
      <c r="DXR3" s="46"/>
      <c r="DXS3" s="46"/>
      <c r="DXT3" s="46"/>
      <c r="DXU3" s="46"/>
      <c r="DXV3" s="46"/>
      <c r="DXW3" s="46"/>
      <c r="DXX3" s="46"/>
      <c r="DXY3" s="46"/>
      <c r="DXZ3" s="46"/>
      <c r="DYA3" s="46"/>
      <c r="DYB3" s="46"/>
      <c r="DYC3" s="46"/>
      <c r="DYD3" s="46"/>
      <c r="DYE3" s="46"/>
      <c r="DYF3" s="46"/>
      <c r="DYG3" s="46"/>
      <c r="DYH3" s="46"/>
      <c r="DYI3" s="46"/>
      <c r="DYJ3" s="46"/>
      <c r="DYK3" s="46"/>
      <c r="DYL3" s="46"/>
      <c r="DYM3" s="46"/>
      <c r="DYN3" s="46"/>
      <c r="DYO3" s="46"/>
      <c r="DYP3" s="46"/>
      <c r="DYQ3" s="46"/>
      <c r="DYR3" s="46"/>
      <c r="DYS3" s="46"/>
      <c r="DYT3" s="46"/>
      <c r="DYU3" s="46"/>
      <c r="DYV3" s="46"/>
      <c r="DYW3" s="46"/>
      <c r="DYX3" s="46"/>
      <c r="DYY3" s="46"/>
      <c r="DYZ3" s="46"/>
      <c r="DZA3" s="46"/>
      <c r="DZB3" s="46"/>
      <c r="DZC3" s="46"/>
      <c r="DZD3" s="46"/>
      <c r="DZE3" s="46"/>
      <c r="DZF3" s="46"/>
      <c r="DZG3" s="46"/>
      <c r="DZH3" s="46"/>
      <c r="DZI3" s="46"/>
      <c r="DZJ3" s="46"/>
      <c r="DZK3" s="46"/>
      <c r="DZL3" s="46"/>
      <c r="DZM3" s="46"/>
      <c r="DZN3" s="46"/>
      <c r="DZO3" s="46"/>
      <c r="DZP3" s="46"/>
      <c r="DZQ3" s="46"/>
      <c r="DZR3" s="46"/>
      <c r="DZS3" s="46"/>
      <c r="DZT3" s="46"/>
      <c r="DZU3" s="46"/>
      <c r="DZV3" s="46"/>
      <c r="DZW3" s="46"/>
      <c r="DZX3" s="46"/>
      <c r="DZY3" s="46"/>
      <c r="DZZ3" s="46"/>
      <c r="EAA3" s="46"/>
      <c r="EAB3" s="46"/>
      <c r="EAC3" s="46"/>
      <c r="EAD3" s="46"/>
      <c r="EAE3" s="46"/>
      <c r="EAF3" s="46"/>
      <c r="EAG3" s="46"/>
      <c r="EAH3" s="46"/>
      <c r="EAI3" s="46"/>
      <c r="EAJ3" s="46"/>
      <c r="EAK3" s="46"/>
      <c r="EAL3" s="46"/>
      <c r="EAM3" s="46"/>
      <c r="EAN3" s="46"/>
      <c r="EAO3" s="46"/>
      <c r="EAP3" s="46"/>
      <c r="EAQ3" s="46"/>
      <c r="EAR3" s="46"/>
      <c r="EAS3" s="46"/>
      <c r="EAT3" s="46"/>
      <c r="EAU3" s="46"/>
      <c r="EAV3" s="46"/>
      <c r="EAW3" s="46"/>
      <c r="EAX3" s="46"/>
      <c r="EAY3" s="46"/>
      <c r="EAZ3" s="46"/>
      <c r="EBA3" s="46"/>
      <c r="EBB3" s="46"/>
      <c r="EBC3" s="46"/>
      <c r="EBD3" s="46"/>
      <c r="EBE3" s="46"/>
      <c r="EBF3" s="46"/>
      <c r="EBG3" s="46"/>
      <c r="EBH3" s="46"/>
      <c r="EBI3" s="46"/>
      <c r="EBJ3" s="46"/>
      <c r="EBK3" s="46"/>
      <c r="EBL3" s="46"/>
      <c r="EBM3" s="46"/>
      <c r="EBN3" s="46"/>
      <c r="EBO3" s="46"/>
      <c r="EBP3" s="46"/>
      <c r="EBQ3" s="46"/>
      <c r="EBR3" s="46"/>
      <c r="EBS3" s="46"/>
      <c r="EBT3" s="46"/>
      <c r="EBU3" s="46"/>
      <c r="EBV3" s="46"/>
      <c r="EBW3" s="46"/>
      <c r="EBX3" s="46"/>
      <c r="EBY3" s="46"/>
      <c r="EBZ3" s="46"/>
      <c r="ECA3" s="46"/>
      <c r="ECB3" s="46"/>
      <c r="ECC3" s="46"/>
      <c r="ECD3" s="46"/>
      <c r="ECE3" s="46"/>
      <c r="ECF3" s="46"/>
      <c r="ECG3" s="46"/>
      <c r="ECH3" s="46"/>
      <c r="ECI3" s="46"/>
      <c r="ECJ3" s="46"/>
      <c r="ECK3" s="46"/>
      <c r="ECL3" s="46"/>
      <c r="ECM3" s="46"/>
      <c r="ECN3" s="46"/>
      <c r="ECO3" s="46"/>
      <c r="ECP3" s="46"/>
      <c r="ECQ3" s="46"/>
      <c r="ECR3" s="46"/>
      <c r="ECS3" s="46"/>
      <c r="ECT3" s="46"/>
      <c r="ECU3" s="46"/>
      <c r="ECV3" s="46"/>
      <c r="ECW3" s="46"/>
      <c r="ECX3" s="46"/>
      <c r="ECY3" s="46"/>
      <c r="ECZ3" s="46"/>
      <c r="EDA3" s="46"/>
      <c r="EDB3" s="46"/>
      <c r="EDC3" s="46"/>
      <c r="EDD3" s="46"/>
      <c r="EDE3" s="46"/>
      <c r="EDF3" s="46"/>
      <c r="EDG3" s="46"/>
      <c r="EDH3" s="46"/>
      <c r="EDI3" s="46"/>
      <c r="EDJ3" s="46"/>
      <c r="EDK3" s="46"/>
      <c r="EDL3" s="46"/>
      <c r="EDM3" s="46"/>
      <c r="EDN3" s="46"/>
      <c r="EDO3" s="46"/>
      <c r="EDP3" s="46"/>
      <c r="EDQ3" s="46"/>
      <c r="EDR3" s="46"/>
      <c r="EDS3" s="46"/>
      <c r="EDT3" s="46"/>
      <c r="EDU3" s="46"/>
      <c r="EDV3" s="46"/>
      <c r="EDW3" s="46"/>
      <c r="EDX3" s="46"/>
      <c r="EDY3" s="46"/>
      <c r="EDZ3" s="46"/>
      <c r="EEA3" s="46"/>
      <c r="EEB3" s="46"/>
      <c r="EEC3" s="46"/>
      <c r="EED3" s="46"/>
      <c r="EEE3" s="46"/>
      <c r="EEF3" s="46"/>
      <c r="EEG3" s="46"/>
      <c r="EEH3" s="46"/>
      <c r="EEI3" s="46"/>
      <c r="EEJ3" s="46"/>
      <c r="EEK3" s="46"/>
      <c r="EEL3" s="46"/>
      <c r="EEM3" s="46"/>
      <c r="EEN3" s="46"/>
      <c r="EEO3" s="46"/>
      <c r="EEP3" s="46"/>
      <c r="EEQ3" s="46"/>
      <c r="EER3" s="46"/>
      <c r="EES3" s="46"/>
      <c r="EET3" s="46"/>
      <c r="EEU3" s="46"/>
      <c r="EEV3" s="46"/>
      <c r="EEW3" s="46"/>
      <c r="EEX3" s="46"/>
      <c r="EEY3" s="46"/>
      <c r="EEZ3" s="46"/>
      <c r="EFA3" s="46"/>
      <c r="EFB3" s="46"/>
      <c r="EFC3" s="46"/>
      <c r="EFD3" s="46"/>
      <c r="EFE3" s="46"/>
      <c r="EFF3" s="46"/>
      <c r="EFG3" s="46"/>
      <c r="EFH3" s="46"/>
      <c r="EFI3" s="46"/>
      <c r="EFJ3" s="46"/>
      <c r="EFK3" s="46"/>
      <c r="EFL3" s="46"/>
      <c r="EFM3" s="46"/>
      <c r="EFN3" s="46"/>
      <c r="EFO3" s="46"/>
      <c r="EFP3" s="46"/>
      <c r="EFQ3" s="46"/>
      <c r="EFR3" s="46"/>
      <c r="EFS3" s="46"/>
      <c r="EFT3" s="46"/>
      <c r="EFU3" s="46"/>
      <c r="EFV3" s="46"/>
      <c r="EFW3" s="46"/>
      <c r="EFX3" s="46"/>
      <c r="EFY3" s="46"/>
      <c r="EFZ3" s="46"/>
      <c r="EGA3" s="46"/>
      <c r="EGB3" s="46"/>
      <c r="EGC3" s="46"/>
      <c r="EGD3" s="46"/>
      <c r="EGE3" s="46"/>
      <c r="EGF3" s="46"/>
      <c r="EGG3" s="46"/>
      <c r="EGH3" s="46"/>
      <c r="EGI3" s="46"/>
      <c r="EGJ3" s="46"/>
      <c r="EGK3" s="46"/>
      <c r="EGL3" s="46"/>
      <c r="EGM3" s="46"/>
      <c r="EGN3" s="46"/>
      <c r="EGO3" s="46"/>
      <c r="EGP3" s="46"/>
      <c r="EGQ3" s="46"/>
      <c r="EGR3" s="46"/>
      <c r="EGS3" s="46"/>
      <c r="EGT3" s="46"/>
      <c r="EGU3" s="46"/>
      <c r="EGV3" s="46"/>
      <c r="EGW3" s="46"/>
      <c r="EGX3" s="46"/>
      <c r="EGY3" s="46"/>
      <c r="EGZ3" s="46"/>
      <c r="EHA3" s="46"/>
      <c r="EHB3" s="46"/>
      <c r="EHC3" s="46"/>
      <c r="EHD3" s="46"/>
      <c r="EHE3" s="46"/>
      <c r="EHF3" s="46"/>
      <c r="EHG3" s="46"/>
      <c r="EHH3" s="46"/>
      <c r="EHI3" s="46"/>
      <c r="EHJ3" s="46"/>
      <c r="EHK3" s="46"/>
      <c r="EHL3" s="46"/>
      <c r="EHM3" s="46"/>
      <c r="EHN3" s="46"/>
      <c r="EHO3" s="46"/>
      <c r="EHP3" s="46"/>
      <c r="EHQ3" s="46"/>
      <c r="EHR3" s="46"/>
      <c r="EHS3" s="46"/>
      <c r="EHT3" s="46"/>
      <c r="EHU3" s="46"/>
      <c r="EHV3" s="46"/>
      <c r="EHW3" s="46"/>
      <c r="EHX3" s="46"/>
      <c r="EHY3" s="46"/>
      <c r="EHZ3" s="46"/>
      <c r="EIA3" s="46"/>
      <c r="EIB3" s="46"/>
      <c r="EIC3" s="46"/>
      <c r="EID3" s="46"/>
      <c r="EIE3" s="46"/>
      <c r="EIF3" s="46"/>
      <c r="EIG3" s="46"/>
      <c r="EIH3" s="46"/>
      <c r="EII3" s="46"/>
      <c r="EIJ3" s="46"/>
      <c r="EIK3" s="46"/>
      <c r="EIL3" s="46"/>
      <c r="EIM3" s="46"/>
      <c r="EIN3" s="46"/>
      <c r="EIO3" s="46"/>
      <c r="EIP3" s="46"/>
      <c r="EIQ3" s="46"/>
      <c r="EIR3" s="46"/>
      <c r="EIS3" s="46"/>
      <c r="EIT3" s="46"/>
      <c r="EIU3" s="46"/>
      <c r="EIV3" s="46"/>
      <c r="EIW3" s="46"/>
      <c r="EIX3" s="46"/>
      <c r="EIY3" s="46"/>
      <c r="EIZ3" s="46"/>
      <c r="EJA3" s="46"/>
      <c r="EJB3" s="46"/>
      <c r="EJC3" s="46"/>
      <c r="EJD3" s="46"/>
      <c r="EJE3" s="46"/>
      <c r="EJF3" s="46"/>
      <c r="EJG3" s="46"/>
      <c r="EJH3" s="46"/>
      <c r="EJI3" s="46"/>
      <c r="EJJ3" s="46"/>
      <c r="EJK3" s="46"/>
      <c r="EJL3" s="46"/>
      <c r="EJM3" s="46"/>
      <c r="EJN3" s="46"/>
      <c r="EJO3" s="46"/>
      <c r="EJP3" s="46"/>
      <c r="EJQ3" s="46"/>
      <c r="EJR3" s="46"/>
      <c r="EJS3" s="46"/>
      <c r="EJT3" s="46"/>
      <c r="EJU3" s="46"/>
      <c r="EJV3" s="46"/>
      <c r="EJW3" s="46"/>
      <c r="EJX3" s="46"/>
      <c r="EJY3" s="46"/>
      <c r="EJZ3" s="46"/>
      <c r="EKA3" s="46"/>
      <c r="EKB3" s="46"/>
      <c r="EKC3" s="46"/>
      <c r="EKD3" s="46"/>
      <c r="EKE3" s="46"/>
      <c r="EKF3" s="46"/>
      <c r="EKG3" s="46"/>
      <c r="EKH3" s="46"/>
      <c r="EKI3" s="46"/>
      <c r="EKJ3" s="46"/>
      <c r="EKK3" s="46"/>
      <c r="EKL3" s="46"/>
      <c r="EKM3" s="46"/>
      <c r="EKN3" s="46"/>
      <c r="EKO3" s="46"/>
      <c r="EKP3" s="46"/>
      <c r="EKQ3" s="46"/>
      <c r="EKR3" s="46"/>
      <c r="EKS3" s="46"/>
      <c r="EKT3" s="46"/>
      <c r="EKU3" s="46"/>
      <c r="EKV3" s="46"/>
      <c r="EKW3" s="46"/>
      <c r="EKX3" s="46"/>
      <c r="EKY3" s="46"/>
      <c r="EKZ3" s="46"/>
      <c r="ELA3" s="46"/>
      <c r="ELB3" s="46"/>
      <c r="ELC3" s="46"/>
      <c r="ELD3" s="46"/>
      <c r="ELE3" s="46"/>
      <c r="ELF3" s="46"/>
      <c r="ELG3" s="46"/>
      <c r="ELH3" s="46"/>
      <c r="ELI3" s="46"/>
      <c r="ELJ3" s="46"/>
      <c r="ELK3" s="46"/>
      <c r="ELL3" s="46"/>
      <c r="ELM3" s="46"/>
      <c r="ELN3" s="46"/>
      <c r="ELO3" s="46"/>
      <c r="ELP3" s="46"/>
      <c r="ELQ3" s="46"/>
      <c r="ELR3" s="46"/>
      <c r="ELS3" s="46"/>
      <c r="ELT3" s="46"/>
      <c r="ELU3" s="46"/>
      <c r="ELV3" s="46"/>
      <c r="ELW3" s="46"/>
      <c r="ELX3" s="46"/>
      <c r="ELY3" s="46"/>
      <c r="ELZ3" s="46"/>
      <c r="EMA3" s="46"/>
      <c r="EMB3" s="46"/>
      <c r="EMC3" s="46"/>
      <c r="EMD3" s="46"/>
      <c r="EME3" s="46"/>
      <c r="EMF3" s="46"/>
      <c r="EMG3" s="46"/>
      <c r="EMH3" s="46"/>
      <c r="EMI3" s="46"/>
      <c r="EMJ3" s="46"/>
      <c r="EMK3" s="46"/>
      <c r="EML3" s="46"/>
      <c r="EMM3" s="46"/>
      <c r="EMN3" s="46"/>
      <c r="EMO3" s="46"/>
      <c r="EMP3" s="46"/>
      <c r="EMQ3" s="46"/>
      <c r="EMR3" s="46"/>
      <c r="EMS3" s="46"/>
      <c r="EMT3" s="46"/>
      <c r="EMU3" s="46"/>
      <c r="EMV3" s="46"/>
      <c r="EMW3" s="46"/>
      <c r="EMX3" s="46"/>
      <c r="EMY3" s="46"/>
      <c r="EMZ3" s="46"/>
      <c r="ENA3" s="46"/>
      <c r="ENB3" s="46"/>
      <c r="ENC3" s="46"/>
      <c r="END3" s="46"/>
      <c r="ENE3" s="46"/>
      <c r="ENF3" s="46"/>
      <c r="ENG3" s="46"/>
      <c r="ENH3" s="46"/>
      <c r="ENI3" s="46"/>
      <c r="ENJ3" s="46"/>
      <c r="ENK3" s="46"/>
      <c r="ENL3" s="46"/>
      <c r="ENM3" s="46"/>
      <c r="ENN3" s="46"/>
      <c r="ENO3" s="46"/>
      <c r="ENP3" s="46"/>
      <c r="ENQ3" s="46"/>
      <c r="ENR3" s="46"/>
      <c r="ENS3" s="46"/>
      <c r="ENT3" s="46"/>
      <c r="ENU3" s="46"/>
      <c r="ENV3" s="46"/>
      <c r="ENW3" s="46"/>
      <c r="ENX3" s="46"/>
      <c r="ENY3" s="46"/>
      <c r="ENZ3" s="46"/>
      <c r="EOA3" s="46"/>
      <c r="EOB3" s="46"/>
      <c r="EOC3" s="46"/>
      <c r="EOD3" s="46"/>
      <c r="EOE3" s="46"/>
      <c r="EOF3" s="46"/>
      <c r="EOG3" s="46"/>
      <c r="EOH3" s="46"/>
      <c r="EOI3" s="46"/>
      <c r="EOJ3" s="46"/>
      <c r="EOK3" s="46"/>
      <c r="EOL3" s="46"/>
      <c r="EOM3" s="46"/>
      <c r="EON3" s="46"/>
      <c r="EOO3" s="46"/>
      <c r="EOP3" s="46"/>
      <c r="EOQ3" s="46"/>
      <c r="EOR3" s="46"/>
      <c r="EOS3" s="46"/>
      <c r="EOT3" s="46"/>
      <c r="EOU3" s="46"/>
      <c r="EOV3" s="46"/>
      <c r="EOW3" s="46"/>
      <c r="EOX3" s="46"/>
      <c r="EOY3" s="46"/>
      <c r="EOZ3" s="46"/>
      <c r="EPA3" s="46"/>
      <c r="EPB3" s="46"/>
      <c r="EPC3" s="46"/>
      <c r="EPD3" s="46"/>
      <c r="EPE3" s="46"/>
      <c r="EPF3" s="46"/>
      <c r="EPG3" s="46"/>
      <c r="EPH3" s="46"/>
      <c r="EPI3" s="46"/>
      <c r="EPJ3" s="46"/>
      <c r="EPK3" s="46"/>
      <c r="EPL3" s="46"/>
      <c r="EPM3" s="46"/>
      <c r="EPN3" s="46"/>
      <c r="EPO3" s="46"/>
      <c r="EPP3" s="46"/>
      <c r="EPQ3" s="46"/>
      <c r="EPR3" s="46"/>
      <c r="EPS3" s="46"/>
      <c r="EPT3" s="46"/>
      <c r="EPU3" s="46"/>
      <c r="EPV3" s="46"/>
      <c r="EPW3" s="46"/>
      <c r="EPX3" s="46"/>
      <c r="EPY3" s="46"/>
      <c r="EPZ3" s="46"/>
      <c r="EQA3" s="46"/>
      <c r="EQB3" s="46"/>
      <c r="EQC3" s="46"/>
      <c r="EQD3" s="46"/>
      <c r="EQE3" s="46"/>
      <c r="EQF3" s="46"/>
      <c r="EQG3" s="46"/>
      <c r="EQH3" s="46"/>
      <c r="EQI3" s="46"/>
      <c r="EQJ3" s="46"/>
      <c r="EQK3" s="46"/>
      <c r="EQL3" s="46"/>
      <c r="EQM3" s="46"/>
      <c r="EQN3" s="46"/>
      <c r="EQO3" s="46"/>
      <c r="EQP3" s="46"/>
      <c r="EQQ3" s="46"/>
      <c r="EQR3" s="46"/>
      <c r="EQS3" s="46"/>
      <c r="EQT3" s="46"/>
      <c r="EQU3" s="46"/>
      <c r="EQV3" s="46"/>
      <c r="EQW3" s="46"/>
      <c r="EQX3" s="46"/>
      <c r="EQY3" s="46"/>
      <c r="EQZ3" s="46"/>
      <c r="ERA3" s="46"/>
      <c r="ERB3" s="46"/>
      <c r="ERC3" s="46"/>
      <c r="ERD3" s="46"/>
      <c r="ERE3" s="46"/>
      <c r="ERF3" s="46"/>
      <c r="ERG3" s="46"/>
      <c r="ERH3" s="46"/>
      <c r="ERI3" s="46"/>
      <c r="ERJ3" s="46"/>
      <c r="ERK3" s="46"/>
      <c r="ERL3" s="46"/>
      <c r="ERM3" s="46"/>
      <c r="ERN3" s="46"/>
      <c r="ERO3" s="46"/>
      <c r="ERP3" s="46"/>
      <c r="ERQ3" s="46"/>
      <c r="ERR3" s="46"/>
      <c r="ERS3" s="46"/>
      <c r="ERT3" s="46"/>
      <c r="ERU3" s="46"/>
      <c r="ERV3" s="46"/>
      <c r="ERW3" s="46"/>
      <c r="ERX3" s="46"/>
      <c r="ERY3" s="46"/>
      <c r="ERZ3" s="46"/>
      <c r="ESA3" s="46"/>
      <c r="ESB3" s="46"/>
      <c r="ESC3" s="46"/>
      <c r="ESD3" s="46"/>
      <c r="ESE3" s="46"/>
      <c r="ESF3" s="46"/>
      <c r="ESG3" s="46"/>
      <c r="ESH3" s="46"/>
      <c r="ESI3" s="46"/>
      <c r="ESJ3" s="46"/>
      <c r="ESK3" s="46"/>
      <c r="ESL3" s="46"/>
      <c r="ESM3" s="46"/>
      <c r="ESN3" s="46"/>
      <c r="ESO3" s="46"/>
      <c r="ESP3" s="46"/>
      <c r="ESQ3" s="46"/>
      <c r="ESR3" s="46"/>
      <c r="ESS3" s="46"/>
      <c r="EST3" s="46"/>
      <c r="ESU3" s="46"/>
      <c r="ESV3" s="46"/>
      <c r="ESW3" s="46"/>
      <c r="ESX3" s="46"/>
      <c r="ESY3" s="46"/>
      <c r="ESZ3" s="46"/>
      <c r="ETA3" s="46"/>
      <c r="ETB3" s="46"/>
      <c r="ETC3" s="46"/>
      <c r="ETD3" s="46"/>
      <c r="ETE3" s="46"/>
      <c r="ETF3" s="46"/>
      <c r="ETG3" s="46"/>
      <c r="ETH3" s="46"/>
      <c r="ETI3" s="46"/>
      <c r="ETJ3" s="46"/>
      <c r="ETK3" s="46"/>
      <c r="ETL3" s="46"/>
      <c r="ETM3" s="46"/>
      <c r="ETN3" s="46"/>
      <c r="ETO3" s="46"/>
      <c r="ETP3" s="46"/>
      <c r="ETQ3" s="46"/>
      <c r="ETR3" s="46"/>
      <c r="ETS3" s="46"/>
      <c r="ETT3" s="46"/>
      <c r="ETU3" s="46"/>
      <c r="ETV3" s="46"/>
      <c r="ETW3" s="46"/>
      <c r="ETX3" s="46"/>
      <c r="ETY3" s="46"/>
      <c r="ETZ3" s="46"/>
      <c r="EUA3" s="46"/>
      <c r="EUB3" s="46"/>
      <c r="EUC3" s="46"/>
      <c r="EUD3" s="46"/>
      <c r="EUE3" s="46"/>
      <c r="EUF3" s="46"/>
      <c r="EUG3" s="46"/>
      <c r="EUH3" s="46"/>
      <c r="EUI3" s="46"/>
      <c r="EUJ3" s="46"/>
      <c r="EUK3" s="46"/>
      <c r="EUL3" s="46"/>
      <c r="EUM3" s="46"/>
      <c r="EUN3" s="46"/>
      <c r="EUO3" s="46"/>
      <c r="EUP3" s="46"/>
      <c r="EUQ3" s="46"/>
      <c r="EUR3" s="46"/>
      <c r="EUS3" s="46"/>
      <c r="EUT3" s="46"/>
      <c r="EUU3" s="46"/>
      <c r="EUV3" s="46"/>
      <c r="EUW3" s="46"/>
      <c r="EUX3" s="46"/>
      <c r="EUY3" s="46"/>
      <c r="EUZ3" s="46"/>
      <c r="EVA3" s="46"/>
      <c r="EVB3" s="46"/>
      <c r="EVC3" s="46"/>
      <c r="EVD3" s="46"/>
      <c r="EVE3" s="46"/>
      <c r="EVF3" s="46"/>
      <c r="EVG3" s="46"/>
      <c r="EVH3" s="46"/>
      <c r="EVI3" s="46"/>
      <c r="EVJ3" s="46"/>
      <c r="EVK3" s="46"/>
      <c r="EVL3" s="46"/>
      <c r="EVM3" s="46"/>
      <c r="EVN3" s="46"/>
      <c r="EVO3" s="46"/>
      <c r="EVP3" s="46"/>
      <c r="EVQ3" s="46"/>
      <c r="EVR3" s="46"/>
      <c r="EVS3" s="46"/>
      <c r="EVT3" s="46"/>
      <c r="EVU3" s="46"/>
      <c r="EVV3" s="46"/>
      <c r="EVW3" s="46"/>
      <c r="EVX3" s="46"/>
      <c r="EVY3" s="46"/>
      <c r="EVZ3" s="46"/>
      <c r="EWA3" s="46"/>
      <c r="EWB3" s="46"/>
      <c r="EWC3" s="46"/>
      <c r="EWD3" s="46"/>
      <c r="EWE3" s="46"/>
      <c r="EWF3" s="46"/>
      <c r="EWG3" s="46"/>
      <c r="EWH3" s="46"/>
      <c r="EWI3" s="46"/>
      <c r="EWJ3" s="46"/>
      <c r="EWK3" s="46"/>
      <c r="EWL3" s="46"/>
      <c r="EWM3" s="46"/>
      <c r="EWN3" s="46"/>
      <c r="EWO3" s="46"/>
      <c r="EWP3" s="46"/>
      <c r="EWQ3" s="46"/>
      <c r="EWR3" s="46"/>
      <c r="EWS3" s="46"/>
      <c r="EWT3" s="46"/>
      <c r="EWU3" s="46"/>
      <c r="EWV3" s="46"/>
      <c r="EWW3" s="46"/>
      <c r="EWX3" s="46"/>
      <c r="EWY3" s="46"/>
      <c r="EWZ3" s="46"/>
      <c r="EXA3" s="46"/>
      <c r="EXB3" s="46"/>
      <c r="EXC3" s="46"/>
      <c r="EXD3" s="46"/>
      <c r="EXE3" s="46"/>
      <c r="EXF3" s="46"/>
      <c r="EXG3" s="46"/>
      <c r="EXH3" s="46"/>
      <c r="EXI3" s="46"/>
      <c r="EXJ3" s="46"/>
      <c r="EXK3" s="46"/>
      <c r="EXL3" s="46"/>
      <c r="EXM3" s="46"/>
      <c r="EXN3" s="46"/>
      <c r="EXO3" s="46"/>
      <c r="EXP3" s="46"/>
      <c r="EXQ3" s="46"/>
      <c r="EXR3" s="46"/>
      <c r="EXS3" s="46"/>
      <c r="EXT3" s="46"/>
      <c r="EXU3" s="46"/>
      <c r="EXV3" s="46"/>
      <c r="EXW3" s="46"/>
      <c r="EXX3" s="46"/>
      <c r="EXY3" s="46"/>
      <c r="EXZ3" s="46"/>
      <c r="EYA3" s="46"/>
      <c r="EYB3" s="46"/>
      <c r="EYC3" s="46"/>
      <c r="EYD3" s="46"/>
      <c r="EYE3" s="46"/>
      <c r="EYF3" s="46"/>
      <c r="EYG3" s="46"/>
      <c r="EYH3" s="46"/>
      <c r="EYI3" s="46"/>
      <c r="EYJ3" s="46"/>
      <c r="EYK3" s="46"/>
      <c r="EYL3" s="46"/>
      <c r="EYM3" s="46"/>
      <c r="EYN3" s="46"/>
      <c r="EYO3" s="46"/>
      <c r="EYP3" s="46"/>
      <c r="EYQ3" s="46"/>
      <c r="EYR3" s="46"/>
      <c r="EYS3" s="46"/>
      <c r="EYT3" s="46"/>
      <c r="EYU3" s="46"/>
      <c r="EYV3" s="46"/>
      <c r="EYW3" s="46"/>
      <c r="EYX3" s="46"/>
      <c r="EYY3" s="46"/>
      <c r="EYZ3" s="46"/>
      <c r="EZA3" s="46"/>
      <c r="EZB3" s="46"/>
      <c r="EZC3" s="46"/>
      <c r="EZD3" s="46"/>
      <c r="EZE3" s="46"/>
      <c r="EZF3" s="46"/>
      <c r="EZG3" s="46"/>
      <c r="EZH3" s="46"/>
      <c r="EZI3" s="46"/>
      <c r="EZJ3" s="46"/>
      <c r="EZK3" s="46"/>
      <c r="EZL3" s="46"/>
      <c r="EZM3" s="46"/>
      <c r="EZN3" s="46"/>
      <c r="EZO3" s="46"/>
      <c r="EZP3" s="46"/>
      <c r="EZQ3" s="46"/>
      <c r="EZR3" s="46"/>
      <c r="EZS3" s="46"/>
      <c r="EZT3" s="46"/>
      <c r="EZU3" s="46"/>
      <c r="EZV3" s="46"/>
      <c r="EZW3" s="46"/>
      <c r="EZX3" s="46"/>
      <c r="EZY3" s="46"/>
      <c r="EZZ3" s="46"/>
      <c r="FAA3" s="46"/>
      <c r="FAB3" s="46"/>
      <c r="FAC3" s="46"/>
      <c r="FAD3" s="46"/>
      <c r="FAE3" s="46"/>
      <c r="FAF3" s="46"/>
      <c r="FAG3" s="46"/>
      <c r="FAH3" s="46"/>
      <c r="FAI3" s="46"/>
      <c r="FAJ3" s="46"/>
      <c r="FAK3" s="46"/>
      <c r="FAL3" s="46"/>
      <c r="FAM3" s="46"/>
      <c r="FAN3" s="46"/>
      <c r="FAO3" s="46"/>
      <c r="FAP3" s="46"/>
      <c r="FAQ3" s="46"/>
      <c r="FAR3" s="46"/>
      <c r="FAS3" s="46"/>
      <c r="FAT3" s="46"/>
      <c r="FAU3" s="46"/>
      <c r="FAV3" s="46"/>
      <c r="FAW3" s="46"/>
      <c r="FAX3" s="46"/>
      <c r="FAY3" s="46"/>
      <c r="FAZ3" s="46"/>
      <c r="FBA3" s="46"/>
      <c r="FBB3" s="46"/>
      <c r="FBC3" s="46"/>
      <c r="FBD3" s="46"/>
      <c r="FBE3" s="46"/>
      <c r="FBF3" s="46"/>
      <c r="FBG3" s="46"/>
      <c r="FBH3" s="46"/>
      <c r="FBI3" s="46"/>
      <c r="FBJ3" s="46"/>
      <c r="FBK3" s="46"/>
      <c r="FBL3" s="46"/>
      <c r="FBM3" s="46"/>
      <c r="FBN3" s="46"/>
      <c r="FBO3" s="46"/>
      <c r="FBP3" s="46"/>
      <c r="FBQ3" s="46"/>
      <c r="FBR3" s="46"/>
      <c r="FBS3" s="46"/>
      <c r="FBT3" s="46"/>
      <c r="FBU3" s="46"/>
      <c r="FBV3" s="46"/>
      <c r="FBW3" s="46"/>
      <c r="FBX3" s="46"/>
      <c r="FBY3" s="46"/>
      <c r="FBZ3" s="46"/>
      <c r="FCA3" s="46"/>
      <c r="FCB3" s="46"/>
      <c r="FCC3" s="46"/>
      <c r="FCD3" s="46"/>
      <c r="FCE3" s="46"/>
      <c r="FCF3" s="46"/>
      <c r="FCG3" s="46"/>
      <c r="FCH3" s="46"/>
      <c r="FCI3" s="46"/>
      <c r="FCJ3" s="46"/>
      <c r="FCK3" s="46"/>
      <c r="FCL3" s="46"/>
      <c r="FCM3" s="46"/>
      <c r="FCN3" s="46"/>
      <c r="FCO3" s="46"/>
      <c r="FCP3" s="46"/>
      <c r="FCQ3" s="46"/>
      <c r="FCR3" s="46"/>
      <c r="FCS3" s="46"/>
      <c r="FCT3" s="46"/>
      <c r="FCU3" s="46"/>
      <c r="FCV3" s="46"/>
      <c r="FCW3" s="46"/>
      <c r="FCX3" s="46"/>
      <c r="FCY3" s="46"/>
      <c r="FCZ3" s="46"/>
      <c r="FDA3" s="46"/>
      <c r="FDB3" s="46"/>
      <c r="FDC3" s="46"/>
      <c r="FDD3" s="46"/>
      <c r="FDE3" s="46"/>
      <c r="FDF3" s="46"/>
      <c r="FDG3" s="46"/>
      <c r="FDH3" s="46"/>
      <c r="FDI3" s="46"/>
      <c r="FDJ3" s="46"/>
      <c r="FDK3" s="46"/>
      <c r="FDL3" s="46"/>
      <c r="FDM3" s="46"/>
      <c r="FDN3" s="46"/>
      <c r="FDO3" s="46"/>
      <c r="FDP3" s="46"/>
      <c r="FDQ3" s="46"/>
      <c r="FDR3" s="46"/>
      <c r="FDS3" s="46"/>
      <c r="FDT3" s="46"/>
      <c r="FDU3" s="46"/>
      <c r="FDV3" s="46"/>
      <c r="FDW3" s="46"/>
      <c r="FDX3" s="46"/>
      <c r="FDY3" s="46"/>
      <c r="FDZ3" s="46"/>
      <c r="FEA3" s="46"/>
      <c r="FEB3" s="46"/>
      <c r="FEC3" s="46"/>
      <c r="FED3" s="46"/>
      <c r="FEE3" s="46"/>
      <c r="FEF3" s="46"/>
      <c r="FEG3" s="46"/>
      <c r="FEH3" s="46"/>
      <c r="FEI3" s="46"/>
      <c r="FEJ3" s="46"/>
      <c r="FEK3" s="46"/>
      <c r="FEL3" s="46"/>
      <c r="FEM3" s="46"/>
      <c r="FEN3" s="46"/>
      <c r="FEO3" s="46"/>
      <c r="FEP3" s="46"/>
      <c r="FEQ3" s="46"/>
      <c r="FER3" s="46"/>
      <c r="FES3" s="46"/>
      <c r="FET3" s="46"/>
      <c r="FEU3" s="46"/>
      <c r="FEV3" s="46"/>
      <c r="FEW3" s="46"/>
      <c r="FEX3" s="46"/>
      <c r="FEY3" s="46"/>
      <c r="FEZ3" s="46"/>
      <c r="FFA3" s="46"/>
      <c r="FFB3" s="46"/>
      <c r="FFC3" s="46"/>
      <c r="FFD3" s="46"/>
      <c r="FFE3" s="46"/>
      <c r="FFF3" s="46"/>
      <c r="FFG3" s="46"/>
      <c r="FFH3" s="46"/>
      <c r="FFI3" s="46"/>
      <c r="FFJ3" s="46"/>
      <c r="FFK3" s="46"/>
      <c r="FFL3" s="46"/>
      <c r="FFM3" s="46"/>
      <c r="FFN3" s="46"/>
      <c r="FFO3" s="46"/>
      <c r="FFP3" s="46"/>
      <c r="FFQ3" s="46"/>
      <c r="FFR3" s="46"/>
      <c r="FFS3" s="46"/>
      <c r="FFT3" s="46"/>
      <c r="FFU3" s="46"/>
      <c r="FFV3" s="46"/>
      <c r="FFW3" s="46"/>
      <c r="FFX3" s="46"/>
      <c r="FFY3" s="46"/>
      <c r="FFZ3" s="46"/>
      <c r="FGA3" s="46"/>
      <c r="FGB3" s="46"/>
      <c r="FGC3" s="46"/>
      <c r="FGD3" s="46"/>
      <c r="FGE3" s="46"/>
      <c r="FGF3" s="46"/>
      <c r="FGG3" s="46"/>
      <c r="FGH3" s="46"/>
      <c r="FGI3" s="46"/>
      <c r="FGJ3" s="46"/>
      <c r="FGK3" s="46"/>
      <c r="FGL3" s="46"/>
      <c r="FGM3" s="46"/>
      <c r="FGN3" s="46"/>
      <c r="FGO3" s="46"/>
      <c r="FGP3" s="46"/>
      <c r="FGQ3" s="46"/>
      <c r="FGR3" s="46"/>
      <c r="FGS3" s="46"/>
      <c r="FGT3" s="46"/>
      <c r="FGU3" s="46"/>
      <c r="FGV3" s="46"/>
      <c r="FGW3" s="46"/>
      <c r="FGX3" s="46"/>
      <c r="FGY3" s="46"/>
      <c r="FGZ3" s="46"/>
      <c r="FHA3" s="46"/>
      <c r="FHB3" s="46"/>
      <c r="FHC3" s="46"/>
      <c r="FHD3" s="46"/>
      <c r="FHE3" s="46"/>
      <c r="FHF3" s="46"/>
      <c r="FHG3" s="46"/>
      <c r="FHH3" s="46"/>
      <c r="FHI3" s="46"/>
      <c r="FHJ3" s="46"/>
      <c r="FHK3" s="46"/>
      <c r="FHL3" s="46"/>
      <c r="FHM3" s="46"/>
      <c r="FHN3" s="46"/>
      <c r="FHO3" s="46"/>
      <c r="FHP3" s="46"/>
      <c r="FHQ3" s="46"/>
      <c r="FHR3" s="46"/>
      <c r="FHS3" s="46"/>
      <c r="FHT3" s="46"/>
      <c r="FHU3" s="46"/>
      <c r="FHV3" s="46"/>
      <c r="FHW3" s="46"/>
      <c r="FHX3" s="46"/>
      <c r="FHY3" s="46"/>
      <c r="FHZ3" s="46"/>
      <c r="FIA3" s="46"/>
      <c r="FIB3" s="46"/>
      <c r="FIC3" s="46"/>
      <c r="FID3" s="46"/>
      <c r="FIE3" s="46"/>
      <c r="FIF3" s="46"/>
      <c r="FIG3" s="46"/>
      <c r="FIH3" s="46"/>
      <c r="FII3" s="46"/>
      <c r="FIJ3" s="46"/>
      <c r="FIK3" s="46"/>
      <c r="FIL3" s="46"/>
      <c r="FIM3" s="46"/>
      <c r="FIN3" s="46"/>
      <c r="FIO3" s="46"/>
      <c r="FIP3" s="46"/>
      <c r="FIQ3" s="46"/>
      <c r="FIR3" s="46"/>
      <c r="FIS3" s="46"/>
      <c r="FIT3" s="46"/>
      <c r="FIU3" s="46"/>
      <c r="FIV3" s="46"/>
      <c r="FIW3" s="46"/>
      <c r="FIX3" s="46"/>
      <c r="FIY3" s="46"/>
      <c r="FIZ3" s="46"/>
      <c r="FJA3" s="46"/>
      <c r="FJB3" s="46"/>
      <c r="FJC3" s="46"/>
      <c r="FJD3" s="46"/>
      <c r="FJE3" s="46"/>
      <c r="FJF3" s="46"/>
      <c r="FJG3" s="46"/>
      <c r="FJH3" s="46"/>
      <c r="FJI3" s="46"/>
      <c r="FJJ3" s="46"/>
      <c r="FJK3" s="46"/>
      <c r="FJL3" s="46"/>
      <c r="FJM3" s="46"/>
      <c r="FJN3" s="46"/>
      <c r="FJO3" s="46"/>
      <c r="FJP3" s="46"/>
      <c r="FJQ3" s="46"/>
      <c r="FJR3" s="46"/>
      <c r="FJS3" s="46"/>
      <c r="FJT3" s="46"/>
      <c r="FJU3" s="46"/>
      <c r="FJV3" s="46"/>
      <c r="FJW3" s="46"/>
      <c r="FJX3" s="46"/>
      <c r="FJY3" s="46"/>
      <c r="FJZ3" s="46"/>
      <c r="FKA3" s="46"/>
      <c r="FKB3" s="46"/>
      <c r="FKC3" s="46"/>
      <c r="FKD3" s="46"/>
      <c r="FKE3" s="46"/>
      <c r="FKF3" s="46"/>
      <c r="FKG3" s="46"/>
      <c r="FKH3" s="46"/>
      <c r="FKI3" s="46"/>
      <c r="FKJ3" s="46"/>
      <c r="FKK3" s="46"/>
      <c r="FKL3" s="46"/>
      <c r="FKM3" s="46"/>
      <c r="FKN3" s="46"/>
      <c r="FKO3" s="46"/>
      <c r="FKP3" s="46"/>
      <c r="FKQ3" s="46"/>
      <c r="FKR3" s="46"/>
      <c r="FKS3" s="46"/>
      <c r="FKT3" s="46"/>
      <c r="FKU3" s="46"/>
      <c r="FKV3" s="46"/>
      <c r="FKW3" s="46"/>
      <c r="FKX3" s="46"/>
      <c r="FKY3" s="46"/>
      <c r="FKZ3" s="46"/>
      <c r="FLA3" s="46"/>
      <c r="FLB3" s="46"/>
      <c r="FLC3" s="46"/>
      <c r="FLD3" s="46"/>
      <c r="FLE3" s="46"/>
      <c r="FLF3" s="46"/>
      <c r="FLG3" s="46"/>
      <c r="FLH3" s="46"/>
      <c r="FLI3" s="46"/>
      <c r="FLJ3" s="46"/>
      <c r="FLK3" s="46"/>
      <c r="FLL3" s="46"/>
      <c r="FLM3" s="46"/>
      <c r="FLN3" s="46"/>
      <c r="FLO3" s="46"/>
      <c r="FLP3" s="46"/>
      <c r="FLQ3" s="46"/>
      <c r="FLR3" s="46"/>
      <c r="FLS3" s="46"/>
      <c r="FLT3" s="46"/>
      <c r="FLU3" s="46"/>
      <c r="FLV3" s="46"/>
      <c r="FLW3" s="46"/>
      <c r="FLX3" s="46"/>
      <c r="FLY3" s="46"/>
      <c r="FLZ3" s="46"/>
      <c r="FMA3" s="46"/>
      <c r="FMB3" s="46"/>
      <c r="FMC3" s="46"/>
      <c r="FMD3" s="46"/>
      <c r="FME3" s="46"/>
      <c r="FMF3" s="46"/>
      <c r="FMG3" s="46"/>
      <c r="FMH3" s="46"/>
      <c r="FMI3" s="46"/>
      <c r="FMJ3" s="46"/>
      <c r="FMK3" s="46"/>
      <c r="FML3" s="46"/>
      <c r="FMM3" s="46"/>
      <c r="FMN3" s="46"/>
      <c r="FMO3" s="46"/>
      <c r="FMP3" s="46"/>
      <c r="FMQ3" s="46"/>
      <c r="FMR3" s="46"/>
      <c r="FMS3" s="46"/>
      <c r="FMT3" s="46"/>
      <c r="FMU3" s="46"/>
      <c r="FMV3" s="46"/>
      <c r="FMW3" s="46"/>
      <c r="FMX3" s="46"/>
      <c r="FMY3" s="46"/>
      <c r="FMZ3" s="46"/>
      <c r="FNA3" s="46"/>
      <c r="FNB3" s="46"/>
      <c r="FNC3" s="46"/>
      <c r="FND3" s="46"/>
      <c r="FNE3" s="46"/>
      <c r="FNF3" s="46"/>
      <c r="FNG3" s="46"/>
      <c r="FNH3" s="46"/>
      <c r="FNI3" s="46"/>
      <c r="FNJ3" s="46"/>
      <c r="FNK3" s="46"/>
      <c r="FNL3" s="46"/>
      <c r="FNM3" s="46"/>
      <c r="FNN3" s="46"/>
      <c r="FNO3" s="46"/>
      <c r="FNP3" s="46"/>
      <c r="FNQ3" s="46"/>
      <c r="FNR3" s="46"/>
      <c r="FNS3" s="46"/>
      <c r="FNT3" s="46"/>
      <c r="FNU3" s="46"/>
      <c r="FNV3" s="46"/>
      <c r="FNW3" s="46"/>
      <c r="FNX3" s="46"/>
      <c r="FNY3" s="46"/>
      <c r="FNZ3" s="46"/>
      <c r="FOA3" s="46"/>
      <c r="FOB3" s="46"/>
      <c r="FOC3" s="46"/>
      <c r="FOD3" s="46"/>
      <c r="FOE3" s="46"/>
      <c r="FOF3" s="46"/>
      <c r="FOG3" s="46"/>
      <c r="FOH3" s="46"/>
      <c r="FOI3" s="46"/>
      <c r="FOJ3" s="46"/>
      <c r="FOK3" s="46"/>
      <c r="FOL3" s="46"/>
      <c r="FOM3" s="46"/>
      <c r="FON3" s="46"/>
      <c r="FOO3" s="46"/>
      <c r="FOP3" s="46"/>
      <c r="FOQ3" s="46"/>
      <c r="FOR3" s="46"/>
      <c r="FOS3" s="46"/>
      <c r="FOT3" s="46"/>
      <c r="FOU3" s="46"/>
      <c r="FOV3" s="46"/>
      <c r="FOW3" s="46"/>
      <c r="FOX3" s="46"/>
      <c r="FOY3" s="46"/>
      <c r="FOZ3" s="46"/>
      <c r="FPA3" s="46"/>
      <c r="FPB3" s="46"/>
      <c r="FPC3" s="46"/>
      <c r="FPD3" s="46"/>
      <c r="FPE3" s="46"/>
      <c r="FPF3" s="46"/>
      <c r="FPG3" s="46"/>
      <c r="FPH3" s="46"/>
      <c r="FPI3" s="46"/>
      <c r="FPJ3" s="46"/>
      <c r="FPK3" s="46"/>
      <c r="FPL3" s="46"/>
      <c r="FPM3" s="46"/>
      <c r="FPN3" s="46"/>
      <c r="FPO3" s="46"/>
      <c r="FPP3" s="46"/>
      <c r="FPQ3" s="46"/>
      <c r="FPR3" s="46"/>
      <c r="FPS3" s="46"/>
      <c r="FPT3" s="46"/>
      <c r="FPU3" s="46"/>
      <c r="FPV3" s="46"/>
      <c r="FPW3" s="46"/>
      <c r="FPX3" s="46"/>
      <c r="FPY3" s="46"/>
      <c r="FPZ3" s="46"/>
      <c r="FQA3" s="46"/>
      <c r="FQB3" s="46"/>
      <c r="FQC3" s="46"/>
      <c r="FQD3" s="46"/>
      <c r="FQE3" s="46"/>
      <c r="FQF3" s="46"/>
      <c r="FQG3" s="46"/>
      <c r="FQH3" s="46"/>
      <c r="FQI3" s="46"/>
      <c r="FQJ3" s="46"/>
      <c r="FQK3" s="46"/>
      <c r="FQL3" s="46"/>
      <c r="FQM3" s="46"/>
      <c r="FQN3" s="46"/>
      <c r="FQO3" s="46"/>
      <c r="FQP3" s="46"/>
      <c r="FQQ3" s="46"/>
      <c r="FQR3" s="46"/>
      <c r="FQS3" s="46"/>
      <c r="FQT3" s="46"/>
      <c r="FQU3" s="46"/>
      <c r="FQV3" s="46"/>
      <c r="FQW3" s="46"/>
      <c r="FQX3" s="46"/>
      <c r="FQY3" s="46"/>
      <c r="FQZ3" s="46"/>
      <c r="FRA3" s="46"/>
      <c r="FRB3" s="46"/>
      <c r="FRC3" s="46"/>
      <c r="FRD3" s="46"/>
      <c r="FRE3" s="46"/>
      <c r="FRF3" s="46"/>
      <c r="FRG3" s="46"/>
      <c r="FRH3" s="46"/>
      <c r="FRI3" s="46"/>
      <c r="FRJ3" s="46"/>
      <c r="FRK3" s="46"/>
      <c r="FRL3" s="46"/>
      <c r="FRM3" s="46"/>
      <c r="FRN3" s="46"/>
      <c r="FRO3" s="46"/>
      <c r="FRP3" s="46"/>
      <c r="FRQ3" s="46"/>
      <c r="FRR3" s="46"/>
      <c r="FRS3" s="46"/>
      <c r="FRT3" s="46"/>
      <c r="FRU3" s="46"/>
      <c r="FRV3" s="46"/>
      <c r="FRW3" s="46"/>
      <c r="FRX3" s="46"/>
      <c r="FRY3" s="46"/>
      <c r="FRZ3" s="46"/>
      <c r="FSA3" s="46"/>
      <c r="FSB3" s="46"/>
      <c r="FSC3" s="46"/>
      <c r="FSD3" s="46"/>
      <c r="FSE3" s="46"/>
      <c r="FSF3" s="46"/>
      <c r="FSG3" s="46"/>
      <c r="FSH3" s="46"/>
      <c r="FSI3" s="46"/>
      <c r="FSJ3" s="46"/>
      <c r="FSK3" s="46"/>
      <c r="FSL3" s="46"/>
      <c r="FSM3" s="46"/>
      <c r="FSN3" s="46"/>
      <c r="FSO3" s="46"/>
      <c r="FSP3" s="46"/>
      <c r="FSQ3" s="46"/>
      <c r="FSR3" s="46"/>
      <c r="FSS3" s="46"/>
      <c r="FST3" s="46"/>
      <c r="FSU3" s="46"/>
      <c r="FSV3" s="46"/>
      <c r="FSW3" s="46"/>
      <c r="FSX3" s="46"/>
      <c r="FSY3" s="46"/>
      <c r="FSZ3" s="46"/>
      <c r="FTA3" s="46"/>
      <c r="FTB3" s="46"/>
      <c r="FTC3" s="46"/>
      <c r="FTD3" s="46"/>
      <c r="FTE3" s="46"/>
      <c r="FTF3" s="46"/>
      <c r="FTG3" s="46"/>
      <c r="FTH3" s="46"/>
      <c r="FTI3" s="46"/>
      <c r="FTJ3" s="46"/>
      <c r="FTK3" s="46"/>
      <c r="FTL3" s="46"/>
      <c r="FTM3" s="46"/>
      <c r="FTN3" s="46"/>
      <c r="FTO3" s="46"/>
      <c r="FTP3" s="46"/>
      <c r="FTQ3" s="46"/>
      <c r="FTR3" s="46"/>
      <c r="FTS3" s="46"/>
      <c r="FTT3" s="46"/>
      <c r="FTU3" s="46"/>
      <c r="FTV3" s="46"/>
      <c r="FTW3" s="46"/>
      <c r="FTX3" s="46"/>
      <c r="FTY3" s="46"/>
      <c r="FTZ3" s="46"/>
      <c r="FUA3" s="46"/>
      <c r="FUB3" s="46"/>
      <c r="FUC3" s="46"/>
      <c r="FUD3" s="46"/>
      <c r="FUE3" s="46"/>
      <c r="FUF3" s="46"/>
      <c r="FUG3" s="46"/>
      <c r="FUH3" s="46"/>
      <c r="FUI3" s="46"/>
      <c r="FUJ3" s="46"/>
      <c r="FUK3" s="46"/>
      <c r="FUL3" s="46"/>
      <c r="FUM3" s="46"/>
      <c r="FUN3" s="46"/>
      <c r="FUO3" s="46"/>
      <c r="FUP3" s="46"/>
      <c r="FUQ3" s="46"/>
      <c r="FUR3" s="46"/>
      <c r="FUS3" s="46"/>
      <c r="FUT3" s="46"/>
      <c r="FUU3" s="46"/>
      <c r="FUV3" s="46"/>
      <c r="FUW3" s="46"/>
      <c r="FUX3" s="46"/>
      <c r="FUY3" s="46"/>
      <c r="FUZ3" s="46"/>
      <c r="FVA3" s="46"/>
      <c r="FVB3" s="46"/>
      <c r="FVC3" s="46"/>
      <c r="FVD3" s="46"/>
      <c r="FVE3" s="46"/>
      <c r="FVF3" s="46"/>
      <c r="FVG3" s="46"/>
      <c r="FVH3" s="46"/>
      <c r="FVI3" s="46"/>
      <c r="FVJ3" s="46"/>
      <c r="FVK3" s="46"/>
      <c r="FVL3" s="46"/>
      <c r="FVM3" s="46"/>
      <c r="FVN3" s="46"/>
      <c r="FVO3" s="46"/>
      <c r="FVP3" s="46"/>
      <c r="FVQ3" s="46"/>
      <c r="FVR3" s="46"/>
      <c r="FVS3" s="46"/>
      <c r="FVT3" s="46"/>
      <c r="FVU3" s="46"/>
      <c r="FVV3" s="46"/>
      <c r="FVW3" s="46"/>
      <c r="FVX3" s="46"/>
      <c r="FVY3" s="46"/>
      <c r="FVZ3" s="46"/>
      <c r="FWA3" s="46"/>
      <c r="FWB3" s="46"/>
      <c r="FWC3" s="46"/>
      <c r="FWD3" s="46"/>
      <c r="FWE3" s="46"/>
      <c r="FWF3" s="46"/>
      <c r="FWG3" s="46"/>
      <c r="FWH3" s="46"/>
      <c r="FWI3" s="46"/>
      <c r="FWJ3" s="46"/>
      <c r="FWK3" s="46"/>
      <c r="FWL3" s="46"/>
      <c r="FWM3" s="46"/>
      <c r="FWN3" s="46"/>
      <c r="FWO3" s="46"/>
      <c r="FWP3" s="46"/>
      <c r="FWQ3" s="46"/>
      <c r="FWR3" s="46"/>
      <c r="FWS3" s="46"/>
      <c r="FWT3" s="46"/>
      <c r="FWU3" s="46"/>
      <c r="FWV3" s="46"/>
      <c r="FWW3" s="46"/>
      <c r="FWX3" s="46"/>
      <c r="FWY3" s="46"/>
      <c r="FWZ3" s="46"/>
      <c r="FXA3" s="46"/>
      <c r="FXB3" s="46"/>
      <c r="FXC3" s="46"/>
      <c r="FXD3" s="46"/>
      <c r="FXE3" s="46"/>
      <c r="FXF3" s="46"/>
      <c r="FXG3" s="46"/>
      <c r="FXH3" s="46"/>
      <c r="FXI3" s="46"/>
      <c r="FXJ3" s="46"/>
      <c r="FXK3" s="46"/>
      <c r="FXL3" s="46"/>
      <c r="FXM3" s="46"/>
      <c r="FXN3" s="46"/>
      <c r="FXO3" s="46"/>
      <c r="FXP3" s="46"/>
      <c r="FXQ3" s="46"/>
      <c r="FXR3" s="46"/>
      <c r="FXS3" s="46"/>
      <c r="FXT3" s="46"/>
      <c r="FXU3" s="46"/>
      <c r="FXV3" s="46"/>
      <c r="FXW3" s="46"/>
      <c r="FXX3" s="46"/>
      <c r="FXY3" s="46"/>
      <c r="FXZ3" s="46"/>
      <c r="FYA3" s="46"/>
      <c r="FYB3" s="46"/>
      <c r="FYC3" s="46"/>
      <c r="FYD3" s="46"/>
      <c r="FYE3" s="46"/>
      <c r="FYF3" s="46"/>
      <c r="FYG3" s="46"/>
      <c r="FYH3" s="46"/>
      <c r="FYI3" s="46"/>
      <c r="FYJ3" s="46"/>
      <c r="FYK3" s="46"/>
      <c r="FYL3" s="46"/>
      <c r="FYM3" s="46"/>
      <c r="FYN3" s="46"/>
      <c r="FYO3" s="46"/>
      <c r="FYP3" s="46"/>
      <c r="FYQ3" s="46"/>
      <c r="FYR3" s="46"/>
      <c r="FYS3" s="46"/>
      <c r="FYT3" s="46"/>
      <c r="FYU3" s="46"/>
      <c r="FYV3" s="46"/>
      <c r="FYW3" s="46"/>
      <c r="FYX3" s="46"/>
      <c r="FYY3" s="46"/>
      <c r="FYZ3" s="46"/>
      <c r="FZA3" s="46"/>
      <c r="FZB3" s="46"/>
      <c r="FZC3" s="46"/>
      <c r="FZD3" s="46"/>
      <c r="FZE3" s="46"/>
      <c r="FZF3" s="46"/>
      <c r="FZG3" s="46"/>
      <c r="FZH3" s="46"/>
      <c r="FZI3" s="46"/>
      <c r="FZJ3" s="46"/>
      <c r="FZK3" s="46"/>
      <c r="FZL3" s="46"/>
      <c r="FZM3" s="46"/>
      <c r="FZN3" s="46"/>
      <c r="FZO3" s="46"/>
      <c r="FZP3" s="46"/>
      <c r="FZQ3" s="46"/>
      <c r="FZR3" s="46"/>
      <c r="FZS3" s="46"/>
      <c r="FZT3" s="46"/>
      <c r="FZU3" s="46"/>
      <c r="FZV3" s="46"/>
      <c r="FZW3" s="46"/>
      <c r="FZX3" s="46"/>
      <c r="FZY3" s="46"/>
      <c r="FZZ3" s="46"/>
      <c r="GAA3" s="46"/>
      <c r="GAB3" s="46"/>
      <c r="GAC3" s="46"/>
      <c r="GAD3" s="46"/>
      <c r="GAE3" s="46"/>
      <c r="GAF3" s="46"/>
      <c r="GAG3" s="46"/>
      <c r="GAH3" s="46"/>
      <c r="GAI3" s="46"/>
      <c r="GAJ3" s="46"/>
      <c r="GAK3" s="46"/>
      <c r="GAL3" s="46"/>
      <c r="GAM3" s="46"/>
      <c r="GAN3" s="46"/>
      <c r="GAO3" s="46"/>
      <c r="GAP3" s="46"/>
      <c r="GAQ3" s="46"/>
      <c r="GAR3" s="46"/>
      <c r="GAS3" s="46"/>
      <c r="GAT3" s="46"/>
      <c r="GAU3" s="46"/>
      <c r="GAV3" s="46"/>
      <c r="GAW3" s="46"/>
      <c r="GAX3" s="46"/>
      <c r="GAY3" s="46"/>
      <c r="GAZ3" s="46"/>
      <c r="GBA3" s="46"/>
      <c r="GBB3" s="46"/>
      <c r="GBC3" s="46"/>
      <c r="GBD3" s="46"/>
      <c r="GBE3" s="46"/>
      <c r="GBF3" s="46"/>
      <c r="GBG3" s="46"/>
      <c r="GBH3" s="46"/>
      <c r="GBI3" s="46"/>
      <c r="GBJ3" s="46"/>
      <c r="GBK3" s="46"/>
      <c r="GBL3" s="46"/>
      <c r="GBM3" s="46"/>
      <c r="GBN3" s="46"/>
      <c r="GBO3" s="46"/>
      <c r="GBP3" s="46"/>
      <c r="GBQ3" s="46"/>
      <c r="GBR3" s="46"/>
      <c r="GBS3" s="46"/>
      <c r="GBT3" s="46"/>
      <c r="GBU3" s="46"/>
      <c r="GBV3" s="46"/>
      <c r="GBW3" s="46"/>
      <c r="GBX3" s="46"/>
      <c r="GBY3" s="46"/>
      <c r="GBZ3" s="46"/>
      <c r="GCA3" s="46"/>
      <c r="GCB3" s="46"/>
      <c r="GCC3" s="46"/>
      <c r="GCD3" s="46"/>
      <c r="GCE3" s="46"/>
      <c r="GCF3" s="46"/>
      <c r="GCG3" s="46"/>
      <c r="GCH3" s="46"/>
      <c r="GCI3" s="46"/>
      <c r="GCJ3" s="46"/>
      <c r="GCK3" s="46"/>
      <c r="GCL3" s="46"/>
      <c r="GCM3" s="46"/>
      <c r="GCN3" s="46"/>
      <c r="GCO3" s="46"/>
      <c r="GCP3" s="46"/>
      <c r="GCQ3" s="46"/>
      <c r="GCR3" s="46"/>
      <c r="GCS3" s="46"/>
      <c r="GCT3" s="46"/>
      <c r="GCU3" s="46"/>
      <c r="GCV3" s="46"/>
      <c r="GCW3" s="46"/>
      <c r="GCX3" s="46"/>
      <c r="GCY3" s="46"/>
      <c r="GCZ3" s="46"/>
      <c r="GDA3" s="46"/>
      <c r="GDB3" s="46"/>
      <c r="GDC3" s="46"/>
      <c r="GDD3" s="46"/>
      <c r="GDE3" s="46"/>
      <c r="GDF3" s="46"/>
      <c r="GDG3" s="46"/>
      <c r="GDH3" s="46"/>
      <c r="GDI3" s="46"/>
      <c r="GDJ3" s="46"/>
      <c r="GDK3" s="46"/>
      <c r="GDL3" s="46"/>
      <c r="GDM3" s="46"/>
      <c r="GDN3" s="46"/>
      <c r="GDO3" s="46"/>
      <c r="GDP3" s="46"/>
      <c r="GDQ3" s="46"/>
      <c r="GDR3" s="46"/>
      <c r="GDS3" s="46"/>
      <c r="GDT3" s="46"/>
      <c r="GDU3" s="46"/>
      <c r="GDV3" s="46"/>
      <c r="GDW3" s="46"/>
      <c r="GDX3" s="46"/>
      <c r="GDY3" s="46"/>
      <c r="GDZ3" s="46"/>
      <c r="GEA3" s="46"/>
      <c r="GEB3" s="46"/>
      <c r="GEC3" s="46"/>
      <c r="GED3" s="46"/>
      <c r="GEE3" s="46"/>
      <c r="GEF3" s="46"/>
      <c r="GEG3" s="46"/>
      <c r="GEH3" s="46"/>
      <c r="GEI3" s="46"/>
      <c r="GEJ3" s="46"/>
      <c r="GEK3" s="46"/>
      <c r="GEL3" s="46"/>
      <c r="GEM3" s="46"/>
      <c r="GEN3" s="46"/>
      <c r="GEO3" s="46"/>
      <c r="GEP3" s="46"/>
      <c r="GEQ3" s="46"/>
      <c r="GER3" s="46"/>
      <c r="GES3" s="46"/>
      <c r="GET3" s="46"/>
      <c r="GEU3" s="46"/>
      <c r="GEV3" s="46"/>
      <c r="GEW3" s="46"/>
      <c r="GEX3" s="46"/>
      <c r="GEY3" s="46"/>
      <c r="GEZ3" s="46"/>
      <c r="GFA3" s="46"/>
      <c r="GFB3" s="46"/>
      <c r="GFC3" s="46"/>
      <c r="GFD3" s="46"/>
      <c r="GFE3" s="46"/>
      <c r="GFF3" s="46"/>
      <c r="GFG3" s="46"/>
      <c r="GFH3" s="46"/>
      <c r="GFI3" s="46"/>
      <c r="GFJ3" s="46"/>
      <c r="GFK3" s="46"/>
      <c r="GFL3" s="46"/>
      <c r="GFM3" s="46"/>
      <c r="GFN3" s="46"/>
      <c r="GFO3" s="46"/>
      <c r="GFP3" s="46"/>
      <c r="GFQ3" s="46"/>
      <c r="GFR3" s="46"/>
      <c r="GFS3" s="46"/>
      <c r="GFT3" s="46"/>
      <c r="GFU3" s="46"/>
      <c r="GFV3" s="46"/>
      <c r="GFW3" s="46"/>
      <c r="GFX3" s="46"/>
      <c r="GFY3" s="46"/>
      <c r="GFZ3" s="46"/>
      <c r="GGA3" s="46"/>
      <c r="GGB3" s="46"/>
      <c r="GGC3" s="46"/>
      <c r="GGD3" s="46"/>
      <c r="GGE3" s="46"/>
      <c r="GGF3" s="46"/>
      <c r="GGG3" s="46"/>
      <c r="GGH3" s="46"/>
      <c r="GGI3" s="46"/>
      <c r="GGJ3" s="46"/>
      <c r="GGK3" s="46"/>
      <c r="GGL3" s="46"/>
      <c r="GGM3" s="46"/>
      <c r="GGN3" s="46"/>
      <c r="GGO3" s="46"/>
      <c r="GGP3" s="46"/>
      <c r="GGQ3" s="46"/>
      <c r="GGR3" s="46"/>
      <c r="GGS3" s="46"/>
      <c r="GGT3" s="46"/>
      <c r="GGU3" s="46"/>
      <c r="GGV3" s="46"/>
      <c r="GGW3" s="46"/>
      <c r="GGX3" s="46"/>
      <c r="GGY3" s="46"/>
      <c r="GGZ3" s="46"/>
      <c r="GHA3" s="46"/>
      <c r="GHB3" s="46"/>
      <c r="GHC3" s="46"/>
      <c r="GHD3" s="46"/>
      <c r="GHE3" s="46"/>
      <c r="GHF3" s="46"/>
      <c r="GHG3" s="46"/>
      <c r="GHH3" s="46"/>
      <c r="GHI3" s="46"/>
      <c r="GHJ3" s="46"/>
      <c r="GHK3" s="46"/>
      <c r="GHL3" s="46"/>
      <c r="GHM3" s="46"/>
      <c r="GHN3" s="46"/>
      <c r="GHO3" s="46"/>
      <c r="GHP3" s="46"/>
      <c r="GHQ3" s="46"/>
      <c r="GHR3" s="46"/>
      <c r="GHS3" s="46"/>
      <c r="GHT3" s="46"/>
      <c r="GHU3" s="46"/>
      <c r="GHV3" s="46"/>
      <c r="GHW3" s="46"/>
      <c r="GHX3" s="46"/>
      <c r="GHY3" s="46"/>
      <c r="GHZ3" s="46"/>
      <c r="GIA3" s="46"/>
      <c r="GIB3" s="46"/>
      <c r="GIC3" s="46"/>
      <c r="GID3" s="46"/>
      <c r="GIE3" s="46"/>
      <c r="GIF3" s="46"/>
      <c r="GIG3" s="46"/>
      <c r="GIH3" s="46"/>
      <c r="GII3" s="46"/>
      <c r="GIJ3" s="46"/>
      <c r="GIK3" s="46"/>
      <c r="GIL3" s="46"/>
      <c r="GIM3" s="46"/>
      <c r="GIN3" s="46"/>
      <c r="GIO3" s="46"/>
      <c r="GIP3" s="46"/>
      <c r="GIQ3" s="46"/>
      <c r="GIR3" s="46"/>
      <c r="GIS3" s="46"/>
      <c r="GIT3" s="46"/>
      <c r="GIU3" s="46"/>
      <c r="GIV3" s="46"/>
      <c r="GIW3" s="46"/>
      <c r="GIX3" s="46"/>
      <c r="GIY3" s="46"/>
      <c r="GIZ3" s="46"/>
      <c r="GJA3" s="46"/>
      <c r="GJB3" s="46"/>
      <c r="GJC3" s="46"/>
      <c r="GJD3" s="46"/>
      <c r="GJE3" s="46"/>
      <c r="GJF3" s="46"/>
      <c r="GJG3" s="46"/>
      <c r="GJH3" s="46"/>
      <c r="GJI3" s="46"/>
      <c r="GJJ3" s="46"/>
      <c r="GJK3" s="46"/>
      <c r="GJL3" s="46"/>
      <c r="GJM3" s="46"/>
      <c r="GJN3" s="46"/>
      <c r="GJO3" s="46"/>
      <c r="GJP3" s="46"/>
      <c r="GJQ3" s="46"/>
      <c r="GJR3" s="46"/>
      <c r="GJS3" s="46"/>
      <c r="GJT3" s="46"/>
      <c r="GJU3" s="46"/>
      <c r="GJV3" s="46"/>
      <c r="GJW3" s="46"/>
      <c r="GJX3" s="46"/>
      <c r="GJY3" s="46"/>
      <c r="GJZ3" s="46"/>
      <c r="GKA3" s="46"/>
      <c r="GKB3" s="46"/>
      <c r="GKC3" s="46"/>
      <c r="GKD3" s="46"/>
      <c r="GKE3" s="46"/>
      <c r="GKF3" s="46"/>
      <c r="GKG3" s="46"/>
      <c r="GKH3" s="46"/>
      <c r="GKI3" s="46"/>
      <c r="GKJ3" s="46"/>
      <c r="GKK3" s="46"/>
      <c r="GKL3" s="46"/>
      <c r="GKM3" s="46"/>
      <c r="GKN3" s="46"/>
      <c r="GKO3" s="46"/>
      <c r="GKP3" s="46"/>
      <c r="GKQ3" s="46"/>
      <c r="GKR3" s="46"/>
      <c r="GKS3" s="46"/>
      <c r="GKT3" s="46"/>
      <c r="GKU3" s="46"/>
      <c r="GKV3" s="46"/>
      <c r="GKW3" s="46"/>
      <c r="GKX3" s="46"/>
      <c r="GKY3" s="46"/>
      <c r="GKZ3" s="46"/>
      <c r="GLA3" s="46"/>
      <c r="GLB3" s="46"/>
      <c r="GLC3" s="46"/>
      <c r="GLD3" s="46"/>
      <c r="GLE3" s="46"/>
      <c r="GLF3" s="46"/>
      <c r="GLG3" s="46"/>
      <c r="GLH3" s="46"/>
      <c r="GLI3" s="46"/>
      <c r="GLJ3" s="46"/>
      <c r="GLK3" s="46"/>
      <c r="GLL3" s="46"/>
      <c r="GLM3" s="46"/>
      <c r="GLN3" s="46"/>
      <c r="GLO3" s="46"/>
      <c r="GLP3" s="46"/>
      <c r="GLQ3" s="46"/>
      <c r="GLR3" s="46"/>
      <c r="GLS3" s="46"/>
      <c r="GLT3" s="46"/>
      <c r="GLU3" s="46"/>
      <c r="GLV3" s="46"/>
      <c r="GLW3" s="46"/>
      <c r="GLX3" s="46"/>
      <c r="GLY3" s="46"/>
      <c r="GLZ3" s="46"/>
      <c r="GMA3" s="46"/>
      <c r="GMB3" s="46"/>
      <c r="GMC3" s="46"/>
      <c r="GMD3" s="46"/>
      <c r="GME3" s="46"/>
      <c r="GMF3" s="46"/>
      <c r="GMG3" s="46"/>
      <c r="GMH3" s="46"/>
      <c r="GMI3" s="46"/>
      <c r="GMJ3" s="46"/>
      <c r="GMK3" s="46"/>
      <c r="GML3" s="46"/>
      <c r="GMM3" s="46"/>
      <c r="GMN3" s="46"/>
      <c r="GMO3" s="46"/>
      <c r="GMP3" s="46"/>
      <c r="GMQ3" s="46"/>
      <c r="GMR3" s="46"/>
      <c r="GMS3" s="46"/>
      <c r="GMT3" s="46"/>
      <c r="GMU3" s="46"/>
      <c r="GMV3" s="46"/>
      <c r="GMW3" s="46"/>
      <c r="GMX3" s="46"/>
      <c r="GMY3" s="46"/>
      <c r="GMZ3" s="46"/>
      <c r="GNA3" s="46"/>
      <c r="GNB3" s="46"/>
      <c r="GNC3" s="46"/>
      <c r="GND3" s="46"/>
      <c r="GNE3" s="46"/>
      <c r="GNF3" s="46"/>
      <c r="GNG3" s="46"/>
      <c r="GNH3" s="46"/>
      <c r="GNI3" s="46"/>
      <c r="GNJ3" s="46"/>
      <c r="GNK3" s="46"/>
      <c r="GNL3" s="46"/>
      <c r="GNM3" s="46"/>
      <c r="GNN3" s="46"/>
      <c r="GNO3" s="46"/>
      <c r="GNP3" s="46"/>
      <c r="GNQ3" s="46"/>
      <c r="GNR3" s="46"/>
      <c r="GNS3" s="46"/>
      <c r="GNT3" s="46"/>
      <c r="GNU3" s="46"/>
      <c r="GNV3" s="46"/>
      <c r="GNW3" s="46"/>
      <c r="GNX3" s="46"/>
      <c r="GNY3" s="46"/>
      <c r="GNZ3" s="46"/>
      <c r="GOA3" s="46"/>
      <c r="GOB3" s="46"/>
      <c r="GOC3" s="46"/>
      <c r="GOD3" s="46"/>
      <c r="GOE3" s="46"/>
      <c r="GOF3" s="46"/>
      <c r="GOG3" s="46"/>
      <c r="GOH3" s="46"/>
      <c r="GOI3" s="46"/>
      <c r="GOJ3" s="46"/>
      <c r="GOK3" s="46"/>
      <c r="GOL3" s="46"/>
      <c r="GOM3" s="46"/>
      <c r="GON3" s="46"/>
      <c r="GOO3" s="46"/>
      <c r="GOP3" s="46"/>
      <c r="GOQ3" s="46"/>
      <c r="GOR3" s="46"/>
      <c r="GOS3" s="46"/>
      <c r="GOT3" s="46"/>
      <c r="GOU3" s="46"/>
      <c r="GOV3" s="46"/>
      <c r="GOW3" s="46"/>
      <c r="GOX3" s="46"/>
      <c r="GOY3" s="46"/>
      <c r="GOZ3" s="46"/>
      <c r="GPA3" s="46"/>
      <c r="GPB3" s="46"/>
      <c r="GPC3" s="46"/>
      <c r="GPD3" s="46"/>
      <c r="GPE3" s="46"/>
      <c r="GPF3" s="46"/>
      <c r="GPG3" s="46"/>
      <c r="GPH3" s="46"/>
      <c r="GPI3" s="46"/>
      <c r="GPJ3" s="46"/>
      <c r="GPK3" s="46"/>
      <c r="GPL3" s="46"/>
      <c r="GPM3" s="46"/>
      <c r="GPN3" s="46"/>
      <c r="GPO3" s="46"/>
      <c r="GPP3" s="46"/>
      <c r="GPQ3" s="46"/>
      <c r="GPR3" s="46"/>
      <c r="GPS3" s="46"/>
      <c r="GPT3" s="46"/>
      <c r="GPU3" s="46"/>
      <c r="GPV3" s="46"/>
      <c r="GPW3" s="46"/>
      <c r="GPX3" s="46"/>
      <c r="GPY3" s="46"/>
      <c r="GPZ3" s="46"/>
      <c r="GQA3" s="46"/>
      <c r="GQB3" s="46"/>
      <c r="GQC3" s="46"/>
      <c r="GQD3" s="46"/>
      <c r="GQE3" s="46"/>
      <c r="GQF3" s="46"/>
      <c r="GQG3" s="46"/>
      <c r="GQH3" s="46"/>
      <c r="GQI3" s="46"/>
      <c r="GQJ3" s="46"/>
      <c r="GQK3" s="46"/>
      <c r="GQL3" s="46"/>
      <c r="GQM3" s="46"/>
      <c r="GQN3" s="46"/>
      <c r="GQO3" s="46"/>
      <c r="GQP3" s="46"/>
      <c r="GQQ3" s="46"/>
      <c r="GQR3" s="46"/>
      <c r="GQS3" s="46"/>
      <c r="GQT3" s="46"/>
      <c r="GQU3" s="46"/>
      <c r="GQV3" s="46"/>
      <c r="GQW3" s="46"/>
      <c r="GQX3" s="46"/>
      <c r="GQY3" s="46"/>
      <c r="GQZ3" s="46"/>
      <c r="GRA3" s="46"/>
      <c r="GRB3" s="46"/>
      <c r="GRC3" s="46"/>
      <c r="GRD3" s="46"/>
      <c r="GRE3" s="46"/>
      <c r="GRF3" s="46"/>
      <c r="GRG3" s="46"/>
      <c r="GRH3" s="46"/>
      <c r="GRI3" s="46"/>
      <c r="GRJ3" s="46"/>
      <c r="GRK3" s="46"/>
      <c r="GRL3" s="46"/>
      <c r="GRM3" s="46"/>
      <c r="GRN3" s="46"/>
      <c r="GRO3" s="46"/>
      <c r="GRP3" s="46"/>
      <c r="GRQ3" s="46"/>
      <c r="GRR3" s="46"/>
      <c r="GRS3" s="46"/>
      <c r="GRT3" s="46"/>
      <c r="GRU3" s="46"/>
      <c r="GRV3" s="46"/>
      <c r="GRW3" s="46"/>
      <c r="GRX3" s="46"/>
      <c r="GRY3" s="46"/>
      <c r="GRZ3" s="46"/>
      <c r="GSA3" s="46"/>
      <c r="GSB3" s="46"/>
      <c r="GSC3" s="46"/>
      <c r="GSD3" s="46"/>
      <c r="GSE3" s="46"/>
      <c r="GSF3" s="46"/>
      <c r="GSG3" s="46"/>
      <c r="GSH3" s="46"/>
      <c r="GSI3" s="46"/>
      <c r="GSJ3" s="46"/>
      <c r="GSK3" s="46"/>
      <c r="GSL3" s="46"/>
      <c r="GSM3" s="46"/>
      <c r="GSN3" s="46"/>
      <c r="GSO3" s="46"/>
      <c r="GSP3" s="46"/>
      <c r="GSQ3" s="46"/>
      <c r="GSR3" s="46"/>
      <c r="GSS3" s="46"/>
      <c r="GST3" s="46"/>
      <c r="GSU3" s="46"/>
      <c r="GSV3" s="46"/>
      <c r="GSW3" s="46"/>
      <c r="GSX3" s="46"/>
      <c r="GSY3" s="46"/>
      <c r="GSZ3" s="46"/>
      <c r="GTA3" s="46"/>
      <c r="GTB3" s="46"/>
      <c r="GTC3" s="46"/>
      <c r="GTD3" s="46"/>
      <c r="GTE3" s="46"/>
      <c r="GTF3" s="46"/>
      <c r="GTG3" s="46"/>
      <c r="GTH3" s="46"/>
      <c r="GTI3" s="46"/>
      <c r="GTJ3" s="46"/>
      <c r="GTK3" s="46"/>
      <c r="GTL3" s="46"/>
      <c r="GTM3" s="46"/>
      <c r="GTN3" s="46"/>
      <c r="GTO3" s="46"/>
      <c r="GTP3" s="46"/>
      <c r="GTQ3" s="46"/>
      <c r="GTR3" s="46"/>
      <c r="GTS3" s="46"/>
      <c r="GTT3" s="46"/>
      <c r="GTU3" s="46"/>
      <c r="GTV3" s="46"/>
      <c r="GTW3" s="46"/>
      <c r="GTX3" s="46"/>
      <c r="GTY3" s="46"/>
      <c r="GTZ3" s="46"/>
      <c r="GUA3" s="46"/>
      <c r="GUB3" s="46"/>
      <c r="GUC3" s="46"/>
      <c r="GUD3" s="46"/>
      <c r="GUE3" s="46"/>
      <c r="GUF3" s="46"/>
      <c r="GUG3" s="46"/>
      <c r="GUH3" s="46"/>
      <c r="GUI3" s="46"/>
      <c r="GUJ3" s="46"/>
      <c r="GUK3" s="46"/>
      <c r="GUL3" s="46"/>
      <c r="GUM3" s="46"/>
      <c r="GUN3" s="46"/>
      <c r="GUO3" s="46"/>
      <c r="GUP3" s="46"/>
      <c r="GUQ3" s="46"/>
      <c r="GUR3" s="46"/>
      <c r="GUS3" s="46"/>
      <c r="GUT3" s="46"/>
      <c r="GUU3" s="46"/>
      <c r="GUV3" s="46"/>
      <c r="GUW3" s="46"/>
      <c r="GUX3" s="46"/>
      <c r="GUY3" s="46"/>
      <c r="GUZ3" s="46"/>
      <c r="GVA3" s="46"/>
      <c r="GVB3" s="46"/>
      <c r="GVC3" s="46"/>
      <c r="GVD3" s="46"/>
      <c r="GVE3" s="46"/>
      <c r="GVF3" s="46"/>
      <c r="GVG3" s="46"/>
      <c r="GVH3" s="46"/>
      <c r="GVI3" s="46"/>
      <c r="GVJ3" s="46"/>
      <c r="GVK3" s="46"/>
      <c r="GVL3" s="46"/>
      <c r="GVM3" s="46"/>
      <c r="GVN3" s="46"/>
      <c r="GVO3" s="46"/>
      <c r="GVP3" s="46"/>
      <c r="GVQ3" s="46"/>
      <c r="GVR3" s="46"/>
      <c r="GVS3" s="46"/>
      <c r="GVT3" s="46"/>
      <c r="GVU3" s="46"/>
      <c r="GVV3" s="46"/>
      <c r="GVW3" s="46"/>
      <c r="GVX3" s="46"/>
      <c r="GVY3" s="46"/>
      <c r="GVZ3" s="46"/>
      <c r="GWA3" s="46"/>
      <c r="GWB3" s="46"/>
      <c r="GWC3" s="46"/>
      <c r="GWD3" s="46"/>
      <c r="GWE3" s="46"/>
      <c r="GWF3" s="46"/>
      <c r="GWG3" s="46"/>
      <c r="GWH3" s="46"/>
      <c r="GWI3" s="46"/>
      <c r="GWJ3" s="46"/>
      <c r="GWK3" s="46"/>
      <c r="GWL3" s="46"/>
      <c r="GWM3" s="46"/>
      <c r="GWN3" s="46"/>
      <c r="GWO3" s="46"/>
      <c r="GWP3" s="46"/>
      <c r="GWQ3" s="46"/>
      <c r="GWR3" s="46"/>
      <c r="GWS3" s="46"/>
      <c r="GWT3" s="46"/>
      <c r="GWU3" s="46"/>
      <c r="GWV3" s="46"/>
      <c r="GWW3" s="46"/>
      <c r="GWX3" s="46"/>
      <c r="GWY3" s="46"/>
      <c r="GWZ3" s="46"/>
      <c r="GXA3" s="46"/>
      <c r="GXB3" s="46"/>
      <c r="GXC3" s="46"/>
      <c r="GXD3" s="46"/>
      <c r="GXE3" s="46"/>
      <c r="GXF3" s="46"/>
      <c r="GXG3" s="46"/>
      <c r="GXH3" s="46"/>
      <c r="GXI3" s="46"/>
      <c r="GXJ3" s="46"/>
      <c r="GXK3" s="46"/>
      <c r="GXL3" s="46"/>
      <c r="GXM3" s="46"/>
      <c r="GXN3" s="46"/>
      <c r="GXO3" s="46"/>
      <c r="GXP3" s="46"/>
      <c r="GXQ3" s="46"/>
      <c r="GXR3" s="46"/>
      <c r="GXS3" s="46"/>
      <c r="GXT3" s="46"/>
      <c r="GXU3" s="46"/>
      <c r="GXV3" s="46"/>
      <c r="GXW3" s="46"/>
      <c r="GXX3" s="46"/>
      <c r="GXY3" s="46"/>
      <c r="GXZ3" s="46"/>
      <c r="GYA3" s="46"/>
      <c r="GYB3" s="46"/>
      <c r="GYC3" s="46"/>
      <c r="GYD3" s="46"/>
      <c r="GYE3" s="46"/>
      <c r="GYF3" s="46"/>
      <c r="GYG3" s="46"/>
      <c r="GYH3" s="46"/>
      <c r="GYI3" s="46"/>
      <c r="GYJ3" s="46"/>
      <c r="GYK3" s="46"/>
      <c r="GYL3" s="46"/>
      <c r="GYM3" s="46"/>
      <c r="GYN3" s="46"/>
      <c r="GYO3" s="46"/>
      <c r="GYP3" s="46"/>
      <c r="GYQ3" s="46"/>
      <c r="GYR3" s="46"/>
      <c r="GYS3" s="46"/>
      <c r="GYT3" s="46"/>
      <c r="GYU3" s="46"/>
      <c r="GYV3" s="46"/>
      <c r="GYW3" s="46"/>
      <c r="GYX3" s="46"/>
      <c r="GYY3" s="46"/>
      <c r="GYZ3" s="46"/>
      <c r="GZA3" s="46"/>
      <c r="GZB3" s="46"/>
      <c r="GZC3" s="46"/>
      <c r="GZD3" s="46"/>
      <c r="GZE3" s="46"/>
      <c r="GZF3" s="46"/>
      <c r="GZG3" s="46"/>
      <c r="GZH3" s="46"/>
      <c r="GZI3" s="46"/>
      <c r="GZJ3" s="46"/>
      <c r="GZK3" s="46"/>
      <c r="GZL3" s="46"/>
      <c r="GZM3" s="46"/>
      <c r="GZN3" s="46"/>
      <c r="GZO3" s="46"/>
      <c r="GZP3" s="46"/>
      <c r="GZQ3" s="46"/>
      <c r="GZR3" s="46"/>
      <c r="GZS3" s="46"/>
      <c r="GZT3" s="46"/>
      <c r="GZU3" s="46"/>
      <c r="GZV3" s="46"/>
      <c r="GZW3" s="46"/>
      <c r="GZX3" s="46"/>
      <c r="GZY3" s="46"/>
      <c r="GZZ3" s="46"/>
      <c r="HAA3" s="46"/>
      <c r="HAB3" s="46"/>
      <c r="HAC3" s="46"/>
      <c r="HAD3" s="46"/>
      <c r="HAE3" s="46"/>
      <c r="HAF3" s="46"/>
      <c r="HAG3" s="46"/>
      <c r="HAH3" s="46"/>
      <c r="HAI3" s="46"/>
      <c r="HAJ3" s="46"/>
      <c r="HAK3" s="46"/>
      <c r="HAL3" s="46"/>
      <c r="HAM3" s="46"/>
      <c r="HAN3" s="46"/>
      <c r="HAO3" s="46"/>
      <c r="HAP3" s="46"/>
      <c r="HAQ3" s="46"/>
      <c r="HAR3" s="46"/>
      <c r="HAS3" s="46"/>
      <c r="HAT3" s="46"/>
      <c r="HAU3" s="46"/>
      <c r="HAV3" s="46"/>
      <c r="HAW3" s="46"/>
      <c r="HAX3" s="46"/>
      <c r="HAY3" s="46"/>
      <c r="HAZ3" s="46"/>
      <c r="HBA3" s="46"/>
      <c r="HBB3" s="46"/>
      <c r="HBC3" s="46"/>
      <c r="HBD3" s="46"/>
      <c r="HBE3" s="46"/>
      <c r="HBF3" s="46"/>
      <c r="HBG3" s="46"/>
      <c r="HBH3" s="46"/>
      <c r="HBI3" s="46"/>
      <c r="HBJ3" s="46"/>
      <c r="HBK3" s="46"/>
      <c r="HBL3" s="46"/>
      <c r="HBM3" s="46"/>
      <c r="HBN3" s="46"/>
      <c r="HBO3" s="46"/>
      <c r="HBP3" s="46"/>
      <c r="HBQ3" s="46"/>
      <c r="HBR3" s="46"/>
      <c r="HBS3" s="46"/>
      <c r="HBT3" s="46"/>
      <c r="HBU3" s="46"/>
      <c r="HBV3" s="46"/>
      <c r="HBW3" s="46"/>
      <c r="HBX3" s="46"/>
      <c r="HBY3" s="46"/>
      <c r="HBZ3" s="46"/>
      <c r="HCA3" s="46"/>
      <c r="HCB3" s="46"/>
      <c r="HCC3" s="46"/>
      <c r="HCD3" s="46"/>
      <c r="HCE3" s="46"/>
      <c r="HCF3" s="46"/>
      <c r="HCG3" s="46"/>
      <c r="HCH3" s="46"/>
      <c r="HCI3" s="46"/>
      <c r="HCJ3" s="46"/>
      <c r="HCK3" s="46"/>
      <c r="HCL3" s="46"/>
      <c r="HCM3" s="46"/>
      <c r="HCN3" s="46"/>
      <c r="HCO3" s="46"/>
      <c r="HCP3" s="46"/>
      <c r="HCQ3" s="46"/>
      <c r="HCR3" s="46"/>
      <c r="HCS3" s="46"/>
      <c r="HCT3" s="46"/>
      <c r="HCU3" s="46"/>
      <c r="HCV3" s="46"/>
      <c r="HCW3" s="46"/>
      <c r="HCX3" s="46"/>
      <c r="HCY3" s="46"/>
      <c r="HCZ3" s="46"/>
      <c r="HDA3" s="46"/>
      <c r="HDB3" s="46"/>
      <c r="HDC3" s="46"/>
      <c r="HDD3" s="46"/>
      <c r="HDE3" s="46"/>
      <c r="HDF3" s="46"/>
      <c r="HDG3" s="46"/>
      <c r="HDH3" s="46"/>
      <c r="HDI3" s="46"/>
      <c r="HDJ3" s="46"/>
      <c r="HDK3" s="46"/>
      <c r="HDL3" s="46"/>
      <c r="HDM3" s="46"/>
      <c r="HDN3" s="46"/>
      <c r="HDO3" s="46"/>
      <c r="HDP3" s="46"/>
      <c r="HDQ3" s="46"/>
      <c r="HDR3" s="46"/>
      <c r="HDS3" s="46"/>
      <c r="HDT3" s="46"/>
      <c r="HDU3" s="46"/>
      <c r="HDV3" s="46"/>
      <c r="HDW3" s="46"/>
      <c r="HDX3" s="46"/>
      <c r="HDY3" s="46"/>
      <c r="HDZ3" s="46"/>
      <c r="HEA3" s="46"/>
      <c r="HEB3" s="46"/>
      <c r="HEC3" s="46"/>
      <c r="HED3" s="46"/>
      <c r="HEE3" s="46"/>
      <c r="HEF3" s="46"/>
      <c r="HEG3" s="46"/>
      <c r="HEH3" s="46"/>
      <c r="HEI3" s="46"/>
      <c r="HEJ3" s="46"/>
      <c r="HEK3" s="46"/>
      <c r="HEL3" s="46"/>
      <c r="HEM3" s="46"/>
      <c r="HEN3" s="46"/>
      <c r="HEO3" s="46"/>
      <c r="HEP3" s="46"/>
      <c r="HEQ3" s="46"/>
      <c r="HER3" s="46"/>
      <c r="HES3" s="46"/>
      <c r="HET3" s="46"/>
      <c r="HEU3" s="46"/>
      <c r="HEV3" s="46"/>
      <c r="HEW3" s="46"/>
      <c r="HEX3" s="46"/>
      <c r="HEY3" s="46"/>
      <c r="HEZ3" s="46"/>
      <c r="HFA3" s="46"/>
      <c r="HFB3" s="46"/>
      <c r="HFC3" s="46"/>
      <c r="HFD3" s="46"/>
      <c r="HFE3" s="46"/>
      <c r="HFF3" s="46"/>
      <c r="HFG3" s="46"/>
      <c r="HFH3" s="46"/>
      <c r="HFI3" s="46"/>
      <c r="HFJ3" s="46"/>
      <c r="HFK3" s="46"/>
      <c r="HFL3" s="46"/>
      <c r="HFM3" s="46"/>
      <c r="HFN3" s="46"/>
      <c r="HFO3" s="46"/>
      <c r="HFP3" s="46"/>
      <c r="HFQ3" s="46"/>
      <c r="HFR3" s="46"/>
      <c r="HFS3" s="46"/>
      <c r="HFT3" s="46"/>
      <c r="HFU3" s="46"/>
      <c r="HFV3" s="46"/>
      <c r="HFW3" s="46"/>
      <c r="HFX3" s="46"/>
      <c r="HFY3" s="46"/>
      <c r="HFZ3" s="46"/>
      <c r="HGA3" s="46"/>
      <c r="HGB3" s="46"/>
      <c r="HGC3" s="46"/>
      <c r="HGD3" s="46"/>
      <c r="HGE3" s="46"/>
      <c r="HGF3" s="46"/>
      <c r="HGG3" s="46"/>
      <c r="HGH3" s="46"/>
      <c r="HGI3" s="46"/>
      <c r="HGJ3" s="46"/>
      <c r="HGK3" s="46"/>
      <c r="HGL3" s="46"/>
      <c r="HGM3" s="46"/>
      <c r="HGN3" s="46"/>
      <c r="HGO3" s="46"/>
      <c r="HGP3" s="46"/>
      <c r="HGQ3" s="46"/>
      <c r="HGR3" s="46"/>
      <c r="HGS3" s="46"/>
      <c r="HGT3" s="46"/>
      <c r="HGU3" s="46"/>
      <c r="HGV3" s="46"/>
      <c r="HGW3" s="46"/>
      <c r="HGX3" s="46"/>
      <c r="HGY3" s="46"/>
      <c r="HGZ3" s="46"/>
      <c r="HHA3" s="46"/>
      <c r="HHB3" s="46"/>
      <c r="HHC3" s="46"/>
      <c r="HHD3" s="46"/>
      <c r="HHE3" s="46"/>
      <c r="HHF3" s="46"/>
      <c r="HHG3" s="46"/>
      <c r="HHH3" s="46"/>
      <c r="HHI3" s="46"/>
      <c r="HHJ3" s="46"/>
      <c r="HHK3" s="46"/>
      <c r="HHL3" s="46"/>
      <c r="HHM3" s="46"/>
      <c r="HHN3" s="46"/>
      <c r="HHO3" s="46"/>
      <c r="HHP3" s="46"/>
      <c r="HHQ3" s="46"/>
      <c r="HHR3" s="46"/>
      <c r="HHS3" s="46"/>
      <c r="HHT3" s="46"/>
      <c r="HHU3" s="46"/>
      <c r="HHV3" s="46"/>
      <c r="HHW3" s="46"/>
      <c r="HHX3" s="46"/>
      <c r="HHY3" s="46"/>
      <c r="HHZ3" s="46"/>
      <c r="HIA3" s="46"/>
      <c r="HIB3" s="46"/>
      <c r="HIC3" s="46"/>
      <c r="HID3" s="46"/>
      <c r="HIE3" s="46"/>
      <c r="HIF3" s="46"/>
      <c r="HIG3" s="46"/>
      <c r="HIH3" s="46"/>
      <c r="HII3" s="46"/>
      <c r="HIJ3" s="46"/>
      <c r="HIK3" s="46"/>
      <c r="HIL3" s="46"/>
      <c r="HIM3" s="46"/>
      <c r="HIN3" s="46"/>
      <c r="HIO3" s="46"/>
      <c r="HIP3" s="46"/>
      <c r="HIQ3" s="46"/>
      <c r="HIR3" s="46"/>
      <c r="HIS3" s="46"/>
      <c r="HIT3" s="46"/>
      <c r="HIU3" s="46"/>
      <c r="HIV3" s="46"/>
      <c r="HIW3" s="46"/>
      <c r="HIX3" s="46"/>
      <c r="HIY3" s="46"/>
      <c r="HIZ3" s="46"/>
      <c r="HJA3" s="46"/>
      <c r="HJB3" s="46"/>
      <c r="HJC3" s="46"/>
      <c r="HJD3" s="46"/>
      <c r="HJE3" s="46"/>
      <c r="HJF3" s="46"/>
      <c r="HJG3" s="46"/>
      <c r="HJH3" s="46"/>
      <c r="HJI3" s="46"/>
      <c r="HJJ3" s="46"/>
      <c r="HJK3" s="46"/>
      <c r="HJL3" s="46"/>
      <c r="HJM3" s="46"/>
      <c r="HJN3" s="46"/>
      <c r="HJO3" s="46"/>
      <c r="HJP3" s="46"/>
      <c r="HJQ3" s="46"/>
      <c r="HJR3" s="46"/>
      <c r="HJS3" s="46"/>
      <c r="HJT3" s="46"/>
      <c r="HJU3" s="46"/>
      <c r="HJV3" s="46"/>
      <c r="HJW3" s="46"/>
      <c r="HJX3" s="46"/>
      <c r="HJY3" s="46"/>
      <c r="HJZ3" s="46"/>
      <c r="HKA3" s="46"/>
      <c r="HKB3" s="46"/>
      <c r="HKC3" s="46"/>
      <c r="HKD3" s="46"/>
      <c r="HKE3" s="46"/>
      <c r="HKF3" s="46"/>
      <c r="HKG3" s="46"/>
      <c r="HKH3" s="46"/>
      <c r="HKI3" s="46"/>
      <c r="HKJ3" s="46"/>
      <c r="HKK3" s="46"/>
      <c r="HKL3" s="46"/>
      <c r="HKM3" s="46"/>
      <c r="HKN3" s="46"/>
      <c r="HKO3" s="46"/>
      <c r="HKP3" s="46"/>
      <c r="HKQ3" s="46"/>
      <c r="HKR3" s="46"/>
      <c r="HKS3" s="46"/>
      <c r="HKT3" s="46"/>
      <c r="HKU3" s="46"/>
      <c r="HKV3" s="46"/>
      <c r="HKW3" s="46"/>
      <c r="HKX3" s="46"/>
      <c r="HKY3" s="46"/>
      <c r="HKZ3" s="46"/>
      <c r="HLA3" s="46"/>
      <c r="HLB3" s="46"/>
      <c r="HLC3" s="46"/>
      <c r="HLD3" s="46"/>
      <c r="HLE3" s="46"/>
      <c r="HLF3" s="46"/>
      <c r="HLG3" s="46"/>
      <c r="HLH3" s="46"/>
      <c r="HLI3" s="46"/>
      <c r="HLJ3" s="46"/>
      <c r="HLK3" s="46"/>
      <c r="HLL3" s="46"/>
      <c r="HLM3" s="46"/>
      <c r="HLN3" s="46"/>
      <c r="HLO3" s="46"/>
      <c r="HLP3" s="46"/>
      <c r="HLQ3" s="46"/>
      <c r="HLR3" s="46"/>
      <c r="HLS3" s="46"/>
      <c r="HLT3" s="46"/>
      <c r="HLU3" s="46"/>
      <c r="HLV3" s="46"/>
      <c r="HLW3" s="46"/>
      <c r="HLX3" s="46"/>
      <c r="HLY3" s="46"/>
      <c r="HLZ3" s="46"/>
      <c r="HMA3" s="46"/>
      <c r="HMB3" s="46"/>
      <c r="HMC3" s="46"/>
      <c r="HMD3" s="46"/>
      <c r="HME3" s="46"/>
      <c r="HMF3" s="46"/>
      <c r="HMG3" s="46"/>
      <c r="HMH3" s="46"/>
      <c r="HMI3" s="46"/>
      <c r="HMJ3" s="46"/>
      <c r="HMK3" s="46"/>
      <c r="HML3" s="46"/>
      <c r="HMM3" s="46"/>
      <c r="HMN3" s="46"/>
      <c r="HMO3" s="46"/>
      <c r="HMP3" s="46"/>
      <c r="HMQ3" s="46"/>
      <c r="HMR3" s="46"/>
      <c r="HMS3" s="46"/>
      <c r="HMT3" s="46"/>
      <c r="HMU3" s="46"/>
      <c r="HMV3" s="46"/>
      <c r="HMW3" s="46"/>
      <c r="HMX3" s="46"/>
      <c r="HMY3" s="46"/>
      <c r="HMZ3" s="46"/>
      <c r="HNA3" s="46"/>
      <c r="HNB3" s="46"/>
      <c r="HNC3" s="46"/>
      <c r="HND3" s="46"/>
      <c r="HNE3" s="46"/>
      <c r="HNF3" s="46"/>
      <c r="HNG3" s="46"/>
      <c r="HNH3" s="46"/>
      <c r="HNI3" s="46"/>
      <c r="HNJ3" s="46"/>
      <c r="HNK3" s="46"/>
      <c r="HNL3" s="46"/>
      <c r="HNM3" s="46"/>
      <c r="HNN3" s="46"/>
      <c r="HNO3" s="46"/>
      <c r="HNP3" s="46"/>
      <c r="HNQ3" s="46"/>
      <c r="HNR3" s="46"/>
      <c r="HNS3" s="46"/>
      <c r="HNT3" s="46"/>
      <c r="HNU3" s="46"/>
      <c r="HNV3" s="46"/>
      <c r="HNW3" s="46"/>
      <c r="HNX3" s="46"/>
      <c r="HNY3" s="46"/>
      <c r="HNZ3" s="46"/>
      <c r="HOA3" s="46"/>
      <c r="HOB3" s="46"/>
      <c r="HOC3" s="46"/>
      <c r="HOD3" s="46"/>
      <c r="HOE3" s="46"/>
      <c r="HOF3" s="46"/>
      <c r="HOG3" s="46"/>
      <c r="HOH3" s="46"/>
      <c r="HOI3" s="46"/>
      <c r="HOJ3" s="46"/>
      <c r="HOK3" s="46"/>
      <c r="HOL3" s="46"/>
      <c r="HOM3" s="46"/>
      <c r="HON3" s="46"/>
      <c r="HOO3" s="46"/>
      <c r="HOP3" s="46"/>
      <c r="HOQ3" s="46"/>
      <c r="HOR3" s="46"/>
      <c r="HOS3" s="46"/>
      <c r="HOT3" s="46"/>
      <c r="HOU3" s="46"/>
      <c r="HOV3" s="46"/>
      <c r="HOW3" s="46"/>
      <c r="HOX3" s="46"/>
      <c r="HOY3" s="46"/>
      <c r="HOZ3" s="46"/>
      <c r="HPA3" s="46"/>
      <c r="HPB3" s="46"/>
      <c r="HPC3" s="46"/>
      <c r="HPD3" s="46"/>
      <c r="HPE3" s="46"/>
      <c r="HPF3" s="46"/>
      <c r="HPG3" s="46"/>
      <c r="HPH3" s="46"/>
      <c r="HPI3" s="46"/>
      <c r="HPJ3" s="46"/>
      <c r="HPK3" s="46"/>
      <c r="HPL3" s="46"/>
      <c r="HPM3" s="46"/>
      <c r="HPN3" s="46"/>
      <c r="HPO3" s="46"/>
      <c r="HPP3" s="46"/>
      <c r="HPQ3" s="46"/>
      <c r="HPR3" s="46"/>
      <c r="HPS3" s="46"/>
      <c r="HPT3" s="46"/>
      <c r="HPU3" s="46"/>
      <c r="HPV3" s="46"/>
      <c r="HPW3" s="46"/>
      <c r="HPX3" s="46"/>
      <c r="HPY3" s="46"/>
      <c r="HPZ3" s="46"/>
      <c r="HQA3" s="46"/>
      <c r="HQB3" s="46"/>
      <c r="HQC3" s="46"/>
      <c r="HQD3" s="46"/>
      <c r="HQE3" s="46"/>
      <c r="HQF3" s="46"/>
      <c r="HQG3" s="46"/>
      <c r="HQH3" s="46"/>
      <c r="HQI3" s="46"/>
      <c r="HQJ3" s="46"/>
      <c r="HQK3" s="46"/>
      <c r="HQL3" s="46"/>
      <c r="HQM3" s="46"/>
      <c r="HQN3" s="46"/>
      <c r="HQO3" s="46"/>
      <c r="HQP3" s="46"/>
      <c r="HQQ3" s="46"/>
      <c r="HQR3" s="46"/>
      <c r="HQS3" s="46"/>
      <c r="HQT3" s="46"/>
      <c r="HQU3" s="46"/>
      <c r="HQV3" s="46"/>
      <c r="HQW3" s="46"/>
      <c r="HQX3" s="46"/>
      <c r="HQY3" s="46"/>
      <c r="HQZ3" s="46"/>
      <c r="HRA3" s="46"/>
      <c r="HRB3" s="46"/>
      <c r="HRC3" s="46"/>
      <c r="HRD3" s="46"/>
      <c r="HRE3" s="46"/>
      <c r="HRF3" s="46"/>
      <c r="HRG3" s="46"/>
      <c r="HRH3" s="46"/>
      <c r="HRI3" s="46"/>
      <c r="HRJ3" s="46"/>
      <c r="HRK3" s="46"/>
      <c r="HRL3" s="46"/>
      <c r="HRM3" s="46"/>
      <c r="HRN3" s="46"/>
      <c r="HRO3" s="46"/>
      <c r="HRP3" s="46"/>
      <c r="HRQ3" s="46"/>
      <c r="HRR3" s="46"/>
      <c r="HRS3" s="46"/>
      <c r="HRT3" s="46"/>
      <c r="HRU3" s="46"/>
      <c r="HRV3" s="46"/>
      <c r="HRW3" s="46"/>
      <c r="HRX3" s="46"/>
      <c r="HRY3" s="46"/>
      <c r="HRZ3" s="46"/>
      <c r="HSA3" s="46"/>
      <c r="HSB3" s="46"/>
      <c r="HSC3" s="46"/>
      <c r="HSD3" s="46"/>
      <c r="HSE3" s="46"/>
      <c r="HSF3" s="46"/>
      <c r="HSG3" s="46"/>
      <c r="HSH3" s="46"/>
      <c r="HSI3" s="46"/>
      <c r="HSJ3" s="46"/>
      <c r="HSK3" s="46"/>
      <c r="HSL3" s="46"/>
      <c r="HSM3" s="46"/>
      <c r="HSN3" s="46"/>
      <c r="HSO3" s="46"/>
      <c r="HSP3" s="46"/>
      <c r="HSQ3" s="46"/>
      <c r="HSR3" s="46"/>
      <c r="HSS3" s="46"/>
      <c r="HST3" s="46"/>
      <c r="HSU3" s="46"/>
      <c r="HSV3" s="46"/>
      <c r="HSW3" s="46"/>
      <c r="HSX3" s="46"/>
      <c r="HSY3" s="46"/>
      <c r="HSZ3" s="46"/>
      <c r="HTA3" s="46"/>
      <c r="HTB3" s="46"/>
      <c r="HTC3" s="46"/>
      <c r="HTD3" s="46"/>
      <c r="HTE3" s="46"/>
      <c r="HTF3" s="46"/>
      <c r="HTG3" s="46"/>
      <c r="HTH3" s="46"/>
      <c r="HTI3" s="46"/>
      <c r="HTJ3" s="46"/>
      <c r="HTK3" s="46"/>
      <c r="HTL3" s="46"/>
      <c r="HTM3" s="46"/>
      <c r="HTN3" s="46"/>
      <c r="HTO3" s="46"/>
      <c r="HTP3" s="46"/>
      <c r="HTQ3" s="46"/>
      <c r="HTR3" s="46"/>
      <c r="HTS3" s="46"/>
      <c r="HTT3" s="46"/>
      <c r="HTU3" s="46"/>
      <c r="HTV3" s="46"/>
      <c r="HTW3" s="46"/>
      <c r="HTX3" s="46"/>
      <c r="HTY3" s="46"/>
      <c r="HTZ3" s="46"/>
      <c r="HUA3" s="46"/>
      <c r="HUB3" s="46"/>
      <c r="HUC3" s="46"/>
      <c r="HUD3" s="46"/>
      <c r="HUE3" s="46"/>
      <c r="HUF3" s="46"/>
      <c r="HUG3" s="46"/>
      <c r="HUH3" s="46"/>
      <c r="HUI3" s="46"/>
      <c r="HUJ3" s="46"/>
      <c r="HUK3" s="46"/>
      <c r="HUL3" s="46"/>
      <c r="HUM3" s="46"/>
      <c r="HUN3" s="46"/>
      <c r="HUO3" s="46"/>
      <c r="HUP3" s="46"/>
      <c r="HUQ3" s="46"/>
      <c r="HUR3" s="46"/>
      <c r="HUS3" s="46"/>
      <c r="HUT3" s="46"/>
      <c r="HUU3" s="46"/>
      <c r="HUV3" s="46"/>
      <c r="HUW3" s="46"/>
      <c r="HUX3" s="46"/>
      <c r="HUY3" s="46"/>
      <c r="HUZ3" s="46"/>
      <c r="HVA3" s="46"/>
      <c r="HVB3" s="46"/>
      <c r="HVC3" s="46"/>
      <c r="HVD3" s="46"/>
      <c r="HVE3" s="46"/>
      <c r="HVF3" s="46"/>
      <c r="HVG3" s="46"/>
      <c r="HVH3" s="46"/>
      <c r="HVI3" s="46"/>
      <c r="HVJ3" s="46"/>
      <c r="HVK3" s="46"/>
      <c r="HVL3" s="46"/>
      <c r="HVM3" s="46"/>
      <c r="HVN3" s="46"/>
      <c r="HVO3" s="46"/>
      <c r="HVP3" s="46"/>
      <c r="HVQ3" s="46"/>
      <c r="HVR3" s="46"/>
      <c r="HVS3" s="46"/>
      <c r="HVT3" s="46"/>
      <c r="HVU3" s="46"/>
      <c r="HVV3" s="46"/>
      <c r="HVW3" s="46"/>
      <c r="HVX3" s="46"/>
      <c r="HVY3" s="46"/>
      <c r="HVZ3" s="46"/>
      <c r="HWA3" s="46"/>
      <c r="HWB3" s="46"/>
      <c r="HWC3" s="46"/>
      <c r="HWD3" s="46"/>
      <c r="HWE3" s="46"/>
      <c r="HWF3" s="46"/>
      <c r="HWG3" s="46"/>
      <c r="HWH3" s="46"/>
      <c r="HWI3" s="46"/>
      <c r="HWJ3" s="46"/>
      <c r="HWK3" s="46"/>
      <c r="HWL3" s="46"/>
      <c r="HWM3" s="46"/>
      <c r="HWN3" s="46"/>
      <c r="HWO3" s="46"/>
      <c r="HWP3" s="46"/>
      <c r="HWQ3" s="46"/>
      <c r="HWR3" s="46"/>
      <c r="HWS3" s="46"/>
      <c r="HWT3" s="46"/>
      <c r="HWU3" s="46"/>
      <c r="HWV3" s="46"/>
      <c r="HWW3" s="46"/>
      <c r="HWX3" s="46"/>
      <c r="HWY3" s="46"/>
      <c r="HWZ3" s="46"/>
      <c r="HXA3" s="46"/>
      <c r="HXB3" s="46"/>
      <c r="HXC3" s="46"/>
      <c r="HXD3" s="46"/>
      <c r="HXE3" s="46"/>
      <c r="HXF3" s="46"/>
      <c r="HXG3" s="46"/>
      <c r="HXH3" s="46"/>
      <c r="HXI3" s="46"/>
      <c r="HXJ3" s="46"/>
      <c r="HXK3" s="46"/>
      <c r="HXL3" s="46"/>
      <c r="HXM3" s="46"/>
      <c r="HXN3" s="46"/>
      <c r="HXO3" s="46"/>
      <c r="HXP3" s="46"/>
      <c r="HXQ3" s="46"/>
      <c r="HXR3" s="46"/>
      <c r="HXS3" s="46"/>
      <c r="HXT3" s="46"/>
      <c r="HXU3" s="46"/>
      <c r="HXV3" s="46"/>
      <c r="HXW3" s="46"/>
      <c r="HXX3" s="46"/>
      <c r="HXY3" s="46"/>
      <c r="HXZ3" s="46"/>
      <c r="HYA3" s="46"/>
      <c r="HYB3" s="46"/>
      <c r="HYC3" s="46"/>
      <c r="HYD3" s="46"/>
      <c r="HYE3" s="46"/>
      <c r="HYF3" s="46"/>
      <c r="HYG3" s="46"/>
      <c r="HYH3" s="46"/>
      <c r="HYI3" s="46"/>
      <c r="HYJ3" s="46"/>
      <c r="HYK3" s="46"/>
      <c r="HYL3" s="46"/>
      <c r="HYM3" s="46"/>
      <c r="HYN3" s="46"/>
      <c r="HYO3" s="46"/>
      <c r="HYP3" s="46"/>
      <c r="HYQ3" s="46"/>
      <c r="HYR3" s="46"/>
      <c r="HYS3" s="46"/>
      <c r="HYT3" s="46"/>
      <c r="HYU3" s="46"/>
      <c r="HYV3" s="46"/>
      <c r="HYW3" s="46"/>
      <c r="HYX3" s="46"/>
      <c r="HYY3" s="46"/>
      <c r="HYZ3" s="46"/>
      <c r="HZA3" s="46"/>
      <c r="HZB3" s="46"/>
      <c r="HZC3" s="46"/>
      <c r="HZD3" s="46"/>
      <c r="HZE3" s="46"/>
      <c r="HZF3" s="46"/>
      <c r="HZG3" s="46"/>
      <c r="HZH3" s="46"/>
      <c r="HZI3" s="46"/>
      <c r="HZJ3" s="46"/>
      <c r="HZK3" s="46"/>
      <c r="HZL3" s="46"/>
      <c r="HZM3" s="46"/>
      <c r="HZN3" s="46"/>
      <c r="HZO3" s="46"/>
      <c r="HZP3" s="46"/>
      <c r="HZQ3" s="46"/>
      <c r="HZR3" s="46"/>
      <c r="HZS3" s="46"/>
      <c r="HZT3" s="46"/>
      <c r="HZU3" s="46"/>
      <c r="HZV3" s="46"/>
      <c r="HZW3" s="46"/>
      <c r="HZX3" s="46"/>
      <c r="HZY3" s="46"/>
      <c r="HZZ3" s="46"/>
      <c r="IAA3" s="46"/>
      <c r="IAB3" s="46"/>
      <c r="IAC3" s="46"/>
      <c r="IAD3" s="46"/>
      <c r="IAE3" s="46"/>
      <c r="IAF3" s="46"/>
      <c r="IAG3" s="46"/>
      <c r="IAH3" s="46"/>
      <c r="IAI3" s="46"/>
      <c r="IAJ3" s="46"/>
      <c r="IAK3" s="46"/>
      <c r="IAL3" s="46"/>
      <c r="IAM3" s="46"/>
      <c r="IAN3" s="46"/>
      <c r="IAO3" s="46"/>
      <c r="IAP3" s="46"/>
      <c r="IAQ3" s="46"/>
      <c r="IAR3" s="46"/>
      <c r="IAS3" s="46"/>
      <c r="IAT3" s="46"/>
      <c r="IAU3" s="46"/>
      <c r="IAV3" s="46"/>
      <c r="IAW3" s="46"/>
      <c r="IAX3" s="46"/>
      <c r="IAY3" s="46"/>
      <c r="IAZ3" s="46"/>
      <c r="IBA3" s="46"/>
      <c r="IBB3" s="46"/>
      <c r="IBC3" s="46"/>
      <c r="IBD3" s="46"/>
      <c r="IBE3" s="46"/>
      <c r="IBF3" s="46"/>
      <c r="IBG3" s="46"/>
      <c r="IBH3" s="46"/>
      <c r="IBI3" s="46"/>
      <c r="IBJ3" s="46"/>
      <c r="IBK3" s="46"/>
      <c r="IBL3" s="46"/>
      <c r="IBM3" s="46"/>
      <c r="IBN3" s="46"/>
      <c r="IBO3" s="46"/>
      <c r="IBP3" s="46"/>
      <c r="IBQ3" s="46"/>
      <c r="IBR3" s="46"/>
      <c r="IBS3" s="46"/>
      <c r="IBT3" s="46"/>
      <c r="IBU3" s="46"/>
      <c r="IBV3" s="46"/>
      <c r="IBW3" s="46"/>
      <c r="IBX3" s="46"/>
      <c r="IBY3" s="46"/>
      <c r="IBZ3" s="46"/>
      <c r="ICA3" s="46"/>
      <c r="ICB3" s="46"/>
      <c r="ICC3" s="46"/>
      <c r="ICD3" s="46"/>
      <c r="ICE3" s="46"/>
      <c r="ICF3" s="46"/>
      <c r="ICG3" s="46"/>
      <c r="ICH3" s="46"/>
      <c r="ICI3" s="46"/>
      <c r="ICJ3" s="46"/>
      <c r="ICK3" s="46"/>
      <c r="ICL3" s="46"/>
      <c r="ICM3" s="46"/>
      <c r="ICN3" s="46"/>
      <c r="ICO3" s="46"/>
      <c r="ICP3" s="46"/>
      <c r="ICQ3" s="46"/>
      <c r="ICR3" s="46"/>
      <c r="ICS3" s="46"/>
      <c r="ICT3" s="46"/>
      <c r="ICU3" s="46"/>
      <c r="ICV3" s="46"/>
      <c r="ICW3" s="46"/>
      <c r="ICX3" s="46"/>
      <c r="ICY3" s="46"/>
      <c r="ICZ3" s="46"/>
      <c r="IDA3" s="46"/>
      <c r="IDB3" s="46"/>
      <c r="IDC3" s="46"/>
      <c r="IDD3" s="46"/>
      <c r="IDE3" s="46"/>
      <c r="IDF3" s="46"/>
      <c r="IDG3" s="46"/>
      <c r="IDH3" s="46"/>
      <c r="IDI3" s="46"/>
      <c r="IDJ3" s="46"/>
      <c r="IDK3" s="46"/>
      <c r="IDL3" s="46"/>
      <c r="IDM3" s="46"/>
      <c r="IDN3" s="46"/>
      <c r="IDO3" s="46"/>
      <c r="IDP3" s="46"/>
      <c r="IDQ3" s="46"/>
      <c r="IDR3" s="46"/>
      <c r="IDS3" s="46"/>
      <c r="IDT3" s="46"/>
      <c r="IDU3" s="46"/>
      <c r="IDV3" s="46"/>
      <c r="IDW3" s="46"/>
      <c r="IDX3" s="46"/>
      <c r="IDY3" s="46"/>
      <c r="IDZ3" s="46"/>
      <c r="IEA3" s="46"/>
      <c r="IEB3" s="46"/>
      <c r="IEC3" s="46"/>
      <c r="IED3" s="46"/>
      <c r="IEE3" s="46"/>
      <c r="IEF3" s="46"/>
      <c r="IEG3" s="46"/>
      <c r="IEH3" s="46"/>
      <c r="IEI3" s="46"/>
      <c r="IEJ3" s="46"/>
      <c r="IEK3" s="46"/>
      <c r="IEL3" s="46"/>
      <c r="IEM3" s="46"/>
      <c r="IEN3" s="46"/>
      <c r="IEO3" s="46"/>
      <c r="IEP3" s="46"/>
      <c r="IEQ3" s="46"/>
      <c r="IER3" s="46"/>
      <c r="IES3" s="46"/>
      <c r="IET3" s="46"/>
      <c r="IEU3" s="46"/>
      <c r="IEV3" s="46"/>
      <c r="IEW3" s="46"/>
      <c r="IEX3" s="46"/>
      <c r="IEY3" s="46"/>
      <c r="IEZ3" s="46"/>
      <c r="IFA3" s="46"/>
      <c r="IFB3" s="46"/>
      <c r="IFC3" s="46"/>
      <c r="IFD3" s="46"/>
      <c r="IFE3" s="46"/>
      <c r="IFF3" s="46"/>
      <c r="IFG3" s="46"/>
      <c r="IFH3" s="46"/>
      <c r="IFI3" s="46"/>
      <c r="IFJ3" s="46"/>
      <c r="IFK3" s="46"/>
      <c r="IFL3" s="46"/>
      <c r="IFM3" s="46"/>
      <c r="IFN3" s="46"/>
      <c r="IFO3" s="46"/>
      <c r="IFP3" s="46"/>
      <c r="IFQ3" s="46"/>
      <c r="IFR3" s="46"/>
      <c r="IFS3" s="46"/>
      <c r="IFT3" s="46"/>
      <c r="IFU3" s="46"/>
      <c r="IFV3" s="46"/>
      <c r="IFW3" s="46"/>
      <c r="IFX3" s="46"/>
      <c r="IFY3" s="46"/>
      <c r="IFZ3" s="46"/>
      <c r="IGA3" s="46"/>
      <c r="IGB3" s="46"/>
      <c r="IGC3" s="46"/>
      <c r="IGD3" s="46"/>
      <c r="IGE3" s="46"/>
      <c r="IGF3" s="46"/>
      <c r="IGG3" s="46"/>
      <c r="IGH3" s="46"/>
      <c r="IGI3" s="46"/>
      <c r="IGJ3" s="46"/>
      <c r="IGK3" s="46"/>
      <c r="IGL3" s="46"/>
      <c r="IGM3" s="46"/>
      <c r="IGN3" s="46"/>
      <c r="IGO3" s="46"/>
      <c r="IGP3" s="46"/>
      <c r="IGQ3" s="46"/>
      <c r="IGR3" s="46"/>
      <c r="IGS3" s="46"/>
      <c r="IGT3" s="46"/>
      <c r="IGU3" s="46"/>
      <c r="IGV3" s="46"/>
      <c r="IGW3" s="46"/>
      <c r="IGX3" s="46"/>
      <c r="IGY3" s="46"/>
      <c r="IGZ3" s="46"/>
      <c r="IHA3" s="46"/>
      <c r="IHB3" s="46"/>
      <c r="IHC3" s="46"/>
      <c r="IHD3" s="46"/>
      <c r="IHE3" s="46"/>
      <c r="IHF3" s="46"/>
      <c r="IHG3" s="46"/>
      <c r="IHH3" s="46"/>
      <c r="IHI3" s="46"/>
      <c r="IHJ3" s="46"/>
      <c r="IHK3" s="46"/>
      <c r="IHL3" s="46"/>
      <c r="IHM3" s="46"/>
      <c r="IHN3" s="46"/>
      <c r="IHO3" s="46"/>
      <c r="IHP3" s="46"/>
      <c r="IHQ3" s="46"/>
      <c r="IHR3" s="46"/>
      <c r="IHS3" s="46"/>
      <c r="IHT3" s="46"/>
      <c r="IHU3" s="46"/>
      <c r="IHV3" s="46"/>
      <c r="IHW3" s="46"/>
      <c r="IHX3" s="46"/>
      <c r="IHY3" s="46"/>
      <c r="IHZ3" s="46"/>
      <c r="IIA3" s="46"/>
      <c r="IIB3" s="46"/>
      <c r="IIC3" s="46"/>
      <c r="IID3" s="46"/>
      <c r="IIE3" s="46"/>
      <c r="IIF3" s="46"/>
      <c r="IIG3" s="46"/>
      <c r="IIH3" s="46"/>
      <c r="III3" s="46"/>
      <c r="IIJ3" s="46"/>
      <c r="IIK3" s="46"/>
      <c r="IIL3" s="46"/>
      <c r="IIM3" s="46"/>
      <c r="IIN3" s="46"/>
      <c r="IIO3" s="46"/>
      <c r="IIP3" s="46"/>
      <c r="IIQ3" s="46"/>
      <c r="IIR3" s="46"/>
      <c r="IIS3" s="46"/>
      <c r="IIT3" s="46"/>
      <c r="IIU3" s="46"/>
      <c r="IIV3" s="46"/>
      <c r="IIW3" s="46"/>
      <c r="IIX3" s="46"/>
      <c r="IIY3" s="46"/>
      <c r="IIZ3" s="46"/>
      <c r="IJA3" s="46"/>
      <c r="IJB3" s="46"/>
      <c r="IJC3" s="46"/>
      <c r="IJD3" s="46"/>
      <c r="IJE3" s="46"/>
      <c r="IJF3" s="46"/>
      <c r="IJG3" s="46"/>
      <c r="IJH3" s="46"/>
      <c r="IJI3" s="46"/>
      <c r="IJJ3" s="46"/>
      <c r="IJK3" s="46"/>
      <c r="IJL3" s="46"/>
      <c r="IJM3" s="46"/>
      <c r="IJN3" s="46"/>
      <c r="IJO3" s="46"/>
      <c r="IJP3" s="46"/>
      <c r="IJQ3" s="46"/>
      <c r="IJR3" s="46"/>
      <c r="IJS3" s="46"/>
      <c r="IJT3" s="46"/>
      <c r="IJU3" s="46"/>
      <c r="IJV3" s="46"/>
      <c r="IJW3" s="46"/>
      <c r="IJX3" s="46"/>
      <c r="IJY3" s="46"/>
      <c r="IJZ3" s="46"/>
      <c r="IKA3" s="46"/>
      <c r="IKB3" s="46"/>
      <c r="IKC3" s="46"/>
      <c r="IKD3" s="46"/>
      <c r="IKE3" s="46"/>
      <c r="IKF3" s="46"/>
      <c r="IKG3" s="46"/>
      <c r="IKH3" s="46"/>
      <c r="IKI3" s="46"/>
      <c r="IKJ3" s="46"/>
      <c r="IKK3" s="46"/>
      <c r="IKL3" s="46"/>
      <c r="IKM3" s="46"/>
      <c r="IKN3" s="46"/>
      <c r="IKO3" s="46"/>
      <c r="IKP3" s="46"/>
      <c r="IKQ3" s="46"/>
      <c r="IKR3" s="46"/>
      <c r="IKS3" s="46"/>
      <c r="IKT3" s="46"/>
      <c r="IKU3" s="46"/>
      <c r="IKV3" s="46"/>
      <c r="IKW3" s="46"/>
      <c r="IKX3" s="46"/>
      <c r="IKY3" s="46"/>
      <c r="IKZ3" s="46"/>
      <c r="ILA3" s="46"/>
      <c r="ILB3" s="46"/>
      <c r="ILC3" s="46"/>
      <c r="ILD3" s="46"/>
      <c r="ILE3" s="46"/>
      <c r="ILF3" s="46"/>
      <c r="ILG3" s="46"/>
      <c r="ILH3" s="46"/>
      <c r="ILI3" s="46"/>
      <c r="ILJ3" s="46"/>
      <c r="ILK3" s="46"/>
      <c r="ILL3" s="46"/>
      <c r="ILM3" s="46"/>
      <c r="ILN3" s="46"/>
      <c r="ILO3" s="46"/>
      <c r="ILP3" s="46"/>
      <c r="ILQ3" s="46"/>
      <c r="ILR3" s="46"/>
      <c r="ILS3" s="46"/>
      <c r="ILT3" s="46"/>
      <c r="ILU3" s="46"/>
      <c r="ILV3" s="46"/>
      <c r="ILW3" s="46"/>
      <c r="ILX3" s="46"/>
      <c r="ILY3" s="46"/>
      <c r="ILZ3" s="46"/>
      <c r="IMA3" s="46"/>
      <c r="IMB3" s="46"/>
      <c r="IMC3" s="46"/>
      <c r="IMD3" s="46"/>
      <c r="IME3" s="46"/>
      <c r="IMF3" s="46"/>
      <c r="IMG3" s="46"/>
      <c r="IMH3" s="46"/>
      <c r="IMI3" s="46"/>
      <c r="IMJ3" s="46"/>
      <c r="IMK3" s="46"/>
      <c r="IML3" s="46"/>
      <c r="IMM3" s="46"/>
      <c r="IMN3" s="46"/>
      <c r="IMO3" s="46"/>
      <c r="IMP3" s="46"/>
      <c r="IMQ3" s="46"/>
      <c r="IMR3" s="46"/>
      <c r="IMS3" s="46"/>
      <c r="IMT3" s="46"/>
      <c r="IMU3" s="46"/>
      <c r="IMV3" s="46"/>
      <c r="IMW3" s="46"/>
      <c r="IMX3" s="46"/>
      <c r="IMY3" s="46"/>
      <c r="IMZ3" s="46"/>
      <c r="INA3" s="46"/>
      <c r="INB3" s="46"/>
      <c r="INC3" s="46"/>
      <c r="IND3" s="46"/>
      <c r="INE3" s="46"/>
      <c r="INF3" s="46"/>
      <c r="ING3" s="46"/>
      <c r="INH3" s="46"/>
      <c r="INI3" s="46"/>
      <c r="INJ3" s="46"/>
      <c r="INK3" s="46"/>
      <c r="INL3" s="46"/>
      <c r="INM3" s="46"/>
      <c r="INN3" s="46"/>
      <c r="INO3" s="46"/>
      <c r="INP3" s="46"/>
      <c r="INQ3" s="46"/>
      <c r="INR3" s="46"/>
      <c r="INS3" s="46"/>
      <c r="INT3" s="46"/>
      <c r="INU3" s="46"/>
      <c r="INV3" s="46"/>
      <c r="INW3" s="46"/>
      <c r="INX3" s="46"/>
      <c r="INY3" s="46"/>
      <c r="INZ3" s="46"/>
      <c r="IOA3" s="46"/>
      <c r="IOB3" s="46"/>
      <c r="IOC3" s="46"/>
      <c r="IOD3" s="46"/>
      <c r="IOE3" s="46"/>
      <c r="IOF3" s="46"/>
      <c r="IOG3" s="46"/>
      <c r="IOH3" s="46"/>
      <c r="IOI3" s="46"/>
      <c r="IOJ3" s="46"/>
      <c r="IOK3" s="46"/>
      <c r="IOL3" s="46"/>
      <c r="IOM3" s="46"/>
      <c r="ION3" s="46"/>
      <c r="IOO3" s="46"/>
      <c r="IOP3" s="46"/>
      <c r="IOQ3" s="46"/>
      <c r="IOR3" s="46"/>
      <c r="IOS3" s="46"/>
      <c r="IOT3" s="46"/>
      <c r="IOU3" s="46"/>
      <c r="IOV3" s="46"/>
      <c r="IOW3" s="46"/>
      <c r="IOX3" s="46"/>
      <c r="IOY3" s="46"/>
      <c r="IOZ3" s="46"/>
      <c r="IPA3" s="46"/>
      <c r="IPB3" s="46"/>
      <c r="IPC3" s="46"/>
      <c r="IPD3" s="46"/>
      <c r="IPE3" s="46"/>
      <c r="IPF3" s="46"/>
      <c r="IPG3" s="46"/>
      <c r="IPH3" s="46"/>
      <c r="IPI3" s="46"/>
      <c r="IPJ3" s="46"/>
      <c r="IPK3" s="46"/>
      <c r="IPL3" s="46"/>
      <c r="IPM3" s="46"/>
      <c r="IPN3" s="46"/>
      <c r="IPO3" s="46"/>
      <c r="IPP3" s="46"/>
      <c r="IPQ3" s="46"/>
      <c r="IPR3" s="46"/>
      <c r="IPS3" s="46"/>
      <c r="IPT3" s="46"/>
      <c r="IPU3" s="46"/>
      <c r="IPV3" s="46"/>
      <c r="IPW3" s="46"/>
      <c r="IPX3" s="46"/>
      <c r="IPY3" s="46"/>
      <c r="IPZ3" s="46"/>
      <c r="IQA3" s="46"/>
      <c r="IQB3" s="46"/>
      <c r="IQC3" s="46"/>
      <c r="IQD3" s="46"/>
      <c r="IQE3" s="46"/>
      <c r="IQF3" s="46"/>
      <c r="IQG3" s="46"/>
      <c r="IQH3" s="46"/>
      <c r="IQI3" s="46"/>
      <c r="IQJ3" s="46"/>
      <c r="IQK3" s="46"/>
      <c r="IQL3" s="46"/>
      <c r="IQM3" s="46"/>
      <c r="IQN3" s="46"/>
      <c r="IQO3" s="46"/>
      <c r="IQP3" s="46"/>
      <c r="IQQ3" s="46"/>
      <c r="IQR3" s="46"/>
      <c r="IQS3" s="46"/>
      <c r="IQT3" s="46"/>
      <c r="IQU3" s="46"/>
      <c r="IQV3" s="46"/>
      <c r="IQW3" s="46"/>
      <c r="IQX3" s="46"/>
      <c r="IQY3" s="46"/>
      <c r="IQZ3" s="46"/>
      <c r="IRA3" s="46"/>
      <c r="IRB3" s="46"/>
      <c r="IRC3" s="46"/>
      <c r="IRD3" s="46"/>
      <c r="IRE3" s="46"/>
      <c r="IRF3" s="46"/>
      <c r="IRG3" s="46"/>
      <c r="IRH3" s="46"/>
      <c r="IRI3" s="46"/>
      <c r="IRJ3" s="46"/>
      <c r="IRK3" s="46"/>
      <c r="IRL3" s="46"/>
      <c r="IRM3" s="46"/>
      <c r="IRN3" s="46"/>
      <c r="IRO3" s="46"/>
      <c r="IRP3" s="46"/>
      <c r="IRQ3" s="46"/>
      <c r="IRR3" s="46"/>
      <c r="IRS3" s="46"/>
      <c r="IRT3" s="46"/>
      <c r="IRU3" s="46"/>
      <c r="IRV3" s="46"/>
      <c r="IRW3" s="46"/>
      <c r="IRX3" s="46"/>
      <c r="IRY3" s="46"/>
      <c r="IRZ3" s="46"/>
      <c r="ISA3" s="46"/>
      <c r="ISB3" s="46"/>
      <c r="ISC3" s="46"/>
      <c r="ISD3" s="46"/>
      <c r="ISE3" s="46"/>
      <c r="ISF3" s="46"/>
      <c r="ISG3" s="46"/>
      <c r="ISH3" s="46"/>
      <c r="ISI3" s="46"/>
      <c r="ISJ3" s="46"/>
      <c r="ISK3" s="46"/>
      <c r="ISL3" s="46"/>
      <c r="ISM3" s="46"/>
      <c r="ISN3" s="46"/>
      <c r="ISO3" s="46"/>
      <c r="ISP3" s="46"/>
      <c r="ISQ3" s="46"/>
      <c r="ISR3" s="46"/>
      <c r="ISS3" s="46"/>
      <c r="IST3" s="46"/>
      <c r="ISU3" s="46"/>
      <c r="ISV3" s="46"/>
      <c r="ISW3" s="46"/>
      <c r="ISX3" s="46"/>
      <c r="ISY3" s="46"/>
      <c r="ISZ3" s="46"/>
      <c r="ITA3" s="46"/>
      <c r="ITB3" s="46"/>
      <c r="ITC3" s="46"/>
      <c r="ITD3" s="46"/>
      <c r="ITE3" s="46"/>
      <c r="ITF3" s="46"/>
      <c r="ITG3" s="46"/>
      <c r="ITH3" s="46"/>
      <c r="ITI3" s="46"/>
      <c r="ITJ3" s="46"/>
      <c r="ITK3" s="46"/>
      <c r="ITL3" s="46"/>
      <c r="ITM3" s="46"/>
      <c r="ITN3" s="46"/>
      <c r="ITO3" s="46"/>
      <c r="ITP3" s="46"/>
      <c r="ITQ3" s="46"/>
      <c r="ITR3" s="46"/>
      <c r="ITS3" s="46"/>
      <c r="ITT3" s="46"/>
      <c r="ITU3" s="46"/>
      <c r="ITV3" s="46"/>
      <c r="ITW3" s="46"/>
      <c r="ITX3" s="46"/>
      <c r="ITY3" s="46"/>
      <c r="ITZ3" s="46"/>
      <c r="IUA3" s="46"/>
      <c r="IUB3" s="46"/>
      <c r="IUC3" s="46"/>
      <c r="IUD3" s="46"/>
      <c r="IUE3" s="46"/>
      <c r="IUF3" s="46"/>
      <c r="IUG3" s="46"/>
      <c r="IUH3" s="46"/>
      <c r="IUI3" s="46"/>
      <c r="IUJ3" s="46"/>
      <c r="IUK3" s="46"/>
      <c r="IUL3" s="46"/>
      <c r="IUM3" s="46"/>
      <c r="IUN3" s="46"/>
      <c r="IUO3" s="46"/>
      <c r="IUP3" s="46"/>
      <c r="IUQ3" s="46"/>
      <c r="IUR3" s="46"/>
      <c r="IUS3" s="46"/>
      <c r="IUT3" s="46"/>
      <c r="IUU3" s="46"/>
      <c r="IUV3" s="46"/>
      <c r="IUW3" s="46"/>
      <c r="IUX3" s="46"/>
      <c r="IUY3" s="46"/>
      <c r="IUZ3" s="46"/>
      <c r="IVA3" s="46"/>
      <c r="IVB3" s="46"/>
      <c r="IVC3" s="46"/>
      <c r="IVD3" s="46"/>
      <c r="IVE3" s="46"/>
      <c r="IVF3" s="46"/>
      <c r="IVG3" s="46"/>
      <c r="IVH3" s="46"/>
      <c r="IVI3" s="46"/>
      <c r="IVJ3" s="46"/>
      <c r="IVK3" s="46"/>
      <c r="IVL3" s="46"/>
      <c r="IVM3" s="46"/>
      <c r="IVN3" s="46"/>
      <c r="IVO3" s="46"/>
      <c r="IVP3" s="46"/>
      <c r="IVQ3" s="46"/>
      <c r="IVR3" s="46"/>
      <c r="IVS3" s="46"/>
      <c r="IVT3" s="46"/>
      <c r="IVU3" s="46"/>
      <c r="IVV3" s="46"/>
      <c r="IVW3" s="46"/>
      <c r="IVX3" s="46"/>
      <c r="IVY3" s="46"/>
      <c r="IVZ3" s="46"/>
      <c r="IWA3" s="46"/>
      <c r="IWB3" s="46"/>
      <c r="IWC3" s="46"/>
      <c r="IWD3" s="46"/>
      <c r="IWE3" s="46"/>
      <c r="IWF3" s="46"/>
      <c r="IWG3" s="46"/>
      <c r="IWH3" s="46"/>
      <c r="IWI3" s="46"/>
      <c r="IWJ3" s="46"/>
      <c r="IWK3" s="46"/>
      <c r="IWL3" s="46"/>
      <c r="IWM3" s="46"/>
      <c r="IWN3" s="46"/>
      <c r="IWO3" s="46"/>
      <c r="IWP3" s="46"/>
      <c r="IWQ3" s="46"/>
      <c r="IWR3" s="46"/>
      <c r="IWS3" s="46"/>
      <c r="IWT3" s="46"/>
      <c r="IWU3" s="46"/>
      <c r="IWV3" s="46"/>
      <c r="IWW3" s="46"/>
      <c r="IWX3" s="46"/>
      <c r="IWY3" s="46"/>
      <c r="IWZ3" s="46"/>
      <c r="IXA3" s="46"/>
      <c r="IXB3" s="46"/>
      <c r="IXC3" s="46"/>
      <c r="IXD3" s="46"/>
      <c r="IXE3" s="46"/>
      <c r="IXF3" s="46"/>
      <c r="IXG3" s="46"/>
      <c r="IXH3" s="46"/>
      <c r="IXI3" s="46"/>
      <c r="IXJ3" s="46"/>
      <c r="IXK3" s="46"/>
      <c r="IXL3" s="46"/>
      <c r="IXM3" s="46"/>
      <c r="IXN3" s="46"/>
      <c r="IXO3" s="46"/>
      <c r="IXP3" s="46"/>
      <c r="IXQ3" s="46"/>
      <c r="IXR3" s="46"/>
      <c r="IXS3" s="46"/>
      <c r="IXT3" s="46"/>
      <c r="IXU3" s="46"/>
      <c r="IXV3" s="46"/>
      <c r="IXW3" s="46"/>
      <c r="IXX3" s="46"/>
      <c r="IXY3" s="46"/>
      <c r="IXZ3" s="46"/>
      <c r="IYA3" s="46"/>
      <c r="IYB3" s="46"/>
      <c r="IYC3" s="46"/>
      <c r="IYD3" s="46"/>
      <c r="IYE3" s="46"/>
      <c r="IYF3" s="46"/>
      <c r="IYG3" s="46"/>
      <c r="IYH3" s="46"/>
      <c r="IYI3" s="46"/>
      <c r="IYJ3" s="46"/>
      <c r="IYK3" s="46"/>
      <c r="IYL3" s="46"/>
      <c r="IYM3" s="46"/>
      <c r="IYN3" s="46"/>
      <c r="IYO3" s="46"/>
      <c r="IYP3" s="46"/>
      <c r="IYQ3" s="46"/>
      <c r="IYR3" s="46"/>
      <c r="IYS3" s="46"/>
      <c r="IYT3" s="46"/>
      <c r="IYU3" s="46"/>
      <c r="IYV3" s="46"/>
      <c r="IYW3" s="46"/>
      <c r="IYX3" s="46"/>
      <c r="IYY3" s="46"/>
      <c r="IYZ3" s="46"/>
      <c r="IZA3" s="46"/>
      <c r="IZB3" s="46"/>
      <c r="IZC3" s="46"/>
      <c r="IZD3" s="46"/>
      <c r="IZE3" s="46"/>
      <c r="IZF3" s="46"/>
      <c r="IZG3" s="46"/>
      <c r="IZH3" s="46"/>
      <c r="IZI3" s="46"/>
      <c r="IZJ3" s="46"/>
      <c r="IZK3" s="46"/>
      <c r="IZL3" s="46"/>
      <c r="IZM3" s="46"/>
      <c r="IZN3" s="46"/>
      <c r="IZO3" s="46"/>
      <c r="IZP3" s="46"/>
      <c r="IZQ3" s="46"/>
      <c r="IZR3" s="46"/>
      <c r="IZS3" s="46"/>
      <c r="IZT3" s="46"/>
      <c r="IZU3" s="46"/>
      <c r="IZV3" s="46"/>
      <c r="IZW3" s="46"/>
      <c r="IZX3" s="46"/>
      <c r="IZY3" s="46"/>
      <c r="IZZ3" s="46"/>
      <c r="JAA3" s="46"/>
      <c r="JAB3" s="46"/>
      <c r="JAC3" s="46"/>
      <c r="JAD3" s="46"/>
      <c r="JAE3" s="46"/>
      <c r="JAF3" s="46"/>
      <c r="JAG3" s="46"/>
      <c r="JAH3" s="46"/>
      <c r="JAI3" s="46"/>
      <c r="JAJ3" s="46"/>
      <c r="JAK3" s="46"/>
      <c r="JAL3" s="46"/>
      <c r="JAM3" s="46"/>
      <c r="JAN3" s="46"/>
      <c r="JAO3" s="46"/>
      <c r="JAP3" s="46"/>
      <c r="JAQ3" s="46"/>
      <c r="JAR3" s="46"/>
      <c r="JAS3" s="46"/>
      <c r="JAT3" s="46"/>
      <c r="JAU3" s="46"/>
      <c r="JAV3" s="46"/>
      <c r="JAW3" s="46"/>
      <c r="JAX3" s="46"/>
      <c r="JAY3" s="46"/>
      <c r="JAZ3" s="46"/>
      <c r="JBA3" s="46"/>
      <c r="JBB3" s="46"/>
      <c r="JBC3" s="46"/>
      <c r="JBD3" s="46"/>
      <c r="JBE3" s="46"/>
      <c r="JBF3" s="46"/>
      <c r="JBG3" s="46"/>
      <c r="JBH3" s="46"/>
      <c r="JBI3" s="46"/>
      <c r="JBJ3" s="46"/>
      <c r="JBK3" s="46"/>
      <c r="JBL3" s="46"/>
      <c r="JBM3" s="46"/>
      <c r="JBN3" s="46"/>
      <c r="JBO3" s="46"/>
      <c r="JBP3" s="46"/>
      <c r="JBQ3" s="46"/>
      <c r="JBR3" s="46"/>
      <c r="JBS3" s="46"/>
      <c r="JBT3" s="46"/>
      <c r="JBU3" s="46"/>
      <c r="JBV3" s="46"/>
      <c r="JBW3" s="46"/>
      <c r="JBX3" s="46"/>
      <c r="JBY3" s="46"/>
      <c r="JBZ3" s="46"/>
      <c r="JCA3" s="46"/>
      <c r="JCB3" s="46"/>
      <c r="JCC3" s="46"/>
      <c r="JCD3" s="46"/>
      <c r="JCE3" s="46"/>
      <c r="JCF3" s="46"/>
      <c r="JCG3" s="46"/>
      <c r="JCH3" s="46"/>
      <c r="JCI3" s="46"/>
      <c r="JCJ3" s="46"/>
      <c r="JCK3" s="46"/>
      <c r="JCL3" s="46"/>
      <c r="JCM3" s="46"/>
      <c r="JCN3" s="46"/>
      <c r="JCO3" s="46"/>
      <c r="JCP3" s="46"/>
      <c r="JCQ3" s="46"/>
      <c r="JCR3" s="46"/>
      <c r="JCS3" s="46"/>
      <c r="JCT3" s="46"/>
      <c r="JCU3" s="46"/>
      <c r="JCV3" s="46"/>
      <c r="JCW3" s="46"/>
      <c r="JCX3" s="46"/>
      <c r="JCY3" s="46"/>
      <c r="JCZ3" s="46"/>
      <c r="JDA3" s="46"/>
      <c r="JDB3" s="46"/>
      <c r="JDC3" s="46"/>
      <c r="JDD3" s="46"/>
      <c r="JDE3" s="46"/>
      <c r="JDF3" s="46"/>
      <c r="JDG3" s="46"/>
      <c r="JDH3" s="46"/>
      <c r="JDI3" s="46"/>
      <c r="JDJ3" s="46"/>
      <c r="JDK3" s="46"/>
      <c r="JDL3" s="46"/>
      <c r="JDM3" s="46"/>
      <c r="JDN3" s="46"/>
      <c r="JDO3" s="46"/>
      <c r="JDP3" s="46"/>
      <c r="JDQ3" s="46"/>
      <c r="JDR3" s="46"/>
      <c r="JDS3" s="46"/>
      <c r="JDT3" s="46"/>
      <c r="JDU3" s="46"/>
      <c r="JDV3" s="46"/>
      <c r="JDW3" s="46"/>
      <c r="JDX3" s="46"/>
      <c r="JDY3" s="46"/>
      <c r="JDZ3" s="46"/>
      <c r="JEA3" s="46"/>
      <c r="JEB3" s="46"/>
      <c r="JEC3" s="46"/>
      <c r="JED3" s="46"/>
      <c r="JEE3" s="46"/>
      <c r="JEF3" s="46"/>
      <c r="JEG3" s="46"/>
      <c r="JEH3" s="46"/>
      <c r="JEI3" s="46"/>
      <c r="JEJ3" s="46"/>
      <c r="JEK3" s="46"/>
      <c r="JEL3" s="46"/>
      <c r="JEM3" s="46"/>
      <c r="JEN3" s="46"/>
      <c r="JEO3" s="46"/>
      <c r="JEP3" s="46"/>
      <c r="JEQ3" s="46"/>
      <c r="JER3" s="46"/>
      <c r="JES3" s="46"/>
      <c r="JET3" s="46"/>
      <c r="JEU3" s="46"/>
      <c r="JEV3" s="46"/>
      <c r="JEW3" s="46"/>
      <c r="JEX3" s="46"/>
      <c r="JEY3" s="46"/>
      <c r="JEZ3" s="46"/>
      <c r="JFA3" s="46"/>
      <c r="JFB3" s="46"/>
      <c r="JFC3" s="46"/>
      <c r="JFD3" s="46"/>
      <c r="JFE3" s="46"/>
      <c r="JFF3" s="46"/>
      <c r="JFG3" s="46"/>
      <c r="JFH3" s="46"/>
      <c r="JFI3" s="46"/>
      <c r="JFJ3" s="46"/>
      <c r="JFK3" s="46"/>
      <c r="JFL3" s="46"/>
      <c r="JFM3" s="46"/>
      <c r="JFN3" s="46"/>
      <c r="JFO3" s="46"/>
      <c r="JFP3" s="46"/>
      <c r="JFQ3" s="46"/>
      <c r="JFR3" s="46"/>
      <c r="JFS3" s="46"/>
      <c r="JFT3" s="46"/>
      <c r="JFU3" s="46"/>
      <c r="JFV3" s="46"/>
      <c r="JFW3" s="46"/>
      <c r="JFX3" s="46"/>
      <c r="JFY3" s="46"/>
      <c r="JFZ3" s="46"/>
      <c r="JGA3" s="46"/>
      <c r="JGB3" s="46"/>
      <c r="JGC3" s="46"/>
      <c r="JGD3" s="46"/>
      <c r="JGE3" s="46"/>
      <c r="JGF3" s="46"/>
      <c r="JGG3" s="46"/>
      <c r="JGH3" s="46"/>
      <c r="JGI3" s="46"/>
      <c r="JGJ3" s="46"/>
      <c r="JGK3" s="46"/>
      <c r="JGL3" s="46"/>
      <c r="JGM3" s="46"/>
      <c r="JGN3" s="46"/>
      <c r="JGO3" s="46"/>
      <c r="JGP3" s="46"/>
      <c r="JGQ3" s="46"/>
      <c r="JGR3" s="46"/>
      <c r="JGS3" s="46"/>
      <c r="JGT3" s="46"/>
      <c r="JGU3" s="46"/>
      <c r="JGV3" s="46"/>
      <c r="JGW3" s="46"/>
      <c r="JGX3" s="46"/>
      <c r="JGY3" s="46"/>
      <c r="JGZ3" s="46"/>
      <c r="JHA3" s="46"/>
      <c r="JHB3" s="46"/>
      <c r="JHC3" s="46"/>
      <c r="JHD3" s="46"/>
      <c r="JHE3" s="46"/>
      <c r="JHF3" s="46"/>
      <c r="JHG3" s="46"/>
      <c r="JHH3" s="46"/>
      <c r="JHI3" s="46"/>
      <c r="JHJ3" s="46"/>
      <c r="JHK3" s="46"/>
      <c r="JHL3" s="46"/>
      <c r="JHM3" s="46"/>
      <c r="JHN3" s="46"/>
      <c r="JHO3" s="46"/>
      <c r="JHP3" s="46"/>
      <c r="JHQ3" s="46"/>
      <c r="JHR3" s="46"/>
      <c r="JHS3" s="46"/>
      <c r="JHT3" s="46"/>
      <c r="JHU3" s="46"/>
      <c r="JHV3" s="46"/>
      <c r="JHW3" s="46"/>
      <c r="JHX3" s="46"/>
      <c r="JHY3" s="46"/>
      <c r="JHZ3" s="46"/>
      <c r="JIA3" s="46"/>
      <c r="JIB3" s="46"/>
      <c r="JIC3" s="46"/>
      <c r="JID3" s="46"/>
      <c r="JIE3" s="46"/>
      <c r="JIF3" s="46"/>
      <c r="JIG3" s="46"/>
      <c r="JIH3" s="46"/>
      <c r="JII3" s="46"/>
      <c r="JIJ3" s="46"/>
      <c r="JIK3" s="46"/>
      <c r="JIL3" s="46"/>
      <c r="JIM3" s="46"/>
      <c r="JIN3" s="46"/>
      <c r="JIO3" s="46"/>
      <c r="JIP3" s="46"/>
      <c r="JIQ3" s="46"/>
      <c r="JIR3" s="46"/>
      <c r="JIS3" s="46"/>
      <c r="JIT3" s="46"/>
      <c r="JIU3" s="46"/>
      <c r="JIV3" s="46"/>
      <c r="JIW3" s="46"/>
      <c r="JIX3" s="46"/>
      <c r="JIY3" s="46"/>
      <c r="JIZ3" s="46"/>
      <c r="JJA3" s="46"/>
      <c r="JJB3" s="46"/>
      <c r="JJC3" s="46"/>
      <c r="JJD3" s="46"/>
      <c r="JJE3" s="46"/>
      <c r="JJF3" s="46"/>
      <c r="JJG3" s="46"/>
      <c r="JJH3" s="46"/>
      <c r="JJI3" s="46"/>
      <c r="JJJ3" s="46"/>
      <c r="JJK3" s="46"/>
      <c r="JJL3" s="46"/>
      <c r="JJM3" s="46"/>
      <c r="JJN3" s="46"/>
      <c r="JJO3" s="46"/>
      <c r="JJP3" s="46"/>
      <c r="JJQ3" s="46"/>
      <c r="JJR3" s="46"/>
      <c r="JJS3" s="46"/>
      <c r="JJT3" s="46"/>
      <c r="JJU3" s="46"/>
      <c r="JJV3" s="46"/>
      <c r="JJW3" s="46"/>
      <c r="JJX3" s="46"/>
      <c r="JJY3" s="46"/>
      <c r="JJZ3" s="46"/>
      <c r="JKA3" s="46"/>
      <c r="JKB3" s="46"/>
      <c r="JKC3" s="46"/>
      <c r="JKD3" s="46"/>
      <c r="JKE3" s="46"/>
      <c r="JKF3" s="46"/>
      <c r="JKG3" s="46"/>
      <c r="JKH3" s="46"/>
      <c r="JKI3" s="46"/>
      <c r="JKJ3" s="46"/>
      <c r="JKK3" s="46"/>
      <c r="JKL3" s="46"/>
      <c r="JKM3" s="46"/>
      <c r="JKN3" s="46"/>
      <c r="JKO3" s="46"/>
      <c r="JKP3" s="46"/>
      <c r="JKQ3" s="46"/>
      <c r="JKR3" s="46"/>
      <c r="JKS3" s="46"/>
      <c r="JKT3" s="46"/>
      <c r="JKU3" s="46"/>
      <c r="JKV3" s="46"/>
      <c r="JKW3" s="46"/>
      <c r="JKX3" s="46"/>
      <c r="JKY3" s="46"/>
      <c r="JKZ3" s="46"/>
      <c r="JLA3" s="46"/>
      <c r="JLB3" s="46"/>
      <c r="JLC3" s="46"/>
      <c r="JLD3" s="46"/>
      <c r="JLE3" s="46"/>
      <c r="JLF3" s="46"/>
      <c r="JLG3" s="46"/>
      <c r="JLH3" s="46"/>
      <c r="JLI3" s="46"/>
      <c r="JLJ3" s="46"/>
      <c r="JLK3" s="46"/>
      <c r="JLL3" s="46"/>
      <c r="JLM3" s="46"/>
      <c r="JLN3" s="46"/>
      <c r="JLO3" s="46"/>
      <c r="JLP3" s="46"/>
      <c r="JLQ3" s="46"/>
      <c r="JLR3" s="46"/>
      <c r="JLS3" s="46"/>
      <c r="JLT3" s="46"/>
      <c r="JLU3" s="46"/>
      <c r="JLV3" s="46"/>
      <c r="JLW3" s="46"/>
      <c r="JLX3" s="46"/>
      <c r="JLY3" s="46"/>
      <c r="JLZ3" s="46"/>
      <c r="JMA3" s="46"/>
      <c r="JMB3" s="46"/>
      <c r="JMC3" s="46"/>
      <c r="JMD3" s="46"/>
      <c r="JME3" s="46"/>
      <c r="JMF3" s="46"/>
      <c r="JMG3" s="46"/>
      <c r="JMH3" s="46"/>
      <c r="JMI3" s="46"/>
      <c r="JMJ3" s="46"/>
      <c r="JMK3" s="46"/>
      <c r="JML3" s="46"/>
      <c r="JMM3" s="46"/>
      <c r="JMN3" s="46"/>
      <c r="JMO3" s="46"/>
      <c r="JMP3" s="46"/>
      <c r="JMQ3" s="46"/>
      <c r="JMR3" s="46"/>
      <c r="JMS3" s="46"/>
      <c r="JMT3" s="46"/>
      <c r="JMU3" s="46"/>
      <c r="JMV3" s="46"/>
      <c r="JMW3" s="46"/>
      <c r="JMX3" s="46"/>
      <c r="JMY3" s="46"/>
      <c r="JMZ3" s="46"/>
      <c r="JNA3" s="46"/>
      <c r="JNB3" s="46"/>
      <c r="JNC3" s="46"/>
      <c r="JND3" s="46"/>
      <c r="JNE3" s="46"/>
      <c r="JNF3" s="46"/>
      <c r="JNG3" s="46"/>
      <c r="JNH3" s="46"/>
      <c r="JNI3" s="46"/>
      <c r="JNJ3" s="46"/>
      <c r="JNK3" s="46"/>
      <c r="JNL3" s="46"/>
      <c r="JNM3" s="46"/>
      <c r="JNN3" s="46"/>
      <c r="JNO3" s="46"/>
      <c r="JNP3" s="46"/>
      <c r="JNQ3" s="46"/>
      <c r="JNR3" s="46"/>
      <c r="JNS3" s="46"/>
      <c r="JNT3" s="46"/>
      <c r="JNU3" s="46"/>
      <c r="JNV3" s="46"/>
      <c r="JNW3" s="46"/>
      <c r="JNX3" s="46"/>
      <c r="JNY3" s="46"/>
      <c r="JNZ3" s="46"/>
      <c r="JOA3" s="46"/>
      <c r="JOB3" s="46"/>
      <c r="JOC3" s="46"/>
      <c r="JOD3" s="46"/>
      <c r="JOE3" s="46"/>
      <c r="JOF3" s="46"/>
      <c r="JOG3" s="46"/>
      <c r="JOH3" s="46"/>
      <c r="JOI3" s="46"/>
      <c r="JOJ3" s="46"/>
      <c r="JOK3" s="46"/>
      <c r="JOL3" s="46"/>
      <c r="JOM3" s="46"/>
      <c r="JON3" s="46"/>
      <c r="JOO3" s="46"/>
      <c r="JOP3" s="46"/>
      <c r="JOQ3" s="46"/>
      <c r="JOR3" s="46"/>
      <c r="JOS3" s="46"/>
      <c r="JOT3" s="46"/>
      <c r="JOU3" s="46"/>
      <c r="JOV3" s="46"/>
      <c r="JOW3" s="46"/>
      <c r="JOX3" s="46"/>
      <c r="JOY3" s="46"/>
      <c r="JOZ3" s="46"/>
      <c r="JPA3" s="46"/>
      <c r="JPB3" s="46"/>
      <c r="JPC3" s="46"/>
      <c r="JPD3" s="46"/>
      <c r="JPE3" s="46"/>
      <c r="JPF3" s="46"/>
      <c r="JPG3" s="46"/>
      <c r="JPH3" s="46"/>
      <c r="JPI3" s="46"/>
      <c r="JPJ3" s="46"/>
      <c r="JPK3" s="46"/>
      <c r="JPL3" s="46"/>
      <c r="JPM3" s="46"/>
      <c r="JPN3" s="46"/>
      <c r="JPO3" s="46"/>
      <c r="JPP3" s="46"/>
      <c r="JPQ3" s="46"/>
      <c r="JPR3" s="46"/>
      <c r="JPS3" s="46"/>
      <c r="JPT3" s="46"/>
      <c r="JPU3" s="46"/>
      <c r="JPV3" s="46"/>
      <c r="JPW3" s="46"/>
      <c r="JPX3" s="46"/>
      <c r="JPY3" s="46"/>
      <c r="JPZ3" s="46"/>
      <c r="JQA3" s="46"/>
      <c r="JQB3" s="46"/>
      <c r="JQC3" s="46"/>
      <c r="JQD3" s="46"/>
      <c r="JQE3" s="46"/>
      <c r="JQF3" s="46"/>
      <c r="JQG3" s="46"/>
      <c r="JQH3" s="46"/>
      <c r="JQI3" s="46"/>
      <c r="JQJ3" s="46"/>
      <c r="JQK3" s="46"/>
      <c r="JQL3" s="46"/>
      <c r="JQM3" s="46"/>
      <c r="JQN3" s="46"/>
      <c r="JQO3" s="46"/>
      <c r="JQP3" s="46"/>
      <c r="JQQ3" s="46"/>
      <c r="JQR3" s="46"/>
      <c r="JQS3" s="46"/>
      <c r="JQT3" s="46"/>
      <c r="JQU3" s="46"/>
      <c r="JQV3" s="46"/>
      <c r="JQW3" s="46"/>
      <c r="JQX3" s="46"/>
      <c r="JQY3" s="46"/>
      <c r="JQZ3" s="46"/>
      <c r="JRA3" s="46"/>
      <c r="JRB3" s="46"/>
      <c r="JRC3" s="46"/>
      <c r="JRD3" s="46"/>
      <c r="JRE3" s="46"/>
      <c r="JRF3" s="46"/>
      <c r="JRG3" s="46"/>
      <c r="JRH3" s="46"/>
      <c r="JRI3" s="46"/>
      <c r="JRJ3" s="46"/>
      <c r="JRK3" s="46"/>
      <c r="JRL3" s="46"/>
      <c r="JRM3" s="46"/>
      <c r="JRN3" s="46"/>
      <c r="JRO3" s="46"/>
      <c r="JRP3" s="46"/>
      <c r="JRQ3" s="46"/>
      <c r="JRR3" s="46"/>
      <c r="JRS3" s="46"/>
      <c r="JRT3" s="46"/>
      <c r="JRU3" s="46"/>
      <c r="JRV3" s="46"/>
      <c r="JRW3" s="46"/>
      <c r="JRX3" s="46"/>
      <c r="JRY3" s="46"/>
      <c r="JRZ3" s="46"/>
      <c r="JSA3" s="46"/>
      <c r="JSB3" s="46"/>
      <c r="JSC3" s="46"/>
      <c r="JSD3" s="46"/>
      <c r="JSE3" s="46"/>
      <c r="JSF3" s="46"/>
      <c r="JSG3" s="46"/>
      <c r="JSH3" s="46"/>
      <c r="JSI3" s="46"/>
      <c r="JSJ3" s="46"/>
      <c r="JSK3" s="46"/>
      <c r="JSL3" s="46"/>
      <c r="JSM3" s="46"/>
      <c r="JSN3" s="46"/>
      <c r="JSO3" s="46"/>
      <c r="JSP3" s="46"/>
      <c r="JSQ3" s="46"/>
      <c r="JSR3" s="46"/>
      <c r="JSS3" s="46"/>
      <c r="JST3" s="46"/>
      <c r="JSU3" s="46"/>
      <c r="JSV3" s="46"/>
      <c r="JSW3" s="46"/>
      <c r="JSX3" s="46"/>
      <c r="JSY3" s="46"/>
      <c r="JSZ3" s="46"/>
      <c r="JTA3" s="46"/>
      <c r="JTB3" s="46"/>
      <c r="JTC3" s="46"/>
      <c r="JTD3" s="46"/>
      <c r="JTE3" s="46"/>
      <c r="JTF3" s="46"/>
      <c r="JTG3" s="46"/>
      <c r="JTH3" s="46"/>
      <c r="JTI3" s="46"/>
      <c r="JTJ3" s="46"/>
      <c r="JTK3" s="46"/>
      <c r="JTL3" s="46"/>
      <c r="JTM3" s="46"/>
      <c r="JTN3" s="46"/>
      <c r="JTO3" s="46"/>
      <c r="JTP3" s="46"/>
      <c r="JTQ3" s="46"/>
      <c r="JTR3" s="46"/>
      <c r="JTS3" s="46"/>
      <c r="JTT3" s="46"/>
      <c r="JTU3" s="46"/>
      <c r="JTV3" s="46"/>
      <c r="JTW3" s="46"/>
      <c r="JTX3" s="46"/>
      <c r="JTY3" s="46"/>
      <c r="JTZ3" s="46"/>
      <c r="JUA3" s="46"/>
      <c r="JUB3" s="46"/>
      <c r="JUC3" s="46"/>
      <c r="JUD3" s="46"/>
      <c r="JUE3" s="46"/>
      <c r="JUF3" s="46"/>
      <c r="JUG3" s="46"/>
      <c r="JUH3" s="46"/>
      <c r="JUI3" s="46"/>
      <c r="JUJ3" s="46"/>
      <c r="JUK3" s="46"/>
      <c r="JUL3" s="46"/>
      <c r="JUM3" s="46"/>
      <c r="JUN3" s="46"/>
      <c r="JUO3" s="46"/>
      <c r="JUP3" s="46"/>
      <c r="JUQ3" s="46"/>
      <c r="JUR3" s="46"/>
      <c r="JUS3" s="46"/>
      <c r="JUT3" s="46"/>
      <c r="JUU3" s="46"/>
      <c r="JUV3" s="46"/>
      <c r="JUW3" s="46"/>
      <c r="JUX3" s="46"/>
      <c r="JUY3" s="46"/>
      <c r="JUZ3" s="46"/>
      <c r="JVA3" s="46"/>
      <c r="JVB3" s="46"/>
      <c r="JVC3" s="46"/>
      <c r="JVD3" s="46"/>
      <c r="JVE3" s="46"/>
      <c r="JVF3" s="46"/>
      <c r="JVG3" s="46"/>
      <c r="JVH3" s="46"/>
      <c r="JVI3" s="46"/>
      <c r="JVJ3" s="46"/>
      <c r="JVK3" s="46"/>
      <c r="JVL3" s="46"/>
      <c r="JVM3" s="46"/>
      <c r="JVN3" s="46"/>
      <c r="JVO3" s="46"/>
      <c r="JVP3" s="46"/>
      <c r="JVQ3" s="46"/>
      <c r="JVR3" s="46"/>
      <c r="JVS3" s="46"/>
      <c r="JVT3" s="46"/>
      <c r="JVU3" s="46"/>
      <c r="JVV3" s="46"/>
      <c r="JVW3" s="46"/>
      <c r="JVX3" s="46"/>
      <c r="JVY3" s="46"/>
      <c r="JVZ3" s="46"/>
      <c r="JWA3" s="46"/>
      <c r="JWB3" s="46"/>
      <c r="JWC3" s="46"/>
      <c r="JWD3" s="46"/>
      <c r="JWE3" s="46"/>
      <c r="JWF3" s="46"/>
      <c r="JWG3" s="46"/>
      <c r="JWH3" s="46"/>
      <c r="JWI3" s="46"/>
      <c r="JWJ3" s="46"/>
      <c r="JWK3" s="46"/>
      <c r="JWL3" s="46"/>
      <c r="JWM3" s="46"/>
      <c r="JWN3" s="46"/>
      <c r="JWO3" s="46"/>
      <c r="JWP3" s="46"/>
      <c r="JWQ3" s="46"/>
      <c r="JWR3" s="46"/>
      <c r="JWS3" s="46"/>
      <c r="JWT3" s="46"/>
      <c r="JWU3" s="46"/>
      <c r="JWV3" s="46"/>
      <c r="JWW3" s="46"/>
      <c r="JWX3" s="46"/>
      <c r="JWY3" s="46"/>
      <c r="JWZ3" s="46"/>
      <c r="JXA3" s="46"/>
      <c r="JXB3" s="46"/>
      <c r="JXC3" s="46"/>
      <c r="JXD3" s="46"/>
      <c r="JXE3" s="46"/>
      <c r="JXF3" s="46"/>
      <c r="JXG3" s="46"/>
      <c r="JXH3" s="46"/>
      <c r="JXI3" s="46"/>
      <c r="JXJ3" s="46"/>
      <c r="JXK3" s="46"/>
      <c r="JXL3" s="46"/>
      <c r="JXM3" s="46"/>
      <c r="JXN3" s="46"/>
      <c r="JXO3" s="46"/>
      <c r="JXP3" s="46"/>
      <c r="JXQ3" s="46"/>
      <c r="JXR3" s="46"/>
      <c r="JXS3" s="46"/>
      <c r="JXT3" s="46"/>
      <c r="JXU3" s="46"/>
      <c r="JXV3" s="46"/>
      <c r="JXW3" s="46"/>
      <c r="JXX3" s="46"/>
      <c r="JXY3" s="46"/>
      <c r="JXZ3" s="46"/>
      <c r="JYA3" s="46"/>
      <c r="JYB3" s="46"/>
      <c r="JYC3" s="46"/>
      <c r="JYD3" s="46"/>
      <c r="JYE3" s="46"/>
      <c r="JYF3" s="46"/>
      <c r="JYG3" s="46"/>
      <c r="JYH3" s="46"/>
      <c r="JYI3" s="46"/>
      <c r="JYJ3" s="46"/>
      <c r="JYK3" s="46"/>
      <c r="JYL3" s="46"/>
      <c r="JYM3" s="46"/>
      <c r="JYN3" s="46"/>
      <c r="JYO3" s="46"/>
      <c r="JYP3" s="46"/>
      <c r="JYQ3" s="46"/>
      <c r="JYR3" s="46"/>
      <c r="JYS3" s="46"/>
      <c r="JYT3" s="46"/>
      <c r="JYU3" s="46"/>
      <c r="JYV3" s="46"/>
      <c r="JYW3" s="46"/>
      <c r="JYX3" s="46"/>
      <c r="JYY3" s="46"/>
      <c r="JYZ3" s="46"/>
      <c r="JZA3" s="46"/>
      <c r="JZB3" s="46"/>
      <c r="JZC3" s="46"/>
      <c r="JZD3" s="46"/>
      <c r="JZE3" s="46"/>
      <c r="JZF3" s="46"/>
      <c r="JZG3" s="46"/>
      <c r="JZH3" s="46"/>
      <c r="JZI3" s="46"/>
      <c r="JZJ3" s="46"/>
      <c r="JZK3" s="46"/>
      <c r="JZL3" s="46"/>
      <c r="JZM3" s="46"/>
      <c r="JZN3" s="46"/>
      <c r="JZO3" s="46"/>
      <c r="JZP3" s="46"/>
      <c r="JZQ3" s="46"/>
      <c r="JZR3" s="46"/>
      <c r="JZS3" s="46"/>
      <c r="JZT3" s="46"/>
      <c r="JZU3" s="46"/>
      <c r="JZV3" s="46"/>
      <c r="JZW3" s="46"/>
      <c r="JZX3" s="46"/>
      <c r="JZY3" s="46"/>
      <c r="JZZ3" s="46"/>
      <c r="KAA3" s="46"/>
      <c r="KAB3" s="46"/>
      <c r="KAC3" s="46"/>
      <c r="KAD3" s="46"/>
      <c r="KAE3" s="46"/>
      <c r="KAF3" s="46"/>
      <c r="KAG3" s="46"/>
      <c r="KAH3" s="46"/>
      <c r="KAI3" s="46"/>
      <c r="KAJ3" s="46"/>
      <c r="KAK3" s="46"/>
      <c r="KAL3" s="46"/>
      <c r="KAM3" s="46"/>
      <c r="KAN3" s="46"/>
      <c r="KAO3" s="46"/>
      <c r="KAP3" s="46"/>
      <c r="KAQ3" s="46"/>
      <c r="KAR3" s="46"/>
      <c r="KAS3" s="46"/>
      <c r="KAT3" s="46"/>
      <c r="KAU3" s="46"/>
      <c r="KAV3" s="46"/>
      <c r="KAW3" s="46"/>
      <c r="KAX3" s="46"/>
      <c r="KAY3" s="46"/>
      <c r="KAZ3" s="46"/>
      <c r="KBA3" s="46"/>
      <c r="KBB3" s="46"/>
      <c r="KBC3" s="46"/>
      <c r="KBD3" s="46"/>
      <c r="KBE3" s="46"/>
      <c r="KBF3" s="46"/>
      <c r="KBG3" s="46"/>
      <c r="KBH3" s="46"/>
      <c r="KBI3" s="46"/>
      <c r="KBJ3" s="46"/>
      <c r="KBK3" s="46"/>
      <c r="KBL3" s="46"/>
      <c r="KBM3" s="46"/>
      <c r="KBN3" s="46"/>
      <c r="KBO3" s="46"/>
      <c r="KBP3" s="46"/>
      <c r="KBQ3" s="46"/>
      <c r="KBR3" s="46"/>
      <c r="KBS3" s="46"/>
      <c r="KBT3" s="46"/>
      <c r="KBU3" s="46"/>
      <c r="KBV3" s="46"/>
      <c r="KBW3" s="46"/>
      <c r="KBX3" s="46"/>
      <c r="KBY3" s="46"/>
      <c r="KBZ3" s="46"/>
      <c r="KCA3" s="46"/>
      <c r="KCB3" s="46"/>
      <c r="KCC3" s="46"/>
      <c r="KCD3" s="46"/>
      <c r="KCE3" s="46"/>
      <c r="KCF3" s="46"/>
      <c r="KCG3" s="46"/>
      <c r="KCH3" s="46"/>
      <c r="KCI3" s="46"/>
      <c r="KCJ3" s="46"/>
      <c r="KCK3" s="46"/>
      <c r="KCL3" s="46"/>
      <c r="KCM3" s="46"/>
      <c r="KCN3" s="46"/>
      <c r="KCO3" s="46"/>
      <c r="KCP3" s="46"/>
      <c r="KCQ3" s="46"/>
      <c r="KCR3" s="46"/>
      <c r="KCS3" s="46"/>
      <c r="KCT3" s="46"/>
      <c r="KCU3" s="46"/>
      <c r="KCV3" s="46"/>
      <c r="KCW3" s="46"/>
      <c r="KCX3" s="46"/>
      <c r="KCY3" s="46"/>
      <c r="KCZ3" s="46"/>
      <c r="KDA3" s="46"/>
      <c r="KDB3" s="46"/>
      <c r="KDC3" s="46"/>
      <c r="KDD3" s="46"/>
      <c r="KDE3" s="46"/>
      <c r="KDF3" s="46"/>
      <c r="KDG3" s="46"/>
      <c r="KDH3" s="46"/>
      <c r="KDI3" s="46"/>
      <c r="KDJ3" s="46"/>
      <c r="KDK3" s="46"/>
      <c r="KDL3" s="46"/>
      <c r="KDM3" s="46"/>
      <c r="KDN3" s="46"/>
      <c r="KDO3" s="46"/>
      <c r="KDP3" s="46"/>
      <c r="KDQ3" s="46"/>
      <c r="KDR3" s="46"/>
      <c r="KDS3" s="46"/>
      <c r="KDT3" s="46"/>
      <c r="KDU3" s="46"/>
      <c r="KDV3" s="46"/>
      <c r="KDW3" s="46"/>
      <c r="KDX3" s="46"/>
      <c r="KDY3" s="46"/>
      <c r="KDZ3" s="46"/>
      <c r="KEA3" s="46"/>
      <c r="KEB3" s="46"/>
      <c r="KEC3" s="46"/>
      <c r="KED3" s="46"/>
      <c r="KEE3" s="46"/>
      <c r="KEF3" s="46"/>
      <c r="KEG3" s="46"/>
      <c r="KEH3" s="46"/>
      <c r="KEI3" s="46"/>
      <c r="KEJ3" s="46"/>
      <c r="KEK3" s="46"/>
      <c r="KEL3" s="46"/>
      <c r="KEM3" s="46"/>
      <c r="KEN3" s="46"/>
      <c r="KEO3" s="46"/>
      <c r="KEP3" s="46"/>
      <c r="KEQ3" s="46"/>
      <c r="KER3" s="46"/>
      <c r="KES3" s="46"/>
      <c r="KET3" s="46"/>
      <c r="KEU3" s="46"/>
      <c r="KEV3" s="46"/>
      <c r="KEW3" s="46"/>
      <c r="KEX3" s="46"/>
      <c r="KEY3" s="46"/>
      <c r="KEZ3" s="46"/>
      <c r="KFA3" s="46"/>
      <c r="KFB3" s="46"/>
      <c r="KFC3" s="46"/>
      <c r="KFD3" s="46"/>
      <c r="KFE3" s="46"/>
      <c r="KFF3" s="46"/>
      <c r="KFG3" s="46"/>
      <c r="KFH3" s="46"/>
      <c r="KFI3" s="46"/>
      <c r="KFJ3" s="46"/>
      <c r="KFK3" s="46"/>
      <c r="KFL3" s="46"/>
      <c r="KFM3" s="46"/>
      <c r="KFN3" s="46"/>
      <c r="KFO3" s="46"/>
      <c r="KFP3" s="46"/>
      <c r="KFQ3" s="46"/>
      <c r="KFR3" s="46"/>
      <c r="KFS3" s="46"/>
      <c r="KFT3" s="46"/>
      <c r="KFU3" s="46"/>
      <c r="KFV3" s="46"/>
      <c r="KFW3" s="46"/>
      <c r="KFX3" s="46"/>
      <c r="KFY3" s="46"/>
      <c r="KFZ3" s="46"/>
      <c r="KGA3" s="46"/>
      <c r="KGB3" s="46"/>
      <c r="KGC3" s="46"/>
      <c r="KGD3" s="46"/>
      <c r="KGE3" s="46"/>
      <c r="KGF3" s="46"/>
      <c r="KGG3" s="46"/>
      <c r="KGH3" s="46"/>
      <c r="KGI3" s="46"/>
      <c r="KGJ3" s="46"/>
      <c r="KGK3" s="46"/>
      <c r="KGL3" s="46"/>
      <c r="KGM3" s="46"/>
      <c r="KGN3" s="46"/>
      <c r="KGO3" s="46"/>
      <c r="KGP3" s="46"/>
      <c r="KGQ3" s="46"/>
      <c r="KGR3" s="46"/>
      <c r="KGS3" s="46"/>
      <c r="KGT3" s="46"/>
      <c r="KGU3" s="46"/>
      <c r="KGV3" s="46"/>
      <c r="KGW3" s="46"/>
      <c r="KGX3" s="46"/>
      <c r="KGY3" s="46"/>
      <c r="KGZ3" s="46"/>
      <c r="KHA3" s="46"/>
      <c r="KHB3" s="46"/>
      <c r="KHC3" s="46"/>
      <c r="KHD3" s="46"/>
      <c r="KHE3" s="46"/>
      <c r="KHF3" s="46"/>
      <c r="KHG3" s="46"/>
      <c r="KHH3" s="46"/>
      <c r="KHI3" s="46"/>
      <c r="KHJ3" s="46"/>
      <c r="KHK3" s="46"/>
      <c r="KHL3" s="46"/>
      <c r="KHM3" s="46"/>
      <c r="KHN3" s="46"/>
      <c r="KHO3" s="46"/>
      <c r="KHP3" s="46"/>
      <c r="KHQ3" s="46"/>
      <c r="KHR3" s="46"/>
      <c r="KHS3" s="46"/>
      <c r="KHT3" s="46"/>
      <c r="KHU3" s="46"/>
      <c r="KHV3" s="46"/>
      <c r="KHW3" s="46"/>
      <c r="KHX3" s="46"/>
      <c r="KHY3" s="46"/>
      <c r="KHZ3" s="46"/>
      <c r="KIA3" s="46"/>
      <c r="KIB3" s="46"/>
      <c r="KIC3" s="46"/>
      <c r="KID3" s="46"/>
      <c r="KIE3" s="46"/>
      <c r="KIF3" s="46"/>
      <c r="KIG3" s="46"/>
      <c r="KIH3" s="46"/>
      <c r="KII3" s="46"/>
      <c r="KIJ3" s="46"/>
      <c r="KIK3" s="46"/>
      <c r="KIL3" s="46"/>
      <c r="KIM3" s="46"/>
      <c r="KIN3" s="46"/>
      <c r="KIO3" s="46"/>
      <c r="KIP3" s="46"/>
      <c r="KIQ3" s="46"/>
      <c r="KIR3" s="46"/>
      <c r="KIS3" s="46"/>
      <c r="KIT3" s="46"/>
      <c r="KIU3" s="46"/>
      <c r="KIV3" s="46"/>
      <c r="KIW3" s="46"/>
      <c r="KIX3" s="46"/>
      <c r="KIY3" s="46"/>
      <c r="KIZ3" s="46"/>
      <c r="KJA3" s="46"/>
      <c r="KJB3" s="46"/>
      <c r="KJC3" s="46"/>
      <c r="KJD3" s="46"/>
      <c r="KJE3" s="46"/>
      <c r="KJF3" s="46"/>
      <c r="KJG3" s="46"/>
      <c r="KJH3" s="46"/>
      <c r="KJI3" s="46"/>
      <c r="KJJ3" s="46"/>
      <c r="KJK3" s="46"/>
      <c r="KJL3" s="46"/>
      <c r="KJM3" s="46"/>
      <c r="KJN3" s="46"/>
      <c r="KJO3" s="46"/>
      <c r="KJP3" s="46"/>
      <c r="KJQ3" s="46"/>
      <c r="KJR3" s="46"/>
      <c r="KJS3" s="46"/>
      <c r="KJT3" s="46"/>
      <c r="KJU3" s="46"/>
      <c r="KJV3" s="46"/>
      <c r="KJW3" s="46"/>
      <c r="KJX3" s="46"/>
      <c r="KJY3" s="46"/>
      <c r="KJZ3" s="46"/>
      <c r="KKA3" s="46"/>
      <c r="KKB3" s="46"/>
      <c r="KKC3" s="46"/>
      <c r="KKD3" s="46"/>
      <c r="KKE3" s="46"/>
      <c r="KKF3" s="46"/>
      <c r="KKG3" s="46"/>
      <c r="KKH3" s="46"/>
      <c r="KKI3" s="46"/>
      <c r="KKJ3" s="46"/>
      <c r="KKK3" s="46"/>
      <c r="KKL3" s="46"/>
      <c r="KKM3" s="46"/>
      <c r="KKN3" s="46"/>
      <c r="KKO3" s="46"/>
      <c r="KKP3" s="46"/>
      <c r="KKQ3" s="46"/>
      <c r="KKR3" s="46"/>
      <c r="KKS3" s="46"/>
      <c r="KKT3" s="46"/>
      <c r="KKU3" s="46"/>
      <c r="KKV3" s="46"/>
      <c r="KKW3" s="46"/>
      <c r="KKX3" s="46"/>
      <c r="KKY3" s="46"/>
      <c r="KKZ3" s="46"/>
      <c r="KLA3" s="46"/>
      <c r="KLB3" s="46"/>
      <c r="KLC3" s="46"/>
      <c r="KLD3" s="46"/>
      <c r="KLE3" s="46"/>
      <c r="KLF3" s="46"/>
      <c r="KLG3" s="46"/>
      <c r="KLH3" s="46"/>
      <c r="KLI3" s="46"/>
      <c r="KLJ3" s="46"/>
      <c r="KLK3" s="46"/>
      <c r="KLL3" s="46"/>
      <c r="KLM3" s="46"/>
      <c r="KLN3" s="46"/>
      <c r="KLO3" s="46"/>
      <c r="KLP3" s="46"/>
      <c r="KLQ3" s="46"/>
      <c r="KLR3" s="46"/>
      <c r="KLS3" s="46"/>
      <c r="KLT3" s="46"/>
      <c r="KLU3" s="46"/>
      <c r="KLV3" s="46"/>
      <c r="KLW3" s="46"/>
      <c r="KLX3" s="46"/>
      <c r="KLY3" s="46"/>
      <c r="KLZ3" s="46"/>
      <c r="KMA3" s="46"/>
      <c r="KMB3" s="46"/>
      <c r="KMC3" s="46"/>
      <c r="KMD3" s="46"/>
      <c r="KME3" s="46"/>
      <c r="KMF3" s="46"/>
      <c r="KMG3" s="46"/>
      <c r="KMH3" s="46"/>
      <c r="KMI3" s="46"/>
      <c r="KMJ3" s="46"/>
      <c r="KMK3" s="46"/>
      <c r="KML3" s="46"/>
      <c r="KMM3" s="46"/>
      <c r="KMN3" s="46"/>
      <c r="KMO3" s="46"/>
      <c r="KMP3" s="46"/>
      <c r="KMQ3" s="46"/>
      <c r="KMR3" s="46"/>
      <c r="KMS3" s="46"/>
      <c r="KMT3" s="46"/>
      <c r="KMU3" s="46"/>
      <c r="KMV3" s="46"/>
      <c r="KMW3" s="46"/>
      <c r="KMX3" s="46"/>
      <c r="KMY3" s="46"/>
      <c r="KMZ3" s="46"/>
      <c r="KNA3" s="46"/>
      <c r="KNB3" s="46"/>
      <c r="KNC3" s="46"/>
      <c r="KND3" s="46"/>
      <c r="KNE3" s="46"/>
      <c r="KNF3" s="46"/>
      <c r="KNG3" s="46"/>
      <c r="KNH3" s="46"/>
      <c r="KNI3" s="46"/>
      <c r="KNJ3" s="46"/>
      <c r="KNK3" s="46"/>
      <c r="KNL3" s="46"/>
      <c r="KNM3" s="46"/>
      <c r="KNN3" s="46"/>
      <c r="KNO3" s="46"/>
      <c r="KNP3" s="46"/>
      <c r="KNQ3" s="46"/>
      <c r="KNR3" s="46"/>
      <c r="KNS3" s="46"/>
      <c r="KNT3" s="46"/>
      <c r="KNU3" s="46"/>
      <c r="KNV3" s="46"/>
      <c r="KNW3" s="46"/>
      <c r="KNX3" s="46"/>
      <c r="KNY3" s="46"/>
      <c r="KNZ3" s="46"/>
      <c r="KOA3" s="46"/>
      <c r="KOB3" s="46"/>
      <c r="KOC3" s="46"/>
      <c r="KOD3" s="46"/>
      <c r="KOE3" s="46"/>
      <c r="KOF3" s="46"/>
      <c r="KOG3" s="46"/>
      <c r="KOH3" s="46"/>
      <c r="KOI3" s="46"/>
      <c r="KOJ3" s="46"/>
      <c r="KOK3" s="46"/>
      <c r="KOL3" s="46"/>
      <c r="KOM3" s="46"/>
      <c r="KON3" s="46"/>
      <c r="KOO3" s="46"/>
      <c r="KOP3" s="46"/>
      <c r="KOQ3" s="46"/>
      <c r="KOR3" s="46"/>
      <c r="KOS3" s="46"/>
      <c r="KOT3" s="46"/>
      <c r="KOU3" s="46"/>
      <c r="KOV3" s="46"/>
      <c r="KOW3" s="46"/>
      <c r="KOX3" s="46"/>
      <c r="KOY3" s="46"/>
      <c r="KOZ3" s="46"/>
      <c r="KPA3" s="46"/>
      <c r="KPB3" s="46"/>
      <c r="KPC3" s="46"/>
      <c r="KPD3" s="46"/>
      <c r="KPE3" s="46"/>
      <c r="KPF3" s="46"/>
      <c r="KPG3" s="46"/>
      <c r="KPH3" s="46"/>
      <c r="KPI3" s="46"/>
      <c r="KPJ3" s="46"/>
      <c r="KPK3" s="46"/>
      <c r="KPL3" s="46"/>
      <c r="KPM3" s="46"/>
      <c r="KPN3" s="46"/>
      <c r="KPO3" s="46"/>
      <c r="KPP3" s="46"/>
      <c r="KPQ3" s="46"/>
      <c r="KPR3" s="46"/>
      <c r="KPS3" s="46"/>
      <c r="KPT3" s="46"/>
      <c r="KPU3" s="46"/>
      <c r="KPV3" s="46"/>
      <c r="KPW3" s="46"/>
      <c r="KPX3" s="46"/>
      <c r="KPY3" s="46"/>
      <c r="KPZ3" s="46"/>
      <c r="KQA3" s="46"/>
      <c r="KQB3" s="46"/>
      <c r="KQC3" s="46"/>
      <c r="KQD3" s="46"/>
      <c r="KQE3" s="46"/>
      <c r="KQF3" s="46"/>
      <c r="KQG3" s="46"/>
      <c r="KQH3" s="46"/>
      <c r="KQI3" s="46"/>
      <c r="KQJ3" s="46"/>
      <c r="KQK3" s="46"/>
      <c r="KQL3" s="46"/>
      <c r="KQM3" s="46"/>
      <c r="KQN3" s="46"/>
      <c r="KQO3" s="46"/>
      <c r="KQP3" s="46"/>
      <c r="KQQ3" s="46"/>
      <c r="KQR3" s="46"/>
      <c r="KQS3" s="46"/>
      <c r="KQT3" s="46"/>
      <c r="KQU3" s="46"/>
      <c r="KQV3" s="46"/>
      <c r="KQW3" s="46"/>
      <c r="KQX3" s="46"/>
      <c r="KQY3" s="46"/>
      <c r="KQZ3" s="46"/>
      <c r="KRA3" s="46"/>
      <c r="KRB3" s="46"/>
      <c r="KRC3" s="46"/>
      <c r="KRD3" s="46"/>
      <c r="KRE3" s="46"/>
      <c r="KRF3" s="46"/>
      <c r="KRG3" s="46"/>
      <c r="KRH3" s="46"/>
      <c r="KRI3" s="46"/>
      <c r="KRJ3" s="46"/>
      <c r="KRK3" s="46"/>
      <c r="KRL3" s="46"/>
      <c r="KRM3" s="46"/>
      <c r="KRN3" s="46"/>
      <c r="KRO3" s="46"/>
      <c r="KRP3" s="46"/>
      <c r="KRQ3" s="46"/>
      <c r="KRR3" s="46"/>
      <c r="KRS3" s="46"/>
      <c r="KRT3" s="46"/>
      <c r="KRU3" s="46"/>
      <c r="KRV3" s="46"/>
      <c r="KRW3" s="46"/>
      <c r="KRX3" s="46"/>
      <c r="KRY3" s="46"/>
      <c r="KRZ3" s="46"/>
      <c r="KSA3" s="46"/>
      <c r="KSB3" s="46"/>
      <c r="KSC3" s="46"/>
      <c r="KSD3" s="46"/>
      <c r="KSE3" s="46"/>
      <c r="KSF3" s="46"/>
      <c r="KSG3" s="46"/>
      <c r="KSH3" s="46"/>
      <c r="KSI3" s="46"/>
      <c r="KSJ3" s="46"/>
      <c r="KSK3" s="46"/>
      <c r="KSL3" s="46"/>
      <c r="KSM3" s="46"/>
      <c r="KSN3" s="46"/>
      <c r="KSO3" s="46"/>
      <c r="KSP3" s="46"/>
      <c r="KSQ3" s="46"/>
      <c r="KSR3" s="46"/>
      <c r="KSS3" s="46"/>
      <c r="KST3" s="46"/>
      <c r="KSU3" s="46"/>
      <c r="KSV3" s="46"/>
      <c r="KSW3" s="46"/>
      <c r="KSX3" s="46"/>
      <c r="KSY3" s="46"/>
      <c r="KSZ3" s="46"/>
      <c r="KTA3" s="46"/>
      <c r="KTB3" s="46"/>
      <c r="KTC3" s="46"/>
      <c r="KTD3" s="46"/>
      <c r="KTE3" s="46"/>
      <c r="KTF3" s="46"/>
      <c r="KTG3" s="46"/>
      <c r="KTH3" s="46"/>
      <c r="KTI3" s="46"/>
      <c r="KTJ3" s="46"/>
      <c r="KTK3" s="46"/>
      <c r="KTL3" s="46"/>
      <c r="KTM3" s="46"/>
      <c r="KTN3" s="46"/>
      <c r="KTO3" s="46"/>
      <c r="KTP3" s="46"/>
      <c r="KTQ3" s="46"/>
      <c r="KTR3" s="46"/>
      <c r="KTS3" s="46"/>
      <c r="KTT3" s="46"/>
      <c r="KTU3" s="46"/>
      <c r="KTV3" s="46"/>
      <c r="KTW3" s="46"/>
      <c r="KTX3" s="46"/>
      <c r="KTY3" s="46"/>
      <c r="KTZ3" s="46"/>
      <c r="KUA3" s="46"/>
      <c r="KUB3" s="46"/>
      <c r="KUC3" s="46"/>
      <c r="KUD3" s="46"/>
      <c r="KUE3" s="46"/>
      <c r="KUF3" s="46"/>
      <c r="KUG3" s="46"/>
      <c r="KUH3" s="46"/>
      <c r="KUI3" s="46"/>
      <c r="KUJ3" s="46"/>
      <c r="KUK3" s="46"/>
      <c r="KUL3" s="46"/>
      <c r="KUM3" s="46"/>
      <c r="KUN3" s="46"/>
      <c r="KUO3" s="46"/>
      <c r="KUP3" s="46"/>
      <c r="KUQ3" s="46"/>
      <c r="KUR3" s="46"/>
      <c r="KUS3" s="46"/>
      <c r="KUT3" s="46"/>
      <c r="KUU3" s="46"/>
      <c r="KUV3" s="46"/>
      <c r="KUW3" s="46"/>
      <c r="KUX3" s="46"/>
      <c r="KUY3" s="46"/>
      <c r="KUZ3" s="46"/>
      <c r="KVA3" s="46"/>
      <c r="KVB3" s="46"/>
      <c r="KVC3" s="46"/>
      <c r="KVD3" s="46"/>
      <c r="KVE3" s="46"/>
      <c r="KVF3" s="46"/>
      <c r="KVG3" s="46"/>
      <c r="KVH3" s="46"/>
      <c r="KVI3" s="46"/>
      <c r="KVJ3" s="46"/>
      <c r="KVK3" s="46"/>
      <c r="KVL3" s="46"/>
      <c r="KVM3" s="46"/>
      <c r="KVN3" s="46"/>
      <c r="KVO3" s="46"/>
      <c r="KVP3" s="46"/>
      <c r="KVQ3" s="46"/>
      <c r="KVR3" s="46"/>
      <c r="KVS3" s="46"/>
      <c r="KVT3" s="46"/>
      <c r="KVU3" s="46"/>
      <c r="KVV3" s="46"/>
      <c r="KVW3" s="46"/>
      <c r="KVX3" s="46"/>
      <c r="KVY3" s="46"/>
      <c r="KVZ3" s="46"/>
      <c r="KWA3" s="46"/>
      <c r="KWB3" s="46"/>
      <c r="KWC3" s="46"/>
      <c r="KWD3" s="46"/>
      <c r="KWE3" s="46"/>
      <c r="KWF3" s="46"/>
      <c r="KWG3" s="46"/>
      <c r="KWH3" s="46"/>
      <c r="KWI3" s="46"/>
      <c r="KWJ3" s="46"/>
      <c r="KWK3" s="46"/>
      <c r="KWL3" s="46"/>
      <c r="KWM3" s="46"/>
      <c r="KWN3" s="46"/>
      <c r="KWO3" s="46"/>
      <c r="KWP3" s="46"/>
      <c r="KWQ3" s="46"/>
      <c r="KWR3" s="46"/>
      <c r="KWS3" s="46"/>
      <c r="KWT3" s="46"/>
      <c r="KWU3" s="46"/>
      <c r="KWV3" s="46"/>
      <c r="KWW3" s="46"/>
      <c r="KWX3" s="46"/>
      <c r="KWY3" s="46"/>
      <c r="KWZ3" s="46"/>
      <c r="KXA3" s="46"/>
      <c r="KXB3" s="46"/>
      <c r="KXC3" s="46"/>
      <c r="KXD3" s="46"/>
      <c r="KXE3" s="46"/>
      <c r="KXF3" s="46"/>
      <c r="KXG3" s="46"/>
      <c r="KXH3" s="46"/>
      <c r="KXI3" s="46"/>
      <c r="KXJ3" s="46"/>
      <c r="KXK3" s="46"/>
      <c r="KXL3" s="46"/>
      <c r="KXM3" s="46"/>
      <c r="KXN3" s="46"/>
      <c r="KXO3" s="46"/>
      <c r="KXP3" s="46"/>
      <c r="KXQ3" s="46"/>
      <c r="KXR3" s="46"/>
      <c r="KXS3" s="46"/>
      <c r="KXT3" s="46"/>
      <c r="KXU3" s="46"/>
      <c r="KXV3" s="46"/>
      <c r="KXW3" s="46"/>
      <c r="KXX3" s="46"/>
      <c r="KXY3" s="46"/>
      <c r="KXZ3" s="46"/>
      <c r="KYA3" s="46"/>
      <c r="KYB3" s="46"/>
      <c r="KYC3" s="46"/>
      <c r="KYD3" s="46"/>
      <c r="KYE3" s="46"/>
      <c r="KYF3" s="46"/>
      <c r="KYG3" s="46"/>
      <c r="KYH3" s="46"/>
      <c r="KYI3" s="46"/>
      <c r="KYJ3" s="46"/>
      <c r="KYK3" s="46"/>
      <c r="KYL3" s="46"/>
      <c r="KYM3" s="46"/>
      <c r="KYN3" s="46"/>
      <c r="KYO3" s="46"/>
      <c r="KYP3" s="46"/>
      <c r="KYQ3" s="46"/>
      <c r="KYR3" s="46"/>
      <c r="KYS3" s="46"/>
      <c r="KYT3" s="46"/>
      <c r="KYU3" s="46"/>
      <c r="KYV3" s="46"/>
      <c r="KYW3" s="46"/>
      <c r="KYX3" s="46"/>
      <c r="KYY3" s="46"/>
      <c r="KYZ3" s="46"/>
      <c r="KZA3" s="46"/>
      <c r="KZB3" s="46"/>
      <c r="KZC3" s="46"/>
      <c r="KZD3" s="46"/>
      <c r="KZE3" s="46"/>
      <c r="KZF3" s="46"/>
      <c r="KZG3" s="46"/>
      <c r="KZH3" s="46"/>
      <c r="KZI3" s="46"/>
      <c r="KZJ3" s="46"/>
      <c r="KZK3" s="46"/>
      <c r="KZL3" s="46"/>
      <c r="KZM3" s="46"/>
      <c r="KZN3" s="46"/>
      <c r="KZO3" s="46"/>
      <c r="KZP3" s="46"/>
      <c r="KZQ3" s="46"/>
      <c r="KZR3" s="46"/>
      <c r="KZS3" s="46"/>
      <c r="KZT3" s="46"/>
      <c r="KZU3" s="46"/>
      <c r="KZV3" s="46"/>
      <c r="KZW3" s="46"/>
      <c r="KZX3" s="46"/>
      <c r="KZY3" s="46"/>
      <c r="KZZ3" s="46"/>
      <c r="LAA3" s="46"/>
      <c r="LAB3" s="46"/>
      <c r="LAC3" s="46"/>
      <c r="LAD3" s="46"/>
      <c r="LAE3" s="46"/>
      <c r="LAF3" s="46"/>
      <c r="LAG3" s="46"/>
      <c r="LAH3" s="46"/>
      <c r="LAI3" s="46"/>
      <c r="LAJ3" s="46"/>
      <c r="LAK3" s="46"/>
      <c r="LAL3" s="46"/>
      <c r="LAM3" s="46"/>
      <c r="LAN3" s="46"/>
      <c r="LAO3" s="46"/>
      <c r="LAP3" s="46"/>
      <c r="LAQ3" s="46"/>
      <c r="LAR3" s="46"/>
      <c r="LAS3" s="46"/>
      <c r="LAT3" s="46"/>
      <c r="LAU3" s="46"/>
      <c r="LAV3" s="46"/>
      <c r="LAW3" s="46"/>
      <c r="LAX3" s="46"/>
      <c r="LAY3" s="46"/>
      <c r="LAZ3" s="46"/>
      <c r="LBA3" s="46"/>
      <c r="LBB3" s="46"/>
      <c r="LBC3" s="46"/>
      <c r="LBD3" s="46"/>
      <c r="LBE3" s="46"/>
      <c r="LBF3" s="46"/>
      <c r="LBG3" s="46"/>
      <c r="LBH3" s="46"/>
      <c r="LBI3" s="46"/>
      <c r="LBJ3" s="46"/>
      <c r="LBK3" s="46"/>
      <c r="LBL3" s="46"/>
      <c r="LBM3" s="46"/>
      <c r="LBN3" s="46"/>
      <c r="LBO3" s="46"/>
      <c r="LBP3" s="46"/>
      <c r="LBQ3" s="46"/>
      <c r="LBR3" s="46"/>
      <c r="LBS3" s="46"/>
      <c r="LBT3" s="46"/>
      <c r="LBU3" s="46"/>
      <c r="LBV3" s="46"/>
      <c r="LBW3" s="46"/>
      <c r="LBX3" s="46"/>
      <c r="LBY3" s="46"/>
      <c r="LBZ3" s="46"/>
      <c r="LCA3" s="46"/>
      <c r="LCB3" s="46"/>
      <c r="LCC3" s="46"/>
      <c r="LCD3" s="46"/>
      <c r="LCE3" s="46"/>
      <c r="LCF3" s="46"/>
      <c r="LCG3" s="46"/>
      <c r="LCH3" s="46"/>
      <c r="LCI3" s="46"/>
      <c r="LCJ3" s="46"/>
      <c r="LCK3" s="46"/>
      <c r="LCL3" s="46"/>
      <c r="LCM3" s="46"/>
      <c r="LCN3" s="46"/>
      <c r="LCO3" s="46"/>
      <c r="LCP3" s="46"/>
      <c r="LCQ3" s="46"/>
      <c r="LCR3" s="46"/>
      <c r="LCS3" s="46"/>
      <c r="LCT3" s="46"/>
      <c r="LCU3" s="46"/>
      <c r="LCV3" s="46"/>
      <c r="LCW3" s="46"/>
      <c r="LCX3" s="46"/>
      <c r="LCY3" s="46"/>
      <c r="LCZ3" s="46"/>
      <c r="LDA3" s="46"/>
      <c r="LDB3" s="46"/>
      <c r="LDC3" s="46"/>
      <c r="LDD3" s="46"/>
      <c r="LDE3" s="46"/>
      <c r="LDF3" s="46"/>
      <c r="LDG3" s="46"/>
      <c r="LDH3" s="46"/>
      <c r="LDI3" s="46"/>
      <c r="LDJ3" s="46"/>
      <c r="LDK3" s="46"/>
      <c r="LDL3" s="46"/>
      <c r="LDM3" s="46"/>
      <c r="LDN3" s="46"/>
      <c r="LDO3" s="46"/>
      <c r="LDP3" s="46"/>
      <c r="LDQ3" s="46"/>
      <c r="LDR3" s="46"/>
      <c r="LDS3" s="46"/>
      <c r="LDT3" s="46"/>
      <c r="LDU3" s="46"/>
      <c r="LDV3" s="46"/>
      <c r="LDW3" s="46"/>
      <c r="LDX3" s="46"/>
      <c r="LDY3" s="46"/>
      <c r="LDZ3" s="46"/>
      <c r="LEA3" s="46"/>
      <c r="LEB3" s="46"/>
      <c r="LEC3" s="46"/>
      <c r="LED3" s="46"/>
      <c r="LEE3" s="46"/>
      <c r="LEF3" s="46"/>
      <c r="LEG3" s="46"/>
      <c r="LEH3" s="46"/>
      <c r="LEI3" s="46"/>
      <c r="LEJ3" s="46"/>
      <c r="LEK3" s="46"/>
      <c r="LEL3" s="46"/>
      <c r="LEM3" s="46"/>
      <c r="LEN3" s="46"/>
      <c r="LEO3" s="46"/>
      <c r="LEP3" s="46"/>
      <c r="LEQ3" s="46"/>
      <c r="LER3" s="46"/>
      <c r="LES3" s="46"/>
      <c r="LET3" s="46"/>
      <c r="LEU3" s="46"/>
      <c r="LEV3" s="46"/>
      <c r="LEW3" s="46"/>
      <c r="LEX3" s="46"/>
      <c r="LEY3" s="46"/>
      <c r="LEZ3" s="46"/>
      <c r="LFA3" s="46"/>
      <c r="LFB3" s="46"/>
      <c r="LFC3" s="46"/>
      <c r="LFD3" s="46"/>
      <c r="LFE3" s="46"/>
      <c r="LFF3" s="46"/>
      <c r="LFG3" s="46"/>
      <c r="LFH3" s="46"/>
      <c r="LFI3" s="46"/>
      <c r="LFJ3" s="46"/>
      <c r="LFK3" s="46"/>
      <c r="LFL3" s="46"/>
      <c r="LFM3" s="46"/>
      <c r="LFN3" s="46"/>
      <c r="LFO3" s="46"/>
      <c r="LFP3" s="46"/>
      <c r="LFQ3" s="46"/>
      <c r="LFR3" s="46"/>
      <c r="LFS3" s="46"/>
      <c r="LFT3" s="46"/>
      <c r="LFU3" s="46"/>
      <c r="LFV3" s="46"/>
      <c r="LFW3" s="46"/>
      <c r="LFX3" s="46"/>
      <c r="LFY3" s="46"/>
      <c r="LFZ3" s="46"/>
      <c r="LGA3" s="46"/>
      <c r="LGB3" s="46"/>
      <c r="LGC3" s="46"/>
      <c r="LGD3" s="46"/>
      <c r="LGE3" s="46"/>
      <c r="LGF3" s="46"/>
      <c r="LGG3" s="46"/>
      <c r="LGH3" s="46"/>
      <c r="LGI3" s="46"/>
      <c r="LGJ3" s="46"/>
      <c r="LGK3" s="46"/>
      <c r="LGL3" s="46"/>
      <c r="LGM3" s="46"/>
      <c r="LGN3" s="46"/>
      <c r="LGO3" s="46"/>
      <c r="LGP3" s="46"/>
      <c r="LGQ3" s="46"/>
      <c r="LGR3" s="46"/>
      <c r="LGS3" s="46"/>
      <c r="LGT3" s="46"/>
      <c r="LGU3" s="46"/>
      <c r="LGV3" s="46"/>
      <c r="LGW3" s="46"/>
      <c r="LGX3" s="46"/>
      <c r="LGY3" s="46"/>
      <c r="LGZ3" s="46"/>
      <c r="LHA3" s="46"/>
      <c r="LHB3" s="46"/>
      <c r="LHC3" s="46"/>
      <c r="LHD3" s="46"/>
      <c r="LHE3" s="46"/>
      <c r="LHF3" s="46"/>
      <c r="LHG3" s="46"/>
      <c r="LHH3" s="46"/>
      <c r="LHI3" s="46"/>
      <c r="LHJ3" s="46"/>
      <c r="LHK3" s="46"/>
      <c r="LHL3" s="46"/>
      <c r="LHM3" s="46"/>
      <c r="LHN3" s="46"/>
      <c r="LHO3" s="46"/>
      <c r="LHP3" s="46"/>
      <c r="LHQ3" s="46"/>
      <c r="LHR3" s="46"/>
      <c r="LHS3" s="46"/>
      <c r="LHT3" s="46"/>
      <c r="LHU3" s="46"/>
      <c r="LHV3" s="46"/>
      <c r="LHW3" s="46"/>
      <c r="LHX3" s="46"/>
      <c r="LHY3" s="46"/>
      <c r="LHZ3" s="46"/>
      <c r="LIA3" s="46"/>
      <c r="LIB3" s="46"/>
      <c r="LIC3" s="46"/>
      <c r="LID3" s="46"/>
      <c r="LIE3" s="46"/>
      <c r="LIF3" s="46"/>
      <c r="LIG3" s="46"/>
      <c r="LIH3" s="46"/>
      <c r="LII3" s="46"/>
      <c r="LIJ3" s="46"/>
      <c r="LIK3" s="46"/>
      <c r="LIL3" s="46"/>
      <c r="LIM3" s="46"/>
      <c r="LIN3" s="46"/>
      <c r="LIO3" s="46"/>
      <c r="LIP3" s="46"/>
      <c r="LIQ3" s="46"/>
      <c r="LIR3" s="46"/>
      <c r="LIS3" s="46"/>
      <c r="LIT3" s="46"/>
      <c r="LIU3" s="46"/>
      <c r="LIV3" s="46"/>
      <c r="LIW3" s="46"/>
      <c r="LIX3" s="46"/>
      <c r="LIY3" s="46"/>
      <c r="LIZ3" s="46"/>
      <c r="LJA3" s="46"/>
      <c r="LJB3" s="46"/>
      <c r="LJC3" s="46"/>
      <c r="LJD3" s="46"/>
      <c r="LJE3" s="46"/>
      <c r="LJF3" s="46"/>
      <c r="LJG3" s="46"/>
      <c r="LJH3" s="46"/>
      <c r="LJI3" s="46"/>
      <c r="LJJ3" s="46"/>
      <c r="LJK3" s="46"/>
      <c r="LJL3" s="46"/>
      <c r="LJM3" s="46"/>
      <c r="LJN3" s="46"/>
      <c r="LJO3" s="46"/>
      <c r="LJP3" s="46"/>
      <c r="LJQ3" s="46"/>
      <c r="LJR3" s="46"/>
      <c r="LJS3" s="46"/>
      <c r="LJT3" s="46"/>
      <c r="LJU3" s="46"/>
      <c r="LJV3" s="46"/>
      <c r="LJW3" s="46"/>
      <c r="LJX3" s="46"/>
      <c r="LJY3" s="46"/>
      <c r="LJZ3" s="46"/>
      <c r="LKA3" s="46"/>
      <c r="LKB3" s="46"/>
      <c r="LKC3" s="46"/>
      <c r="LKD3" s="46"/>
      <c r="LKE3" s="46"/>
      <c r="LKF3" s="46"/>
      <c r="LKG3" s="46"/>
      <c r="LKH3" s="46"/>
      <c r="LKI3" s="46"/>
      <c r="LKJ3" s="46"/>
      <c r="LKK3" s="46"/>
      <c r="LKL3" s="46"/>
      <c r="LKM3" s="46"/>
      <c r="LKN3" s="46"/>
      <c r="LKO3" s="46"/>
      <c r="LKP3" s="46"/>
      <c r="LKQ3" s="46"/>
      <c r="LKR3" s="46"/>
      <c r="LKS3" s="46"/>
      <c r="LKT3" s="46"/>
      <c r="LKU3" s="46"/>
      <c r="LKV3" s="46"/>
      <c r="LKW3" s="46"/>
      <c r="LKX3" s="46"/>
      <c r="LKY3" s="46"/>
      <c r="LKZ3" s="46"/>
      <c r="LLA3" s="46"/>
      <c r="LLB3" s="46"/>
      <c r="LLC3" s="46"/>
      <c r="LLD3" s="46"/>
      <c r="LLE3" s="46"/>
      <c r="LLF3" s="46"/>
      <c r="LLG3" s="46"/>
      <c r="LLH3" s="46"/>
      <c r="LLI3" s="46"/>
      <c r="LLJ3" s="46"/>
      <c r="LLK3" s="46"/>
      <c r="LLL3" s="46"/>
      <c r="LLM3" s="46"/>
      <c r="LLN3" s="46"/>
      <c r="LLO3" s="46"/>
      <c r="LLP3" s="46"/>
      <c r="LLQ3" s="46"/>
      <c r="LLR3" s="46"/>
      <c r="LLS3" s="46"/>
      <c r="LLT3" s="46"/>
      <c r="LLU3" s="46"/>
      <c r="LLV3" s="46"/>
      <c r="LLW3" s="46"/>
      <c r="LLX3" s="46"/>
      <c r="LLY3" s="46"/>
      <c r="LLZ3" s="46"/>
      <c r="LMA3" s="46"/>
      <c r="LMB3" s="46"/>
      <c r="LMC3" s="46"/>
      <c r="LMD3" s="46"/>
      <c r="LME3" s="46"/>
      <c r="LMF3" s="46"/>
      <c r="LMG3" s="46"/>
      <c r="LMH3" s="46"/>
      <c r="LMI3" s="46"/>
      <c r="LMJ3" s="46"/>
      <c r="LMK3" s="46"/>
      <c r="LML3" s="46"/>
      <c r="LMM3" s="46"/>
      <c r="LMN3" s="46"/>
      <c r="LMO3" s="46"/>
      <c r="LMP3" s="46"/>
      <c r="LMQ3" s="46"/>
      <c r="LMR3" s="46"/>
      <c r="LMS3" s="46"/>
      <c r="LMT3" s="46"/>
      <c r="LMU3" s="46"/>
      <c r="LMV3" s="46"/>
      <c r="LMW3" s="46"/>
      <c r="LMX3" s="46"/>
      <c r="LMY3" s="46"/>
      <c r="LMZ3" s="46"/>
      <c r="LNA3" s="46"/>
      <c r="LNB3" s="46"/>
      <c r="LNC3" s="46"/>
      <c r="LND3" s="46"/>
      <c r="LNE3" s="46"/>
      <c r="LNF3" s="46"/>
      <c r="LNG3" s="46"/>
      <c r="LNH3" s="46"/>
      <c r="LNI3" s="46"/>
      <c r="LNJ3" s="46"/>
      <c r="LNK3" s="46"/>
      <c r="LNL3" s="46"/>
      <c r="LNM3" s="46"/>
      <c r="LNN3" s="46"/>
      <c r="LNO3" s="46"/>
      <c r="LNP3" s="46"/>
      <c r="LNQ3" s="46"/>
      <c r="LNR3" s="46"/>
      <c r="LNS3" s="46"/>
      <c r="LNT3" s="46"/>
      <c r="LNU3" s="46"/>
      <c r="LNV3" s="46"/>
      <c r="LNW3" s="46"/>
      <c r="LNX3" s="46"/>
      <c r="LNY3" s="46"/>
      <c r="LNZ3" s="46"/>
      <c r="LOA3" s="46"/>
      <c r="LOB3" s="46"/>
      <c r="LOC3" s="46"/>
      <c r="LOD3" s="46"/>
      <c r="LOE3" s="46"/>
      <c r="LOF3" s="46"/>
      <c r="LOG3" s="46"/>
      <c r="LOH3" s="46"/>
      <c r="LOI3" s="46"/>
      <c r="LOJ3" s="46"/>
      <c r="LOK3" s="46"/>
      <c r="LOL3" s="46"/>
      <c r="LOM3" s="46"/>
      <c r="LON3" s="46"/>
      <c r="LOO3" s="46"/>
      <c r="LOP3" s="46"/>
      <c r="LOQ3" s="46"/>
      <c r="LOR3" s="46"/>
      <c r="LOS3" s="46"/>
      <c r="LOT3" s="46"/>
      <c r="LOU3" s="46"/>
      <c r="LOV3" s="46"/>
      <c r="LOW3" s="46"/>
      <c r="LOX3" s="46"/>
      <c r="LOY3" s="46"/>
      <c r="LOZ3" s="46"/>
      <c r="LPA3" s="46"/>
      <c r="LPB3" s="46"/>
      <c r="LPC3" s="46"/>
      <c r="LPD3" s="46"/>
      <c r="LPE3" s="46"/>
      <c r="LPF3" s="46"/>
      <c r="LPG3" s="46"/>
      <c r="LPH3" s="46"/>
      <c r="LPI3" s="46"/>
      <c r="LPJ3" s="46"/>
      <c r="LPK3" s="46"/>
      <c r="LPL3" s="46"/>
      <c r="LPM3" s="46"/>
      <c r="LPN3" s="46"/>
      <c r="LPO3" s="46"/>
      <c r="LPP3" s="46"/>
      <c r="LPQ3" s="46"/>
      <c r="LPR3" s="46"/>
      <c r="LPS3" s="46"/>
      <c r="LPT3" s="46"/>
      <c r="LPU3" s="46"/>
      <c r="LPV3" s="46"/>
      <c r="LPW3" s="46"/>
      <c r="LPX3" s="46"/>
      <c r="LPY3" s="46"/>
      <c r="LPZ3" s="46"/>
      <c r="LQA3" s="46"/>
      <c r="LQB3" s="46"/>
      <c r="LQC3" s="46"/>
      <c r="LQD3" s="46"/>
      <c r="LQE3" s="46"/>
      <c r="LQF3" s="46"/>
      <c r="LQG3" s="46"/>
      <c r="LQH3" s="46"/>
      <c r="LQI3" s="46"/>
      <c r="LQJ3" s="46"/>
      <c r="LQK3" s="46"/>
      <c r="LQL3" s="46"/>
      <c r="LQM3" s="46"/>
      <c r="LQN3" s="46"/>
      <c r="LQO3" s="46"/>
      <c r="LQP3" s="46"/>
      <c r="LQQ3" s="46"/>
      <c r="LQR3" s="46"/>
      <c r="LQS3" s="46"/>
      <c r="LQT3" s="46"/>
      <c r="LQU3" s="46"/>
      <c r="LQV3" s="46"/>
      <c r="LQW3" s="46"/>
      <c r="LQX3" s="46"/>
      <c r="LQY3" s="46"/>
      <c r="LQZ3" s="46"/>
      <c r="LRA3" s="46"/>
      <c r="LRB3" s="46"/>
      <c r="LRC3" s="46"/>
      <c r="LRD3" s="46"/>
      <c r="LRE3" s="46"/>
      <c r="LRF3" s="46"/>
      <c r="LRG3" s="46"/>
      <c r="LRH3" s="46"/>
      <c r="LRI3" s="46"/>
      <c r="LRJ3" s="46"/>
      <c r="LRK3" s="46"/>
      <c r="LRL3" s="46"/>
      <c r="LRM3" s="46"/>
      <c r="LRN3" s="46"/>
      <c r="LRO3" s="46"/>
      <c r="LRP3" s="46"/>
      <c r="LRQ3" s="46"/>
      <c r="LRR3" s="46"/>
      <c r="LRS3" s="46"/>
      <c r="LRT3" s="46"/>
      <c r="LRU3" s="46"/>
      <c r="LRV3" s="46"/>
      <c r="LRW3" s="46"/>
      <c r="LRX3" s="46"/>
      <c r="LRY3" s="46"/>
      <c r="LRZ3" s="46"/>
      <c r="LSA3" s="46"/>
      <c r="LSB3" s="46"/>
      <c r="LSC3" s="46"/>
      <c r="LSD3" s="46"/>
      <c r="LSE3" s="46"/>
      <c r="LSF3" s="46"/>
      <c r="LSG3" s="46"/>
      <c r="LSH3" s="46"/>
      <c r="LSI3" s="46"/>
      <c r="LSJ3" s="46"/>
      <c r="LSK3" s="46"/>
      <c r="LSL3" s="46"/>
      <c r="LSM3" s="46"/>
      <c r="LSN3" s="46"/>
      <c r="LSO3" s="46"/>
      <c r="LSP3" s="46"/>
      <c r="LSQ3" s="46"/>
      <c r="LSR3" s="46"/>
      <c r="LSS3" s="46"/>
      <c r="LST3" s="46"/>
      <c r="LSU3" s="46"/>
      <c r="LSV3" s="46"/>
      <c r="LSW3" s="46"/>
      <c r="LSX3" s="46"/>
      <c r="LSY3" s="46"/>
      <c r="LSZ3" s="46"/>
      <c r="LTA3" s="46"/>
      <c r="LTB3" s="46"/>
      <c r="LTC3" s="46"/>
      <c r="LTD3" s="46"/>
      <c r="LTE3" s="46"/>
      <c r="LTF3" s="46"/>
      <c r="LTG3" s="46"/>
      <c r="LTH3" s="46"/>
      <c r="LTI3" s="46"/>
      <c r="LTJ3" s="46"/>
      <c r="LTK3" s="46"/>
      <c r="LTL3" s="46"/>
      <c r="LTM3" s="46"/>
      <c r="LTN3" s="46"/>
      <c r="LTO3" s="46"/>
      <c r="LTP3" s="46"/>
      <c r="LTQ3" s="46"/>
      <c r="LTR3" s="46"/>
      <c r="LTS3" s="46"/>
      <c r="LTT3" s="46"/>
      <c r="LTU3" s="46"/>
      <c r="LTV3" s="46"/>
      <c r="LTW3" s="46"/>
      <c r="LTX3" s="46"/>
      <c r="LTY3" s="46"/>
      <c r="LTZ3" s="46"/>
      <c r="LUA3" s="46"/>
      <c r="LUB3" s="46"/>
      <c r="LUC3" s="46"/>
      <c r="LUD3" s="46"/>
      <c r="LUE3" s="46"/>
      <c r="LUF3" s="46"/>
      <c r="LUG3" s="46"/>
      <c r="LUH3" s="46"/>
      <c r="LUI3" s="46"/>
      <c r="LUJ3" s="46"/>
      <c r="LUK3" s="46"/>
      <c r="LUL3" s="46"/>
      <c r="LUM3" s="46"/>
      <c r="LUN3" s="46"/>
      <c r="LUO3" s="46"/>
      <c r="LUP3" s="46"/>
      <c r="LUQ3" s="46"/>
      <c r="LUR3" s="46"/>
      <c r="LUS3" s="46"/>
      <c r="LUT3" s="46"/>
      <c r="LUU3" s="46"/>
      <c r="LUV3" s="46"/>
      <c r="LUW3" s="46"/>
      <c r="LUX3" s="46"/>
      <c r="LUY3" s="46"/>
      <c r="LUZ3" s="46"/>
      <c r="LVA3" s="46"/>
      <c r="LVB3" s="46"/>
      <c r="LVC3" s="46"/>
      <c r="LVD3" s="46"/>
      <c r="LVE3" s="46"/>
      <c r="LVF3" s="46"/>
      <c r="LVG3" s="46"/>
      <c r="LVH3" s="46"/>
      <c r="LVI3" s="46"/>
      <c r="LVJ3" s="46"/>
      <c r="LVK3" s="46"/>
      <c r="LVL3" s="46"/>
      <c r="LVM3" s="46"/>
      <c r="LVN3" s="46"/>
      <c r="LVO3" s="46"/>
      <c r="LVP3" s="46"/>
      <c r="LVQ3" s="46"/>
      <c r="LVR3" s="46"/>
      <c r="LVS3" s="46"/>
      <c r="LVT3" s="46"/>
      <c r="LVU3" s="46"/>
      <c r="LVV3" s="46"/>
      <c r="LVW3" s="46"/>
      <c r="LVX3" s="46"/>
      <c r="LVY3" s="46"/>
      <c r="LVZ3" s="46"/>
      <c r="LWA3" s="46"/>
      <c r="LWB3" s="46"/>
      <c r="LWC3" s="46"/>
      <c r="LWD3" s="46"/>
      <c r="LWE3" s="46"/>
      <c r="LWF3" s="46"/>
      <c r="LWG3" s="46"/>
      <c r="LWH3" s="46"/>
      <c r="LWI3" s="46"/>
      <c r="LWJ3" s="46"/>
      <c r="LWK3" s="46"/>
      <c r="LWL3" s="46"/>
      <c r="LWM3" s="46"/>
      <c r="LWN3" s="46"/>
      <c r="LWO3" s="46"/>
      <c r="LWP3" s="46"/>
      <c r="LWQ3" s="46"/>
      <c r="LWR3" s="46"/>
      <c r="LWS3" s="46"/>
      <c r="LWT3" s="46"/>
      <c r="LWU3" s="46"/>
      <c r="LWV3" s="46"/>
      <c r="LWW3" s="46"/>
      <c r="LWX3" s="46"/>
      <c r="LWY3" s="46"/>
      <c r="LWZ3" s="46"/>
      <c r="LXA3" s="46"/>
      <c r="LXB3" s="46"/>
      <c r="LXC3" s="46"/>
      <c r="LXD3" s="46"/>
      <c r="LXE3" s="46"/>
      <c r="LXF3" s="46"/>
      <c r="LXG3" s="46"/>
      <c r="LXH3" s="46"/>
      <c r="LXI3" s="46"/>
      <c r="LXJ3" s="46"/>
      <c r="LXK3" s="46"/>
      <c r="LXL3" s="46"/>
      <c r="LXM3" s="46"/>
      <c r="LXN3" s="46"/>
      <c r="LXO3" s="46"/>
      <c r="LXP3" s="46"/>
      <c r="LXQ3" s="46"/>
      <c r="LXR3" s="46"/>
      <c r="LXS3" s="46"/>
      <c r="LXT3" s="46"/>
      <c r="LXU3" s="46"/>
      <c r="LXV3" s="46"/>
      <c r="LXW3" s="46"/>
      <c r="LXX3" s="46"/>
      <c r="LXY3" s="46"/>
      <c r="LXZ3" s="46"/>
      <c r="LYA3" s="46"/>
      <c r="LYB3" s="46"/>
      <c r="LYC3" s="46"/>
      <c r="LYD3" s="46"/>
      <c r="LYE3" s="46"/>
      <c r="LYF3" s="46"/>
      <c r="LYG3" s="46"/>
      <c r="LYH3" s="46"/>
      <c r="LYI3" s="46"/>
      <c r="LYJ3" s="46"/>
      <c r="LYK3" s="46"/>
      <c r="LYL3" s="46"/>
      <c r="LYM3" s="46"/>
      <c r="LYN3" s="46"/>
      <c r="LYO3" s="46"/>
      <c r="LYP3" s="46"/>
      <c r="LYQ3" s="46"/>
      <c r="LYR3" s="46"/>
      <c r="LYS3" s="46"/>
      <c r="LYT3" s="46"/>
      <c r="LYU3" s="46"/>
      <c r="LYV3" s="46"/>
      <c r="LYW3" s="46"/>
      <c r="LYX3" s="46"/>
      <c r="LYY3" s="46"/>
      <c r="LYZ3" s="46"/>
      <c r="LZA3" s="46"/>
      <c r="LZB3" s="46"/>
      <c r="LZC3" s="46"/>
      <c r="LZD3" s="46"/>
      <c r="LZE3" s="46"/>
      <c r="LZF3" s="46"/>
      <c r="LZG3" s="46"/>
      <c r="LZH3" s="46"/>
      <c r="LZI3" s="46"/>
      <c r="LZJ3" s="46"/>
      <c r="LZK3" s="46"/>
      <c r="LZL3" s="46"/>
      <c r="LZM3" s="46"/>
      <c r="LZN3" s="46"/>
      <c r="LZO3" s="46"/>
      <c r="LZP3" s="46"/>
      <c r="LZQ3" s="46"/>
      <c r="LZR3" s="46"/>
      <c r="LZS3" s="46"/>
      <c r="LZT3" s="46"/>
      <c r="LZU3" s="46"/>
      <c r="LZV3" s="46"/>
      <c r="LZW3" s="46"/>
      <c r="LZX3" s="46"/>
      <c r="LZY3" s="46"/>
      <c r="LZZ3" s="46"/>
      <c r="MAA3" s="46"/>
      <c r="MAB3" s="46"/>
      <c r="MAC3" s="46"/>
      <c r="MAD3" s="46"/>
      <c r="MAE3" s="46"/>
      <c r="MAF3" s="46"/>
      <c r="MAG3" s="46"/>
      <c r="MAH3" s="46"/>
      <c r="MAI3" s="46"/>
      <c r="MAJ3" s="46"/>
      <c r="MAK3" s="46"/>
      <c r="MAL3" s="46"/>
      <c r="MAM3" s="46"/>
      <c r="MAN3" s="46"/>
      <c r="MAO3" s="46"/>
      <c r="MAP3" s="46"/>
      <c r="MAQ3" s="46"/>
      <c r="MAR3" s="46"/>
      <c r="MAS3" s="46"/>
      <c r="MAT3" s="46"/>
      <c r="MAU3" s="46"/>
      <c r="MAV3" s="46"/>
      <c r="MAW3" s="46"/>
      <c r="MAX3" s="46"/>
      <c r="MAY3" s="46"/>
      <c r="MAZ3" s="46"/>
      <c r="MBA3" s="46"/>
      <c r="MBB3" s="46"/>
      <c r="MBC3" s="46"/>
      <c r="MBD3" s="46"/>
      <c r="MBE3" s="46"/>
      <c r="MBF3" s="46"/>
      <c r="MBG3" s="46"/>
      <c r="MBH3" s="46"/>
      <c r="MBI3" s="46"/>
      <c r="MBJ3" s="46"/>
      <c r="MBK3" s="46"/>
      <c r="MBL3" s="46"/>
      <c r="MBM3" s="46"/>
      <c r="MBN3" s="46"/>
      <c r="MBO3" s="46"/>
      <c r="MBP3" s="46"/>
      <c r="MBQ3" s="46"/>
      <c r="MBR3" s="46"/>
      <c r="MBS3" s="46"/>
      <c r="MBT3" s="46"/>
      <c r="MBU3" s="46"/>
      <c r="MBV3" s="46"/>
      <c r="MBW3" s="46"/>
      <c r="MBX3" s="46"/>
      <c r="MBY3" s="46"/>
      <c r="MBZ3" s="46"/>
      <c r="MCA3" s="46"/>
      <c r="MCB3" s="46"/>
      <c r="MCC3" s="46"/>
      <c r="MCD3" s="46"/>
      <c r="MCE3" s="46"/>
      <c r="MCF3" s="46"/>
      <c r="MCG3" s="46"/>
      <c r="MCH3" s="46"/>
      <c r="MCI3" s="46"/>
      <c r="MCJ3" s="46"/>
      <c r="MCK3" s="46"/>
      <c r="MCL3" s="46"/>
      <c r="MCM3" s="46"/>
      <c r="MCN3" s="46"/>
      <c r="MCO3" s="46"/>
      <c r="MCP3" s="46"/>
      <c r="MCQ3" s="46"/>
      <c r="MCR3" s="46"/>
      <c r="MCS3" s="46"/>
      <c r="MCT3" s="46"/>
      <c r="MCU3" s="46"/>
      <c r="MCV3" s="46"/>
      <c r="MCW3" s="46"/>
      <c r="MCX3" s="46"/>
      <c r="MCY3" s="46"/>
      <c r="MCZ3" s="46"/>
      <c r="MDA3" s="46"/>
      <c r="MDB3" s="46"/>
      <c r="MDC3" s="46"/>
      <c r="MDD3" s="46"/>
      <c r="MDE3" s="46"/>
      <c r="MDF3" s="46"/>
      <c r="MDG3" s="46"/>
      <c r="MDH3" s="46"/>
      <c r="MDI3" s="46"/>
      <c r="MDJ3" s="46"/>
      <c r="MDK3" s="46"/>
      <c r="MDL3" s="46"/>
      <c r="MDM3" s="46"/>
      <c r="MDN3" s="46"/>
      <c r="MDO3" s="46"/>
      <c r="MDP3" s="46"/>
      <c r="MDQ3" s="46"/>
      <c r="MDR3" s="46"/>
      <c r="MDS3" s="46"/>
      <c r="MDT3" s="46"/>
      <c r="MDU3" s="46"/>
      <c r="MDV3" s="46"/>
      <c r="MDW3" s="46"/>
      <c r="MDX3" s="46"/>
      <c r="MDY3" s="46"/>
      <c r="MDZ3" s="46"/>
      <c r="MEA3" s="46"/>
      <c r="MEB3" s="46"/>
      <c r="MEC3" s="46"/>
      <c r="MED3" s="46"/>
      <c r="MEE3" s="46"/>
      <c r="MEF3" s="46"/>
      <c r="MEG3" s="46"/>
      <c r="MEH3" s="46"/>
      <c r="MEI3" s="46"/>
      <c r="MEJ3" s="46"/>
      <c r="MEK3" s="46"/>
      <c r="MEL3" s="46"/>
      <c r="MEM3" s="46"/>
      <c r="MEN3" s="46"/>
      <c r="MEO3" s="46"/>
      <c r="MEP3" s="46"/>
      <c r="MEQ3" s="46"/>
      <c r="MER3" s="46"/>
      <c r="MES3" s="46"/>
      <c r="MET3" s="46"/>
      <c r="MEU3" s="46"/>
      <c r="MEV3" s="46"/>
      <c r="MEW3" s="46"/>
      <c r="MEX3" s="46"/>
      <c r="MEY3" s="46"/>
      <c r="MEZ3" s="46"/>
      <c r="MFA3" s="46"/>
      <c r="MFB3" s="46"/>
      <c r="MFC3" s="46"/>
      <c r="MFD3" s="46"/>
      <c r="MFE3" s="46"/>
      <c r="MFF3" s="46"/>
      <c r="MFG3" s="46"/>
      <c r="MFH3" s="46"/>
      <c r="MFI3" s="46"/>
      <c r="MFJ3" s="46"/>
      <c r="MFK3" s="46"/>
      <c r="MFL3" s="46"/>
      <c r="MFM3" s="46"/>
      <c r="MFN3" s="46"/>
      <c r="MFO3" s="46"/>
      <c r="MFP3" s="46"/>
      <c r="MFQ3" s="46"/>
      <c r="MFR3" s="46"/>
      <c r="MFS3" s="46"/>
      <c r="MFT3" s="46"/>
      <c r="MFU3" s="46"/>
      <c r="MFV3" s="46"/>
      <c r="MFW3" s="46"/>
      <c r="MFX3" s="46"/>
      <c r="MFY3" s="46"/>
      <c r="MFZ3" s="46"/>
      <c r="MGA3" s="46"/>
      <c r="MGB3" s="46"/>
      <c r="MGC3" s="46"/>
      <c r="MGD3" s="46"/>
      <c r="MGE3" s="46"/>
      <c r="MGF3" s="46"/>
      <c r="MGG3" s="46"/>
      <c r="MGH3" s="46"/>
      <c r="MGI3" s="46"/>
      <c r="MGJ3" s="46"/>
      <c r="MGK3" s="46"/>
      <c r="MGL3" s="46"/>
      <c r="MGM3" s="46"/>
      <c r="MGN3" s="46"/>
      <c r="MGO3" s="46"/>
      <c r="MGP3" s="46"/>
      <c r="MGQ3" s="46"/>
      <c r="MGR3" s="46"/>
      <c r="MGS3" s="46"/>
      <c r="MGT3" s="46"/>
      <c r="MGU3" s="46"/>
      <c r="MGV3" s="46"/>
      <c r="MGW3" s="46"/>
      <c r="MGX3" s="46"/>
      <c r="MGY3" s="46"/>
      <c r="MGZ3" s="46"/>
      <c r="MHA3" s="46"/>
      <c r="MHB3" s="46"/>
      <c r="MHC3" s="46"/>
      <c r="MHD3" s="46"/>
      <c r="MHE3" s="46"/>
      <c r="MHF3" s="46"/>
      <c r="MHG3" s="46"/>
      <c r="MHH3" s="46"/>
      <c r="MHI3" s="46"/>
      <c r="MHJ3" s="46"/>
      <c r="MHK3" s="46"/>
      <c r="MHL3" s="46"/>
      <c r="MHM3" s="46"/>
      <c r="MHN3" s="46"/>
      <c r="MHO3" s="46"/>
      <c r="MHP3" s="46"/>
      <c r="MHQ3" s="46"/>
      <c r="MHR3" s="46"/>
      <c r="MHS3" s="46"/>
      <c r="MHT3" s="46"/>
      <c r="MHU3" s="46"/>
      <c r="MHV3" s="46"/>
      <c r="MHW3" s="46"/>
      <c r="MHX3" s="46"/>
      <c r="MHY3" s="46"/>
      <c r="MHZ3" s="46"/>
      <c r="MIA3" s="46"/>
      <c r="MIB3" s="46"/>
      <c r="MIC3" s="46"/>
      <c r="MID3" s="46"/>
      <c r="MIE3" s="46"/>
      <c r="MIF3" s="46"/>
      <c r="MIG3" s="46"/>
      <c r="MIH3" s="46"/>
      <c r="MII3" s="46"/>
      <c r="MIJ3" s="46"/>
      <c r="MIK3" s="46"/>
      <c r="MIL3" s="46"/>
      <c r="MIM3" s="46"/>
      <c r="MIN3" s="46"/>
      <c r="MIO3" s="46"/>
      <c r="MIP3" s="46"/>
      <c r="MIQ3" s="46"/>
      <c r="MIR3" s="46"/>
      <c r="MIS3" s="46"/>
      <c r="MIT3" s="46"/>
      <c r="MIU3" s="46"/>
      <c r="MIV3" s="46"/>
      <c r="MIW3" s="46"/>
      <c r="MIX3" s="46"/>
      <c r="MIY3" s="46"/>
      <c r="MIZ3" s="46"/>
      <c r="MJA3" s="46"/>
      <c r="MJB3" s="46"/>
      <c r="MJC3" s="46"/>
      <c r="MJD3" s="46"/>
      <c r="MJE3" s="46"/>
      <c r="MJF3" s="46"/>
      <c r="MJG3" s="46"/>
      <c r="MJH3" s="46"/>
      <c r="MJI3" s="46"/>
      <c r="MJJ3" s="46"/>
      <c r="MJK3" s="46"/>
      <c r="MJL3" s="46"/>
      <c r="MJM3" s="46"/>
      <c r="MJN3" s="46"/>
      <c r="MJO3" s="46"/>
      <c r="MJP3" s="46"/>
      <c r="MJQ3" s="46"/>
      <c r="MJR3" s="46"/>
      <c r="MJS3" s="46"/>
      <c r="MJT3" s="46"/>
      <c r="MJU3" s="46"/>
      <c r="MJV3" s="46"/>
      <c r="MJW3" s="46"/>
      <c r="MJX3" s="46"/>
      <c r="MJY3" s="46"/>
      <c r="MJZ3" s="46"/>
      <c r="MKA3" s="46"/>
      <c r="MKB3" s="46"/>
      <c r="MKC3" s="46"/>
      <c r="MKD3" s="46"/>
      <c r="MKE3" s="46"/>
      <c r="MKF3" s="46"/>
      <c r="MKG3" s="46"/>
      <c r="MKH3" s="46"/>
      <c r="MKI3" s="46"/>
      <c r="MKJ3" s="46"/>
      <c r="MKK3" s="46"/>
      <c r="MKL3" s="46"/>
      <c r="MKM3" s="46"/>
      <c r="MKN3" s="46"/>
      <c r="MKO3" s="46"/>
      <c r="MKP3" s="46"/>
      <c r="MKQ3" s="46"/>
      <c r="MKR3" s="46"/>
      <c r="MKS3" s="46"/>
      <c r="MKT3" s="46"/>
      <c r="MKU3" s="46"/>
      <c r="MKV3" s="46"/>
      <c r="MKW3" s="46"/>
      <c r="MKX3" s="46"/>
      <c r="MKY3" s="46"/>
      <c r="MKZ3" s="46"/>
      <c r="MLA3" s="46"/>
      <c r="MLB3" s="46"/>
      <c r="MLC3" s="46"/>
      <c r="MLD3" s="46"/>
      <c r="MLE3" s="46"/>
      <c r="MLF3" s="46"/>
      <c r="MLG3" s="46"/>
      <c r="MLH3" s="46"/>
      <c r="MLI3" s="46"/>
      <c r="MLJ3" s="46"/>
      <c r="MLK3" s="46"/>
      <c r="MLL3" s="46"/>
      <c r="MLM3" s="46"/>
      <c r="MLN3" s="46"/>
      <c r="MLO3" s="46"/>
      <c r="MLP3" s="46"/>
      <c r="MLQ3" s="46"/>
      <c r="MLR3" s="46"/>
      <c r="MLS3" s="46"/>
      <c r="MLT3" s="46"/>
      <c r="MLU3" s="46"/>
      <c r="MLV3" s="46"/>
      <c r="MLW3" s="46"/>
      <c r="MLX3" s="46"/>
      <c r="MLY3" s="46"/>
      <c r="MLZ3" s="46"/>
      <c r="MMA3" s="46"/>
      <c r="MMB3" s="46"/>
      <c r="MMC3" s="46"/>
      <c r="MMD3" s="46"/>
      <c r="MME3" s="46"/>
      <c r="MMF3" s="46"/>
      <c r="MMG3" s="46"/>
      <c r="MMH3" s="46"/>
      <c r="MMI3" s="46"/>
      <c r="MMJ3" s="46"/>
      <c r="MMK3" s="46"/>
      <c r="MML3" s="46"/>
      <c r="MMM3" s="46"/>
      <c r="MMN3" s="46"/>
      <c r="MMO3" s="46"/>
      <c r="MMP3" s="46"/>
      <c r="MMQ3" s="46"/>
      <c r="MMR3" s="46"/>
      <c r="MMS3" s="46"/>
      <c r="MMT3" s="46"/>
      <c r="MMU3" s="46"/>
      <c r="MMV3" s="46"/>
      <c r="MMW3" s="46"/>
      <c r="MMX3" s="46"/>
      <c r="MMY3" s="46"/>
      <c r="MMZ3" s="46"/>
      <c r="MNA3" s="46"/>
      <c r="MNB3" s="46"/>
      <c r="MNC3" s="46"/>
      <c r="MND3" s="46"/>
      <c r="MNE3" s="46"/>
      <c r="MNF3" s="46"/>
      <c r="MNG3" s="46"/>
      <c r="MNH3" s="46"/>
      <c r="MNI3" s="46"/>
      <c r="MNJ3" s="46"/>
      <c r="MNK3" s="46"/>
      <c r="MNL3" s="46"/>
      <c r="MNM3" s="46"/>
      <c r="MNN3" s="46"/>
      <c r="MNO3" s="46"/>
      <c r="MNP3" s="46"/>
      <c r="MNQ3" s="46"/>
      <c r="MNR3" s="46"/>
      <c r="MNS3" s="46"/>
      <c r="MNT3" s="46"/>
      <c r="MNU3" s="46"/>
      <c r="MNV3" s="46"/>
      <c r="MNW3" s="46"/>
      <c r="MNX3" s="46"/>
      <c r="MNY3" s="46"/>
      <c r="MNZ3" s="46"/>
      <c r="MOA3" s="46"/>
      <c r="MOB3" s="46"/>
      <c r="MOC3" s="46"/>
      <c r="MOD3" s="46"/>
      <c r="MOE3" s="46"/>
      <c r="MOF3" s="46"/>
      <c r="MOG3" s="46"/>
      <c r="MOH3" s="46"/>
      <c r="MOI3" s="46"/>
      <c r="MOJ3" s="46"/>
      <c r="MOK3" s="46"/>
      <c r="MOL3" s="46"/>
      <c r="MOM3" s="46"/>
      <c r="MON3" s="46"/>
      <c r="MOO3" s="46"/>
      <c r="MOP3" s="46"/>
      <c r="MOQ3" s="46"/>
      <c r="MOR3" s="46"/>
      <c r="MOS3" s="46"/>
      <c r="MOT3" s="46"/>
      <c r="MOU3" s="46"/>
      <c r="MOV3" s="46"/>
      <c r="MOW3" s="46"/>
      <c r="MOX3" s="46"/>
      <c r="MOY3" s="46"/>
      <c r="MOZ3" s="46"/>
      <c r="MPA3" s="46"/>
      <c r="MPB3" s="46"/>
      <c r="MPC3" s="46"/>
      <c r="MPD3" s="46"/>
      <c r="MPE3" s="46"/>
      <c r="MPF3" s="46"/>
      <c r="MPG3" s="46"/>
      <c r="MPH3" s="46"/>
      <c r="MPI3" s="46"/>
      <c r="MPJ3" s="46"/>
      <c r="MPK3" s="46"/>
      <c r="MPL3" s="46"/>
      <c r="MPM3" s="46"/>
      <c r="MPN3" s="46"/>
      <c r="MPO3" s="46"/>
      <c r="MPP3" s="46"/>
      <c r="MPQ3" s="46"/>
      <c r="MPR3" s="46"/>
      <c r="MPS3" s="46"/>
      <c r="MPT3" s="46"/>
      <c r="MPU3" s="46"/>
      <c r="MPV3" s="46"/>
      <c r="MPW3" s="46"/>
      <c r="MPX3" s="46"/>
      <c r="MPY3" s="46"/>
      <c r="MPZ3" s="46"/>
      <c r="MQA3" s="46"/>
      <c r="MQB3" s="46"/>
      <c r="MQC3" s="46"/>
      <c r="MQD3" s="46"/>
      <c r="MQE3" s="46"/>
      <c r="MQF3" s="46"/>
      <c r="MQG3" s="46"/>
      <c r="MQH3" s="46"/>
      <c r="MQI3" s="46"/>
      <c r="MQJ3" s="46"/>
      <c r="MQK3" s="46"/>
      <c r="MQL3" s="46"/>
      <c r="MQM3" s="46"/>
      <c r="MQN3" s="46"/>
      <c r="MQO3" s="46"/>
      <c r="MQP3" s="46"/>
      <c r="MQQ3" s="46"/>
      <c r="MQR3" s="46"/>
      <c r="MQS3" s="46"/>
      <c r="MQT3" s="46"/>
      <c r="MQU3" s="46"/>
      <c r="MQV3" s="46"/>
      <c r="MQW3" s="46"/>
      <c r="MQX3" s="46"/>
      <c r="MQY3" s="46"/>
      <c r="MQZ3" s="46"/>
      <c r="MRA3" s="46"/>
      <c r="MRB3" s="46"/>
      <c r="MRC3" s="46"/>
      <c r="MRD3" s="46"/>
      <c r="MRE3" s="46"/>
      <c r="MRF3" s="46"/>
      <c r="MRG3" s="46"/>
      <c r="MRH3" s="46"/>
      <c r="MRI3" s="46"/>
      <c r="MRJ3" s="46"/>
      <c r="MRK3" s="46"/>
      <c r="MRL3" s="46"/>
      <c r="MRM3" s="46"/>
      <c r="MRN3" s="46"/>
      <c r="MRO3" s="46"/>
      <c r="MRP3" s="46"/>
      <c r="MRQ3" s="46"/>
      <c r="MRR3" s="46"/>
      <c r="MRS3" s="46"/>
      <c r="MRT3" s="46"/>
      <c r="MRU3" s="46"/>
      <c r="MRV3" s="46"/>
      <c r="MRW3" s="46"/>
      <c r="MRX3" s="46"/>
      <c r="MRY3" s="46"/>
      <c r="MRZ3" s="46"/>
      <c r="MSA3" s="46"/>
      <c r="MSB3" s="46"/>
      <c r="MSC3" s="46"/>
      <c r="MSD3" s="46"/>
      <c r="MSE3" s="46"/>
      <c r="MSF3" s="46"/>
      <c r="MSG3" s="46"/>
      <c r="MSH3" s="46"/>
      <c r="MSI3" s="46"/>
      <c r="MSJ3" s="46"/>
      <c r="MSK3" s="46"/>
      <c r="MSL3" s="46"/>
      <c r="MSM3" s="46"/>
      <c r="MSN3" s="46"/>
      <c r="MSO3" s="46"/>
      <c r="MSP3" s="46"/>
      <c r="MSQ3" s="46"/>
      <c r="MSR3" s="46"/>
      <c r="MSS3" s="46"/>
      <c r="MST3" s="46"/>
      <c r="MSU3" s="46"/>
      <c r="MSV3" s="46"/>
      <c r="MSW3" s="46"/>
      <c r="MSX3" s="46"/>
      <c r="MSY3" s="46"/>
      <c r="MSZ3" s="46"/>
      <c r="MTA3" s="46"/>
      <c r="MTB3" s="46"/>
      <c r="MTC3" s="46"/>
      <c r="MTD3" s="46"/>
      <c r="MTE3" s="46"/>
      <c r="MTF3" s="46"/>
      <c r="MTG3" s="46"/>
      <c r="MTH3" s="46"/>
      <c r="MTI3" s="46"/>
      <c r="MTJ3" s="46"/>
      <c r="MTK3" s="46"/>
      <c r="MTL3" s="46"/>
      <c r="MTM3" s="46"/>
      <c r="MTN3" s="46"/>
      <c r="MTO3" s="46"/>
      <c r="MTP3" s="46"/>
      <c r="MTQ3" s="46"/>
      <c r="MTR3" s="46"/>
      <c r="MTS3" s="46"/>
      <c r="MTT3" s="46"/>
      <c r="MTU3" s="46"/>
      <c r="MTV3" s="46"/>
      <c r="MTW3" s="46"/>
      <c r="MTX3" s="46"/>
      <c r="MTY3" s="46"/>
      <c r="MTZ3" s="46"/>
      <c r="MUA3" s="46"/>
      <c r="MUB3" s="46"/>
      <c r="MUC3" s="46"/>
      <c r="MUD3" s="46"/>
      <c r="MUE3" s="46"/>
      <c r="MUF3" s="46"/>
      <c r="MUG3" s="46"/>
      <c r="MUH3" s="46"/>
      <c r="MUI3" s="46"/>
      <c r="MUJ3" s="46"/>
      <c r="MUK3" s="46"/>
      <c r="MUL3" s="46"/>
      <c r="MUM3" s="46"/>
      <c r="MUN3" s="46"/>
      <c r="MUO3" s="46"/>
      <c r="MUP3" s="46"/>
      <c r="MUQ3" s="46"/>
      <c r="MUR3" s="46"/>
      <c r="MUS3" s="46"/>
      <c r="MUT3" s="46"/>
      <c r="MUU3" s="46"/>
      <c r="MUV3" s="46"/>
      <c r="MUW3" s="46"/>
      <c r="MUX3" s="46"/>
      <c r="MUY3" s="46"/>
      <c r="MUZ3" s="46"/>
      <c r="MVA3" s="46"/>
      <c r="MVB3" s="46"/>
      <c r="MVC3" s="46"/>
      <c r="MVD3" s="46"/>
      <c r="MVE3" s="46"/>
      <c r="MVF3" s="46"/>
      <c r="MVG3" s="46"/>
      <c r="MVH3" s="46"/>
      <c r="MVI3" s="46"/>
      <c r="MVJ3" s="46"/>
      <c r="MVK3" s="46"/>
      <c r="MVL3" s="46"/>
      <c r="MVM3" s="46"/>
      <c r="MVN3" s="46"/>
      <c r="MVO3" s="46"/>
      <c r="MVP3" s="46"/>
      <c r="MVQ3" s="46"/>
      <c r="MVR3" s="46"/>
      <c r="MVS3" s="46"/>
      <c r="MVT3" s="46"/>
      <c r="MVU3" s="46"/>
      <c r="MVV3" s="46"/>
      <c r="MVW3" s="46"/>
      <c r="MVX3" s="46"/>
      <c r="MVY3" s="46"/>
      <c r="MVZ3" s="46"/>
      <c r="MWA3" s="46"/>
      <c r="MWB3" s="46"/>
      <c r="MWC3" s="46"/>
      <c r="MWD3" s="46"/>
      <c r="MWE3" s="46"/>
      <c r="MWF3" s="46"/>
      <c r="MWG3" s="46"/>
      <c r="MWH3" s="46"/>
      <c r="MWI3" s="46"/>
      <c r="MWJ3" s="46"/>
      <c r="MWK3" s="46"/>
      <c r="MWL3" s="46"/>
      <c r="MWM3" s="46"/>
      <c r="MWN3" s="46"/>
      <c r="MWO3" s="46"/>
      <c r="MWP3" s="46"/>
      <c r="MWQ3" s="46"/>
      <c r="MWR3" s="46"/>
      <c r="MWS3" s="46"/>
      <c r="MWT3" s="46"/>
      <c r="MWU3" s="46"/>
      <c r="MWV3" s="46"/>
      <c r="MWW3" s="46"/>
      <c r="MWX3" s="46"/>
      <c r="MWY3" s="46"/>
      <c r="MWZ3" s="46"/>
      <c r="MXA3" s="46"/>
      <c r="MXB3" s="46"/>
      <c r="MXC3" s="46"/>
      <c r="MXD3" s="46"/>
      <c r="MXE3" s="46"/>
      <c r="MXF3" s="46"/>
      <c r="MXG3" s="46"/>
      <c r="MXH3" s="46"/>
      <c r="MXI3" s="46"/>
      <c r="MXJ3" s="46"/>
      <c r="MXK3" s="46"/>
      <c r="MXL3" s="46"/>
      <c r="MXM3" s="46"/>
      <c r="MXN3" s="46"/>
      <c r="MXO3" s="46"/>
      <c r="MXP3" s="46"/>
      <c r="MXQ3" s="46"/>
      <c r="MXR3" s="46"/>
      <c r="MXS3" s="46"/>
      <c r="MXT3" s="46"/>
      <c r="MXU3" s="46"/>
      <c r="MXV3" s="46"/>
      <c r="MXW3" s="46"/>
      <c r="MXX3" s="46"/>
      <c r="MXY3" s="46"/>
      <c r="MXZ3" s="46"/>
      <c r="MYA3" s="46"/>
      <c r="MYB3" s="46"/>
      <c r="MYC3" s="46"/>
      <c r="MYD3" s="46"/>
      <c r="MYE3" s="46"/>
      <c r="MYF3" s="46"/>
      <c r="MYG3" s="46"/>
      <c r="MYH3" s="46"/>
      <c r="MYI3" s="46"/>
      <c r="MYJ3" s="46"/>
      <c r="MYK3" s="46"/>
      <c r="MYL3" s="46"/>
      <c r="MYM3" s="46"/>
      <c r="MYN3" s="46"/>
      <c r="MYO3" s="46"/>
      <c r="MYP3" s="46"/>
      <c r="MYQ3" s="46"/>
      <c r="MYR3" s="46"/>
      <c r="MYS3" s="46"/>
      <c r="MYT3" s="46"/>
      <c r="MYU3" s="46"/>
      <c r="MYV3" s="46"/>
      <c r="MYW3" s="46"/>
      <c r="MYX3" s="46"/>
      <c r="MYY3" s="46"/>
      <c r="MYZ3" s="46"/>
      <c r="MZA3" s="46"/>
      <c r="MZB3" s="46"/>
      <c r="MZC3" s="46"/>
      <c r="MZD3" s="46"/>
      <c r="MZE3" s="46"/>
      <c r="MZF3" s="46"/>
      <c r="MZG3" s="46"/>
      <c r="MZH3" s="46"/>
      <c r="MZI3" s="46"/>
      <c r="MZJ3" s="46"/>
      <c r="MZK3" s="46"/>
      <c r="MZL3" s="46"/>
      <c r="MZM3" s="46"/>
      <c r="MZN3" s="46"/>
      <c r="MZO3" s="46"/>
      <c r="MZP3" s="46"/>
      <c r="MZQ3" s="46"/>
      <c r="MZR3" s="46"/>
      <c r="MZS3" s="46"/>
      <c r="MZT3" s="46"/>
      <c r="MZU3" s="46"/>
      <c r="MZV3" s="46"/>
      <c r="MZW3" s="46"/>
      <c r="MZX3" s="46"/>
      <c r="MZY3" s="46"/>
      <c r="MZZ3" s="46"/>
      <c r="NAA3" s="46"/>
      <c r="NAB3" s="46"/>
      <c r="NAC3" s="46"/>
      <c r="NAD3" s="46"/>
      <c r="NAE3" s="46"/>
      <c r="NAF3" s="46"/>
      <c r="NAG3" s="46"/>
      <c r="NAH3" s="46"/>
      <c r="NAI3" s="46"/>
      <c r="NAJ3" s="46"/>
      <c r="NAK3" s="46"/>
      <c r="NAL3" s="46"/>
      <c r="NAM3" s="46"/>
      <c r="NAN3" s="46"/>
      <c r="NAO3" s="46"/>
      <c r="NAP3" s="46"/>
      <c r="NAQ3" s="46"/>
      <c r="NAR3" s="46"/>
      <c r="NAS3" s="46"/>
      <c r="NAT3" s="46"/>
      <c r="NAU3" s="46"/>
      <c r="NAV3" s="46"/>
      <c r="NAW3" s="46"/>
      <c r="NAX3" s="46"/>
      <c r="NAY3" s="46"/>
      <c r="NAZ3" s="46"/>
      <c r="NBA3" s="46"/>
      <c r="NBB3" s="46"/>
      <c r="NBC3" s="46"/>
      <c r="NBD3" s="46"/>
      <c r="NBE3" s="46"/>
      <c r="NBF3" s="46"/>
      <c r="NBG3" s="46"/>
      <c r="NBH3" s="46"/>
      <c r="NBI3" s="46"/>
      <c r="NBJ3" s="46"/>
      <c r="NBK3" s="46"/>
      <c r="NBL3" s="46"/>
      <c r="NBM3" s="46"/>
      <c r="NBN3" s="46"/>
      <c r="NBO3" s="46"/>
      <c r="NBP3" s="46"/>
      <c r="NBQ3" s="46"/>
      <c r="NBR3" s="46"/>
      <c r="NBS3" s="46"/>
      <c r="NBT3" s="46"/>
      <c r="NBU3" s="46"/>
      <c r="NBV3" s="46"/>
      <c r="NBW3" s="46"/>
      <c r="NBX3" s="46"/>
      <c r="NBY3" s="46"/>
      <c r="NBZ3" s="46"/>
      <c r="NCA3" s="46"/>
      <c r="NCB3" s="46"/>
      <c r="NCC3" s="46"/>
      <c r="NCD3" s="46"/>
      <c r="NCE3" s="46"/>
      <c r="NCF3" s="46"/>
      <c r="NCG3" s="46"/>
      <c r="NCH3" s="46"/>
      <c r="NCI3" s="46"/>
      <c r="NCJ3" s="46"/>
      <c r="NCK3" s="46"/>
      <c r="NCL3" s="46"/>
      <c r="NCM3" s="46"/>
      <c r="NCN3" s="46"/>
      <c r="NCO3" s="46"/>
      <c r="NCP3" s="46"/>
      <c r="NCQ3" s="46"/>
      <c r="NCR3" s="46"/>
      <c r="NCS3" s="46"/>
      <c r="NCT3" s="46"/>
      <c r="NCU3" s="46"/>
      <c r="NCV3" s="46"/>
      <c r="NCW3" s="46"/>
      <c r="NCX3" s="46"/>
      <c r="NCY3" s="46"/>
      <c r="NCZ3" s="46"/>
      <c r="NDA3" s="46"/>
      <c r="NDB3" s="46"/>
      <c r="NDC3" s="46"/>
      <c r="NDD3" s="46"/>
      <c r="NDE3" s="46"/>
      <c r="NDF3" s="46"/>
      <c r="NDG3" s="46"/>
      <c r="NDH3" s="46"/>
      <c r="NDI3" s="46"/>
      <c r="NDJ3" s="46"/>
      <c r="NDK3" s="46"/>
      <c r="NDL3" s="46"/>
      <c r="NDM3" s="46"/>
      <c r="NDN3" s="46"/>
      <c r="NDO3" s="46"/>
      <c r="NDP3" s="46"/>
      <c r="NDQ3" s="46"/>
      <c r="NDR3" s="46"/>
      <c r="NDS3" s="46"/>
      <c r="NDT3" s="46"/>
      <c r="NDU3" s="46"/>
      <c r="NDV3" s="46"/>
      <c r="NDW3" s="46"/>
      <c r="NDX3" s="46"/>
      <c r="NDY3" s="46"/>
      <c r="NDZ3" s="46"/>
      <c r="NEA3" s="46"/>
      <c r="NEB3" s="46"/>
      <c r="NEC3" s="46"/>
      <c r="NED3" s="46"/>
      <c r="NEE3" s="46"/>
      <c r="NEF3" s="46"/>
      <c r="NEG3" s="46"/>
      <c r="NEH3" s="46"/>
      <c r="NEI3" s="46"/>
      <c r="NEJ3" s="46"/>
      <c r="NEK3" s="46"/>
      <c r="NEL3" s="46"/>
      <c r="NEM3" s="46"/>
      <c r="NEN3" s="46"/>
      <c r="NEO3" s="46"/>
      <c r="NEP3" s="46"/>
      <c r="NEQ3" s="46"/>
      <c r="NER3" s="46"/>
      <c r="NES3" s="46"/>
      <c r="NET3" s="46"/>
      <c r="NEU3" s="46"/>
      <c r="NEV3" s="46"/>
      <c r="NEW3" s="46"/>
      <c r="NEX3" s="46"/>
      <c r="NEY3" s="46"/>
      <c r="NEZ3" s="46"/>
      <c r="NFA3" s="46"/>
      <c r="NFB3" s="46"/>
      <c r="NFC3" s="46"/>
      <c r="NFD3" s="46"/>
      <c r="NFE3" s="46"/>
      <c r="NFF3" s="46"/>
      <c r="NFG3" s="46"/>
      <c r="NFH3" s="46"/>
      <c r="NFI3" s="46"/>
      <c r="NFJ3" s="46"/>
      <c r="NFK3" s="46"/>
      <c r="NFL3" s="46"/>
      <c r="NFM3" s="46"/>
      <c r="NFN3" s="46"/>
      <c r="NFO3" s="46"/>
      <c r="NFP3" s="46"/>
      <c r="NFQ3" s="46"/>
      <c r="NFR3" s="46"/>
      <c r="NFS3" s="46"/>
      <c r="NFT3" s="46"/>
      <c r="NFU3" s="46"/>
      <c r="NFV3" s="46"/>
      <c r="NFW3" s="46"/>
      <c r="NFX3" s="46"/>
      <c r="NFY3" s="46"/>
      <c r="NFZ3" s="46"/>
      <c r="NGA3" s="46"/>
      <c r="NGB3" s="46"/>
      <c r="NGC3" s="46"/>
      <c r="NGD3" s="46"/>
      <c r="NGE3" s="46"/>
      <c r="NGF3" s="46"/>
      <c r="NGG3" s="46"/>
      <c r="NGH3" s="46"/>
      <c r="NGI3" s="46"/>
      <c r="NGJ3" s="46"/>
      <c r="NGK3" s="46"/>
      <c r="NGL3" s="46"/>
      <c r="NGM3" s="46"/>
      <c r="NGN3" s="46"/>
      <c r="NGO3" s="46"/>
      <c r="NGP3" s="46"/>
      <c r="NGQ3" s="46"/>
      <c r="NGR3" s="46"/>
      <c r="NGS3" s="46"/>
      <c r="NGT3" s="46"/>
      <c r="NGU3" s="46"/>
      <c r="NGV3" s="46"/>
      <c r="NGW3" s="46"/>
      <c r="NGX3" s="46"/>
      <c r="NGY3" s="46"/>
      <c r="NGZ3" s="46"/>
      <c r="NHA3" s="46"/>
      <c r="NHB3" s="46"/>
      <c r="NHC3" s="46"/>
      <c r="NHD3" s="46"/>
      <c r="NHE3" s="46"/>
      <c r="NHF3" s="46"/>
      <c r="NHG3" s="46"/>
      <c r="NHH3" s="46"/>
      <c r="NHI3" s="46"/>
      <c r="NHJ3" s="46"/>
      <c r="NHK3" s="46"/>
      <c r="NHL3" s="46"/>
      <c r="NHM3" s="46"/>
      <c r="NHN3" s="46"/>
      <c r="NHO3" s="46"/>
      <c r="NHP3" s="46"/>
      <c r="NHQ3" s="46"/>
      <c r="NHR3" s="46"/>
      <c r="NHS3" s="46"/>
      <c r="NHT3" s="46"/>
      <c r="NHU3" s="46"/>
      <c r="NHV3" s="46"/>
      <c r="NHW3" s="46"/>
      <c r="NHX3" s="46"/>
      <c r="NHY3" s="46"/>
      <c r="NHZ3" s="46"/>
      <c r="NIA3" s="46"/>
      <c r="NIB3" s="46"/>
      <c r="NIC3" s="46"/>
      <c r="NID3" s="46"/>
      <c r="NIE3" s="46"/>
      <c r="NIF3" s="46"/>
      <c r="NIG3" s="46"/>
      <c r="NIH3" s="46"/>
      <c r="NII3" s="46"/>
      <c r="NIJ3" s="46"/>
      <c r="NIK3" s="46"/>
      <c r="NIL3" s="46"/>
      <c r="NIM3" s="46"/>
      <c r="NIN3" s="46"/>
      <c r="NIO3" s="46"/>
      <c r="NIP3" s="46"/>
      <c r="NIQ3" s="46"/>
      <c r="NIR3" s="46"/>
      <c r="NIS3" s="46"/>
      <c r="NIT3" s="46"/>
      <c r="NIU3" s="46"/>
      <c r="NIV3" s="46"/>
      <c r="NIW3" s="46"/>
      <c r="NIX3" s="46"/>
      <c r="NIY3" s="46"/>
      <c r="NIZ3" s="46"/>
      <c r="NJA3" s="46"/>
      <c r="NJB3" s="46"/>
      <c r="NJC3" s="46"/>
      <c r="NJD3" s="46"/>
      <c r="NJE3" s="46"/>
      <c r="NJF3" s="46"/>
      <c r="NJG3" s="46"/>
      <c r="NJH3" s="46"/>
      <c r="NJI3" s="46"/>
      <c r="NJJ3" s="46"/>
      <c r="NJK3" s="46"/>
      <c r="NJL3" s="46"/>
      <c r="NJM3" s="46"/>
      <c r="NJN3" s="46"/>
      <c r="NJO3" s="46"/>
      <c r="NJP3" s="46"/>
      <c r="NJQ3" s="46"/>
      <c r="NJR3" s="46"/>
      <c r="NJS3" s="46"/>
      <c r="NJT3" s="46"/>
      <c r="NJU3" s="46"/>
      <c r="NJV3" s="46"/>
      <c r="NJW3" s="46"/>
      <c r="NJX3" s="46"/>
      <c r="NJY3" s="46"/>
      <c r="NJZ3" s="46"/>
      <c r="NKA3" s="46"/>
      <c r="NKB3" s="46"/>
      <c r="NKC3" s="46"/>
      <c r="NKD3" s="46"/>
      <c r="NKE3" s="46"/>
      <c r="NKF3" s="46"/>
      <c r="NKG3" s="46"/>
      <c r="NKH3" s="46"/>
      <c r="NKI3" s="46"/>
      <c r="NKJ3" s="46"/>
      <c r="NKK3" s="46"/>
      <c r="NKL3" s="46"/>
      <c r="NKM3" s="46"/>
      <c r="NKN3" s="46"/>
      <c r="NKO3" s="46"/>
      <c r="NKP3" s="46"/>
      <c r="NKQ3" s="46"/>
      <c r="NKR3" s="46"/>
      <c r="NKS3" s="46"/>
      <c r="NKT3" s="46"/>
      <c r="NKU3" s="46"/>
      <c r="NKV3" s="46"/>
      <c r="NKW3" s="46"/>
      <c r="NKX3" s="46"/>
      <c r="NKY3" s="46"/>
      <c r="NKZ3" s="46"/>
      <c r="NLA3" s="46"/>
      <c r="NLB3" s="46"/>
      <c r="NLC3" s="46"/>
      <c r="NLD3" s="46"/>
      <c r="NLE3" s="46"/>
      <c r="NLF3" s="46"/>
      <c r="NLG3" s="46"/>
      <c r="NLH3" s="46"/>
      <c r="NLI3" s="46"/>
      <c r="NLJ3" s="46"/>
      <c r="NLK3" s="46"/>
      <c r="NLL3" s="46"/>
      <c r="NLM3" s="46"/>
      <c r="NLN3" s="46"/>
      <c r="NLO3" s="46"/>
      <c r="NLP3" s="46"/>
      <c r="NLQ3" s="46"/>
      <c r="NLR3" s="46"/>
      <c r="NLS3" s="46"/>
      <c r="NLT3" s="46"/>
      <c r="NLU3" s="46"/>
      <c r="NLV3" s="46"/>
      <c r="NLW3" s="46"/>
      <c r="NLX3" s="46"/>
      <c r="NLY3" s="46"/>
      <c r="NLZ3" s="46"/>
      <c r="NMA3" s="46"/>
      <c r="NMB3" s="46"/>
      <c r="NMC3" s="46"/>
      <c r="NMD3" s="46"/>
      <c r="NME3" s="46"/>
      <c r="NMF3" s="46"/>
      <c r="NMG3" s="46"/>
      <c r="NMH3" s="46"/>
      <c r="NMI3" s="46"/>
      <c r="NMJ3" s="46"/>
      <c r="NMK3" s="46"/>
      <c r="NML3" s="46"/>
      <c r="NMM3" s="46"/>
      <c r="NMN3" s="46"/>
      <c r="NMO3" s="46"/>
      <c r="NMP3" s="46"/>
      <c r="NMQ3" s="46"/>
      <c r="NMR3" s="46"/>
      <c r="NMS3" s="46"/>
      <c r="NMT3" s="46"/>
      <c r="NMU3" s="46"/>
      <c r="NMV3" s="46"/>
      <c r="NMW3" s="46"/>
      <c r="NMX3" s="46"/>
      <c r="NMY3" s="46"/>
      <c r="NMZ3" s="46"/>
      <c r="NNA3" s="46"/>
      <c r="NNB3" s="46"/>
      <c r="NNC3" s="46"/>
      <c r="NND3" s="46"/>
      <c r="NNE3" s="46"/>
      <c r="NNF3" s="46"/>
      <c r="NNG3" s="46"/>
      <c r="NNH3" s="46"/>
      <c r="NNI3" s="46"/>
      <c r="NNJ3" s="46"/>
      <c r="NNK3" s="46"/>
      <c r="NNL3" s="46"/>
      <c r="NNM3" s="46"/>
      <c r="NNN3" s="46"/>
      <c r="NNO3" s="46"/>
      <c r="NNP3" s="46"/>
      <c r="NNQ3" s="46"/>
      <c r="NNR3" s="46"/>
      <c r="NNS3" s="46"/>
      <c r="NNT3" s="46"/>
      <c r="NNU3" s="46"/>
      <c r="NNV3" s="46"/>
      <c r="NNW3" s="46"/>
      <c r="NNX3" s="46"/>
      <c r="NNY3" s="46"/>
      <c r="NNZ3" s="46"/>
      <c r="NOA3" s="46"/>
      <c r="NOB3" s="46"/>
      <c r="NOC3" s="46"/>
      <c r="NOD3" s="46"/>
      <c r="NOE3" s="46"/>
      <c r="NOF3" s="46"/>
      <c r="NOG3" s="46"/>
      <c r="NOH3" s="46"/>
      <c r="NOI3" s="46"/>
      <c r="NOJ3" s="46"/>
      <c r="NOK3" s="46"/>
      <c r="NOL3" s="46"/>
      <c r="NOM3" s="46"/>
      <c r="NON3" s="46"/>
      <c r="NOO3" s="46"/>
      <c r="NOP3" s="46"/>
      <c r="NOQ3" s="46"/>
      <c r="NOR3" s="46"/>
      <c r="NOS3" s="46"/>
      <c r="NOT3" s="46"/>
      <c r="NOU3" s="46"/>
      <c r="NOV3" s="46"/>
      <c r="NOW3" s="46"/>
      <c r="NOX3" s="46"/>
      <c r="NOY3" s="46"/>
      <c r="NOZ3" s="46"/>
      <c r="NPA3" s="46"/>
      <c r="NPB3" s="46"/>
      <c r="NPC3" s="46"/>
      <c r="NPD3" s="46"/>
      <c r="NPE3" s="46"/>
      <c r="NPF3" s="46"/>
      <c r="NPG3" s="46"/>
      <c r="NPH3" s="46"/>
      <c r="NPI3" s="46"/>
      <c r="NPJ3" s="46"/>
      <c r="NPK3" s="46"/>
      <c r="NPL3" s="46"/>
      <c r="NPM3" s="46"/>
      <c r="NPN3" s="46"/>
      <c r="NPO3" s="46"/>
      <c r="NPP3" s="46"/>
      <c r="NPQ3" s="46"/>
      <c r="NPR3" s="46"/>
      <c r="NPS3" s="46"/>
      <c r="NPT3" s="46"/>
      <c r="NPU3" s="46"/>
      <c r="NPV3" s="46"/>
      <c r="NPW3" s="46"/>
      <c r="NPX3" s="46"/>
      <c r="NPY3" s="46"/>
      <c r="NPZ3" s="46"/>
      <c r="NQA3" s="46"/>
      <c r="NQB3" s="46"/>
      <c r="NQC3" s="46"/>
      <c r="NQD3" s="46"/>
      <c r="NQE3" s="46"/>
      <c r="NQF3" s="46"/>
      <c r="NQG3" s="46"/>
      <c r="NQH3" s="46"/>
      <c r="NQI3" s="46"/>
      <c r="NQJ3" s="46"/>
      <c r="NQK3" s="46"/>
      <c r="NQL3" s="46"/>
      <c r="NQM3" s="46"/>
      <c r="NQN3" s="46"/>
      <c r="NQO3" s="46"/>
      <c r="NQP3" s="46"/>
      <c r="NQQ3" s="46"/>
      <c r="NQR3" s="46"/>
      <c r="NQS3" s="46"/>
      <c r="NQT3" s="46"/>
      <c r="NQU3" s="46"/>
      <c r="NQV3" s="46"/>
      <c r="NQW3" s="46"/>
      <c r="NQX3" s="46"/>
      <c r="NQY3" s="46"/>
      <c r="NQZ3" s="46"/>
      <c r="NRA3" s="46"/>
      <c r="NRB3" s="46"/>
      <c r="NRC3" s="46"/>
      <c r="NRD3" s="46"/>
      <c r="NRE3" s="46"/>
      <c r="NRF3" s="46"/>
      <c r="NRG3" s="46"/>
      <c r="NRH3" s="46"/>
      <c r="NRI3" s="46"/>
      <c r="NRJ3" s="46"/>
      <c r="NRK3" s="46"/>
      <c r="NRL3" s="46"/>
      <c r="NRM3" s="46"/>
      <c r="NRN3" s="46"/>
      <c r="NRO3" s="46"/>
      <c r="NRP3" s="46"/>
      <c r="NRQ3" s="46"/>
      <c r="NRR3" s="46"/>
      <c r="NRS3" s="46"/>
      <c r="NRT3" s="46"/>
      <c r="NRU3" s="46"/>
      <c r="NRV3" s="46"/>
      <c r="NRW3" s="46"/>
      <c r="NRX3" s="46"/>
      <c r="NRY3" s="46"/>
      <c r="NRZ3" s="46"/>
      <c r="NSA3" s="46"/>
      <c r="NSB3" s="46"/>
      <c r="NSC3" s="46"/>
      <c r="NSD3" s="46"/>
      <c r="NSE3" s="46"/>
      <c r="NSF3" s="46"/>
      <c r="NSG3" s="46"/>
      <c r="NSH3" s="46"/>
      <c r="NSI3" s="46"/>
      <c r="NSJ3" s="46"/>
      <c r="NSK3" s="46"/>
      <c r="NSL3" s="46"/>
      <c r="NSM3" s="46"/>
      <c r="NSN3" s="46"/>
      <c r="NSO3" s="46"/>
      <c r="NSP3" s="46"/>
      <c r="NSQ3" s="46"/>
      <c r="NSR3" s="46"/>
      <c r="NSS3" s="46"/>
      <c r="NST3" s="46"/>
      <c r="NSU3" s="46"/>
      <c r="NSV3" s="46"/>
      <c r="NSW3" s="46"/>
      <c r="NSX3" s="46"/>
      <c r="NSY3" s="46"/>
      <c r="NSZ3" s="46"/>
      <c r="NTA3" s="46"/>
      <c r="NTB3" s="46"/>
      <c r="NTC3" s="46"/>
      <c r="NTD3" s="46"/>
      <c r="NTE3" s="46"/>
      <c r="NTF3" s="46"/>
      <c r="NTG3" s="46"/>
      <c r="NTH3" s="46"/>
      <c r="NTI3" s="46"/>
      <c r="NTJ3" s="46"/>
      <c r="NTK3" s="46"/>
      <c r="NTL3" s="46"/>
      <c r="NTM3" s="46"/>
      <c r="NTN3" s="46"/>
      <c r="NTO3" s="46"/>
      <c r="NTP3" s="46"/>
      <c r="NTQ3" s="46"/>
      <c r="NTR3" s="46"/>
      <c r="NTS3" s="46"/>
      <c r="NTT3" s="46"/>
      <c r="NTU3" s="46"/>
      <c r="NTV3" s="46"/>
      <c r="NTW3" s="46"/>
      <c r="NTX3" s="46"/>
      <c r="NTY3" s="46"/>
      <c r="NTZ3" s="46"/>
      <c r="NUA3" s="46"/>
      <c r="NUB3" s="46"/>
      <c r="NUC3" s="46"/>
      <c r="NUD3" s="46"/>
      <c r="NUE3" s="46"/>
      <c r="NUF3" s="46"/>
      <c r="NUG3" s="46"/>
      <c r="NUH3" s="46"/>
      <c r="NUI3" s="46"/>
      <c r="NUJ3" s="46"/>
      <c r="NUK3" s="46"/>
      <c r="NUL3" s="46"/>
      <c r="NUM3" s="46"/>
      <c r="NUN3" s="46"/>
      <c r="NUO3" s="46"/>
      <c r="NUP3" s="46"/>
      <c r="NUQ3" s="46"/>
      <c r="NUR3" s="46"/>
      <c r="NUS3" s="46"/>
      <c r="NUT3" s="46"/>
      <c r="NUU3" s="46"/>
      <c r="NUV3" s="46"/>
      <c r="NUW3" s="46"/>
      <c r="NUX3" s="46"/>
      <c r="NUY3" s="46"/>
      <c r="NUZ3" s="46"/>
      <c r="NVA3" s="46"/>
      <c r="NVB3" s="46"/>
      <c r="NVC3" s="46"/>
      <c r="NVD3" s="46"/>
      <c r="NVE3" s="46"/>
      <c r="NVF3" s="46"/>
      <c r="NVG3" s="46"/>
      <c r="NVH3" s="46"/>
      <c r="NVI3" s="46"/>
      <c r="NVJ3" s="46"/>
      <c r="NVK3" s="46"/>
      <c r="NVL3" s="46"/>
      <c r="NVM3" s="46"/>
      <c r="NVN3" s="46"/>
      <c r="NVO3" s="46"/>
      <c r="NVP3" s="46"/>
      <c r="NVQ3" s="46"/>
      <c r="NVR3" s="46"/>
      <c r="NVS3" s="46"/>
      <c r="NVT3" s="46"/>
      <c r="NVU3" s="46"/>
      <c r="NVV3" s="46"/>
      <c r="NVW3" s="46"/>
      <c r="NVX3" s="46"/>
      <c r="NVY3" s="46"/>
      <c r="NVZ3" s="46"/>
      <c r="NWA3" s="46"/>
      <c r="NWB3" s="46"/>
      <c r="NWC3" s="46"/>
      <c r="NWD3" s="46"/>
      <c r="NWE3" s="46"/>
      <c r="NWF3" s="46"/>
      <c r="NWG3" s="46"/>
      <c r="NWH3" s="46"/>
      <c r="NWI3" s="46"/>
      <c r="NWJ3" s="46"/>
      <c r="NWK3" s="46"/>
      <c r="NWL3" s="46"/>
      <c r="NWM3" s="46"/>
      <c r="NWN3" s="46"/>
      <c r="NWO3" s="46"/>
      <c r="NWP3" s="46"/>
      <c r="NWQ3" s="46"/>
      <c r="NWR3" s="46"/>
      <c r="NWS3" s="46"/>
      <c r="NWT3" s="46"/>
      <c r="NWU3" s="46"/>
      <c r="NWV3" s="46"/>
      <c r="NWW3" s="46"/>
      <c r="NWX3" s="46"/>
      <c r="NWY3" s="46"/>
      <c r="NWZ3" s="46"/>
      <c r="NXA3" s="46"/>
      <c r="NXB3" s="46"/>
      <c r="NXC3" s="46"/>
      <c r="NXD3" s="46"/>
      <c r="NXE3" s="46"/>
      <c r="NXF3" s="46"/>
      <c r="NXG3" s="46"/>
      <c r="NXH3" s="46"/>
      <c r="NXI3" s="46"/>
      <c r="NXJ3" s="46"/>
      <c r="NXK3" s="46"/>
      <c r="NXL3" s="46"/>
      <c r="NXM3" s="46"/>
      <c r="NXN3" s="46"/>
      <c r="NXO3" s="46"/>
      <c r="NXP3" s="46"/>
      <c r="NXQ3" s="46"/>
      <c r="NXR3" s="46"/>
      <c r="NXS3" s="46"/>
      <c r="NXT3" s="46"/>
      <c r="NXU3" s="46"/>
      <c r="NXV3" s="46"/>
      <c r="NXW3" s="46"/>
      <c r="NXX3" s="46"/>
      <c r="NXY3" s="46"/>
      <c r="NXZ3" s="46"/>
      <c r="NYA3" s="46"/>
      <c r="NYB3" s="46"/>
      <c r="NYC3" s="46"/>
      <c r="NYD3" s="46"/>
      <c r="NYE3" s="46"/>
      <c r="NYF3" s="46"/>
      <c r="NYG3" s="46"/>
      <c r="NYH3" s="46"/>
      <c r="NYI3" s="46"/>
      <c r="NYJ3" s="46"/>
      <c r="NYK3" s="46"/>
      <c r="NYL3" s="46"/>
      <c r="NYM3" s="46"/>
      <c r="NYN3" s="46"/>
      <c r="NYO3" s="46"/>
      <c r="NYP3" s="46"/>
      <c r="NYQ3" s="46"/>
      <c r="NYR3" s="46"/>
      <c r="NYS3" s="46"/>
      <c r="NYT3" s="46"/>
      <c r="NYU3" s="46"/>
      <c r="NYV3" s="46"/>
      <c r="NYW3" s="46"/>
      <c r="NYX3" s="46"/>
      <c r="NYY3" s="46"/>
      <c r="NYZ3" s="46"/>
      <c r="NZA3" s="46"/>
      <c r="NZB3" s="46"/>
      <c r="NZC3" s="46"/>
      <c r="NZD3" s="46"/>
      <c r="NZE3" s="46"/>
      <c r="NZF3" s="46"/>
      <c r="NZG3" s="46"/>
      <c r="NZH3" s="46"/>
      <c r="NZI3" s="46"/>
      <c r="NZJ3" s="46"/>
      <c r="NZK3" s="46"/>
      <c r="NZL3" s="46"/>
      <c r="NZM3" s="46"/>
      <c r="NZN3" s="46"/>
      <c r="NZO3" s="46"/>
      <c r="NZP3" s="46"/>
      <c r="NZQ3" s="46"/>
      <c r="NZR3" s="46"/>
      <c r="NZS3" s="46"/>
      <c r="NZT3" s="46"/>
      <c r="NZU3" s="46"/>
      <c r="NZV3" s="46"/>
      <c r="NZW3" s="46"/>
      <c r="NZX3" s="46"/>
      <c r="NZY3" s="46"/>
      <c r="NZZ3" s="46"/>
      <c r="OAA3" s="46"/>
      <c r="OAB3" s="46"/>
      <c r="OAC3" s="46"/>
      <c r="OAD3" s="46"/>
      <c r="OAE3" s="46"/>
      <c r="OAF3" s="46"/>
      <c r="OAG3" s="46"/>
      <c r="OAH3" s="46"/>
      <c r="OAI3" s="46"/>
      <c r="OAJ3" s="46"/>
      <c r="OAK3" s="46"/>
      <c r="OAL3" s="46"/>
      <c r="OAM3" s="46"/>
      <c r="OAN3" s="46"/>
      <c r="OAO3" s="46"/>
      <c r="OAP3" s="46"/>
      <c r="OAQ3" s="46"/>
      <c r="OAR3" s="46"/>
      <c r="OAS3" s="46"/>
      <c r="OAT3" s="46"/>
      <c r="OAU3" s="46"/>
      <c r="OAV3" s="46"/>
      <c r="OAW3" s="46"/>
      <c r="OAX3" s="46"/>
      <c r="OAY3" s="46"/>
      <c r="OAZ3" s="46"/>
      <c r="OBA3" s="46"/>
      <c r="OBB3" s="46"/>
      <c r="OBC3" s="46"/>
      <c r="OBD3" s="46"/>
      <c r="OBE3" s="46"/>
      <c r="OBF3" s="46"/>
      <c r="OBG3" s="46"/>
      <c r="OBH3" s="46"/>
      <c r="OBI3" s="46"/>
      <c r="OBJ3" s="46"/>
      <c r="OBK3" s="46"/>
      <c r="OBL3" s="46"/>
      <c r="OBM3" s="46"/>
      <c r="OBN3" s="46"/>
      <c r="OBO3" s="46"/>
      <c r="OBP3" s="46"/>
      <c r="OBQ3" s="46"/>
      <c r="OBR3" s="46"/>
      <c r="OBS3" s="46"/>
      <c r="OBT3" s="46"/>
      <c r="OBU3" s="46"/>
      <c r="OBV3" s="46"/>
      <c r="OBW3" s="46"/>
      <c r="OBX3" s="46"/>
      <c r="OBY3" s="46"/>
      <c r="OBZ3" s="46"/>
      <c r="OCA3" s="46"/>
      <c r="OCB3" s="46"/>
      <c r="OCC3" s="46"/>
      <c r="OCD3" s="46"/>
      <c r="OCE3" s="46"/>
      <c r="OCF3" s="46"/>
      <c r="OCG3" s="46"/>
      <c r="OCH3" s="46"/>
      <c r="OCI3" s="46"/>
      <c r="OCJ3" s="46"/>
      <c r="OCK3" s="46"/>
      <c r="OCL3" s="46"/>
      <c r="OCM3" s="46"/>
      <c r="OCN3" s="46"/>
      <c r="OCO3" s="46"/>
      <c r="OCP3" s="46"/>
      <c r="OCQ3" s="46"/>
      <c r="OCR3" s="46"/>
      <c r="OCS3" s="46"/>
      <c r="OCT3" s="46"/>
      <c r="OCU3" s="46"/>
      <c r="OCV3" s="46"/>
      <c r="OCW3" s="46"/>
      <c r="OCX3" s="46"/>
      <c r="OCY3" s="46"/>
      <c r="OCZ3" s="46"/>
      <c r="ODA3" s="46"/>
      <c r="ODB3" s="46"/>
      <c r="ODC3" s="46"/>
      <c r="ODD3" s="46"/>
      <c r="ODE3" s="46"/>
      <c r="ODF3" s="46"/>
      <c r="ODG3" s="46"/>
      <c r="ODH3" s="46"/>
      <c r="ODI3" s="46"/>
      <c r="ODJ3" s="46"/>
      <c r="ODK3" s="46"/>
      <c r="ODL3" s="46"/>
      <c r="ODM3" s="46"/>
      <c r="ODN3" s="46"/>
      <c r="ODO3" s="46"/>
      <c r="ODP3" s="46"/>
      <c r="ODQ3" s="46"/>
      <c r="ODR3" s="46"/>
      <c r="ODS3" s="46"/>
      <c r="ODT3" s="46"/>
      <c r="ODU3" s="46"/>
      <c r="ODV3" s="46"/>
      <c r="ODW3" s="46"/>
      <c r="ODX3" s="46"/>
      <c r="ODY3" s="46"/>
      <c r="ODZ3" s="46"/>
      <c r="OEA3" s="46"/>
      <c r="OEB3" s="46"/>
      <c r="OEC3" s="46"/>
      <c r="OED3" s="46"/>
      <c r="OEE3" s="46"/>
      <c r="OEF3" s="46"/>
      <c r="OEG3" s="46"/>
      <c r="OEH3" s="46"/>
      <c r="OEI3" s="46"/>
      <c r="OEJ3" s="46"/>
      <c r="OEK3" s="46"/>
      <c r="OEL3" s="46"/>
      <c r="OEM3" s="46"/>
      <c r="OEN3" s="46"/>
      <c r="OEO3" s="46"/>
      <c r="OEP3" s="46"/>
      <c r="OEQ3" s="46"/>
      <c r="OER3" s="46"/>
      <c r="OES3" s="46"/>
      <c r="OET3" s="46"/>
      <c r="OEU3" s="46"/>
      <c r="OEV3" s="46"/>
      <c r="OEW3" s="46"/>
      <c r="OEX3" s="46"/>
      <c r="OEY3" s="46"/>
      <c r="OEZ3" s="46"/>
      <c r="OFA3" s="46"/>
      <c r="OFB3" s="46"/>
      <c r="OFC3" s="46"/>
      <c r="OFD3" s="46"/>
      <c r="OFE3" s="46"/>
      <c r="OFF3" s="46"/>
      <c r="OFG3" s="46"/>
      <c r="OFH3" s="46"/>
      <c r="OFI3" s="46"/>
      <c r="OFJ3" s="46"/>
      <c r="OFK3" s="46"/>
      <c r="OFL3" s="46"/>
      <c r="OFM3" s="46"/>
      <c r="OFN3" s="46"/>
      <c r="OFO3" s="46"/>
      <c r="OFP3" s="46"/>
      <c r="OFQ3" s="46"/>
      <c r="OFR3" s="46"/>
      <c r="OFS3" s="46"/>
      <c r="OFT3" s="46"/>
      <c r="OFU3" s="46"/>
      <c r="OFV3" s="46"/>
      <c r="OFW3" s="46"/>
      <c r="OFX3" s="46"/>
      <c r="OFY3" s="46"/>
      <c r="OFZ3" s="46"/>
      <c r="OGA3" s="46"/>
      <c r="OGB3" s="46"/>
      <c r="OGC3" s="46"/>
      <c r="OGD3" s="46"/>
      <c r="OGE3" s="46"/>
      <c r="OGF3" s="46"/>
      <c r="OGG3" s="46"/>
      <c r="OGH3" s="46"/>
      <c r="OGI3" s="46"/>
      <c r="OGJ3" s="46"/>
      <c r="OGK3" s="46"/>
      <c r="OGL3" s="46"/>
      <c r="OGM3" s="46"/>
      <c r="OGN3" s="46"/>
      <c r="OGO3" s="46"/>
      <c r="OGP3" s="46"/>
      <c r="OGQ3" s="46"/>
      <c r="OGR3" s="46"/>
      <c r="OGS3" s="46"/>
      <c r="OGT3" s="46"/>
      <c r="OGU3" s="46"/>
      <c r="OGV3" s="46"/>
      <c r="OGW3" s="46"/>
      <c r="OGX3" s="46"/>
      <c r="OGY3" s="46"/>
      <c r="OGZ3" s="46"/>
      <c r="OHA3" s="46"/>
      <c r="OHB3" s="46"/>
      <c r="OHC3" s="46"/>
      <c r="OHD3" s="46"/>
      <c r="OHE3" s="46"/>
      <c r="OHF3" s="46"/>
      <c r="OHG3" s="46"/>
      <c r="OHH3" s="46"/>
      <c r="OHI3" s="46"/>
      <c r="OHJ3" s="46"/>
      <c r="OHK3" s="46"/>
      <c r="OHL3" s="46"/>
      <c r="OHM3" s="46"/>
      <c r="OHN3" s="46"/>
      <c r="OHO3" s="46"/>
      <c r="OHP3" s="46"/>
      <c r="OHQ3" s="46"/>
      <c r="OHR3" s="46"/>
      <c r="OHS3" s="46"/>
      <c r="OHT3" s="46"/>
      <c r="OHU3" s="46"/>
      <c r="OHV3" s="46"/>
      <c r="OHW3" s="46"/>
      <c r="OHX3" s="46"/>
      <c r="OHY3" s="46"/>
      <c r="OHZ3" s="46"/>
      <c r="OIA3" s="46"/>
      <c r="OIB3" s="46"/>
      <c r="OIC3" s="46"/>
      <c r="OID3" s="46"/>
      <c r="OIE3" s="46"/>
      <c r="OIF3" s="46"/>
      <c r="OIG3" s="46"/>
      <c r="OIH3" s="46"/>
      <c r="OII3" s="46"/>
      <c r="OIJ3" s="46"/>
      <c r="OIK3" s="46"/>
      <c r="OIL3" s="46"/>
      <c r="OIM3" s="46"/>
      <c r="OIN3" s="46"/>
      <c r="OIO3" s="46"/>
      <c r="OIP3" s="46"/>
      <c r="OIQ3" s="46"/>
      <c r="OIR3" s="46"/>
      <c r="OIS3" s="46"/>
      <c r="OIT3" s="46"/>
      <c r="OIU3" s="46"/>
      <c r="OIV3" s="46"/>
      <c r="OIW3" s="46"/>
      <c r="OIX3" s="46"/>
      <c r="OIY3" s="46"/>
      <c r="OIZ3" s="46"/>
      <c r="OJA3" s="46"/>
      <c r="OJB3" s="46"/>
      <c r="OJC3" s="46"/>
      <c r="OJD3" s="46"/>
      <c r="OJE3" s="46"/>
      <c r="OJF3" s="46"/>
      <c r="OJG3" s="46"/>
      <c r="OJH3" s="46"/>
      <c r="OJI3" s="46"/>
      <c r="OJJ3" s="46"/>
      <c r="OJK3" s="46"/>
      <c r="OJL3" s="46"/>
      <c r="OJM3" s="46"/>
      <c r="OJN3" s="46"/>
      <c r="OJO3" s="46"/>
      <c r="OJP3" s="46"/>
      <c r="OJQ3" s="46"/>
      <c r="OJR3" s="46"/>
      <c r="OJS3" s="46"/>
      <c r="OJT3" s="46"/>
      <c r="OJU3" s="46"/>
      <c r="OJV3" s="46"/>
      <c r="OJW3" s="46"/>
      <c r="OJX3" s="46"/>
      <c r="OJY3" s="46"/>
      <c r="OJZ3" s="46"/>
      <c r="OKA3" s="46"/>
      <c r="OKB3" s="46"/>
      <c r="OKC3" s="46"/>
      <c r="OKD3" s="46"/>
      <c r="OKE3" s="46"/>
      <c r="OKF3" s="46"/>
      <c r="OKG3" s="46"/>
      <c r="OKH3" s="46"/>
      <c r="OKI3" s="46"/>
      <c r="OKJ3" s="46"/>
      <c r="OKK3" s="46"/>
      <c r="OKL3" s="46"/>
      <c r="OKM3" s="46"/>
      <c r="OKN3" s="46"/>
      <c r="OKO3" s="46"/>
      <c r="OKP3" s="46"/>
      <c r="OKQ3" s="46"/>
      <c r="OKR3" s="46"/>
      <c r="OKS3" s="46"/>
      <c r="OKT3" s="46"/>
      <c r="OKU3" s="46"/>
      <c r="OKV3" s="46"/>
      <c r="OKW3" s="46"/>
      <c r="OKX3" s="46"/>
      <c r="OKY3" s="46"/>
      <c r="OKZ3" s="46"/>
      <c r="OLA3" s="46"/>
      <c r="OLB3" s="46"/>
      <c r="OLC3" s="46"/>
      <c r="OLD3" s="46"/>
      <c r="OLE3" s="46"/>
      <c r="OLF3" s="46"/>
      <c r="OLG3" s="46"/>
      <c r="OLH3" s="46"/>
      <c r="OLI3" s="46"/>
      <c r="OLJ3" s="46"/>
      <c r="OLK3" s="46"/>
      <c r="OLL3" s="46"/>
      <c r="OLM3" s="46"/>
      <c r="OLN3" s="46"/>
      <c r="OLO3" s="46"/>
      <c r="OLP3" s="46"/>
      <c r="OLQ3" s="46"/>
      <c r="OLR3" s="46"/>
      <c r="OLS3" s="46"/>
      <c r="OLT3" s="46"/>
      <c r="OLU3" s="46"/>
      <c r="OLV3" s="46"/>
      <c r="OLW3" s="46"/>
      <c r="OLX3" s="46"/>
      <c r="OLY3" s="46"/>
      <c r="OLZ3" s="46"/>
      <c r="OMA3" s="46"/>
      <c r="OMB3" s="46"/>
      <c r="OMC3" s="46"/>
      <c r="OMD3" s="46"/>
      <c r="OME3" s="46"/>
      <c r="OMF3" s="46"/>
      <c r="OMG3" s="46"/>
      <c r="OMH3" s="46"/>
      <c r="OMI3" s="46"/>
      <c r="OMJ3" s="46"/>
      <c r="OMK3" s="46"/>
      <c r="OML3" s="46"/>
      <c r="OMM3" s="46"/>
      <c r="OMN3" s="46"/>
      <c r="OMO3" s="46"/>
      <c r="OMP3" s="46"/>
      <c r="OMQ3" s="46"/>
      <c r="OMR3" s="46"/>
      <c r="OMS3" s="46"/>
      <c r="OMT3" s="46"/>
      <c r="OMU3" s="46"/>
      <c r="OMV3" s="46"/>
      <c r="OMW3" s="46"/>
      <c r="OMX3" s="46"/>
      <c r="OMY3" s="46"/>
      <c r="OMZ3" s="46"/>
      <c r="ONA3" s="46"/>
      <c r="ONB3" s="46"/>
      <c r="ONC3" s="46"/>
      <c r="OND3" s="46"/>
      <c r="ONE3" s="46"/>
      <c r="ONF3" s="46"/>
      <c r="ONG3" s="46"/>
      <c r="ONH3" s="46"/>
      <c r="ONI3" s="46"/>
      <c r="ONJ3" s="46"/>
      <c r="ONK3" s="46"/>
      <c r="ONL3" s="46"/>
      <c r="ONM3" s="46"/>
      <c r="ONN3" s="46"/>
      <c r="ONO3" s="46"/>
      <c r="ONP3" s="46"/>
      <c r="ONQ3" s="46"/>
      <c r="ONR3" s="46"/>
      <c r="ONS3" s="46"/>
      <c r="ONT3" s="46"/>
      <c r="ONU3" s="46"/>
      <c r="ONV3" s="46"/>
      <c r="ONW3" s="46"/>
      <c r="ONX3" s="46"/>
      <c r="ONY3" s="46"/>
      <c r="ONZ3" s="46"/>
      <c r="OOA3" s="46"/>
      <c r="OOB3" s="46"/>
      <c r="OOC3" s="46"/>
      <c r="OOD3" s="46"/>
      <c r="OOE3" s="46"/>
      <c r="OOF3" s="46"/>
      <c r="OOG3" s="46"/>
      <c r="OOH3" s="46"/>
      <c r="OOI3" s="46"/>
      <c r="OOJ3" s="46"/>
      <c r="OOK3" s="46"/>
      <c r="OOL3" s="46"/>
      <c r="OOM3" s="46"/>
      <c r="OON3" s="46"/>
      <c r="OOO3" s="46"/>
      <c r="OOP3" s="46"/>
      <c r="OOQ3" s="46"/>
      <c r="OOR3" s="46"/>
      <c r="OOS3" s="46"/>
      <c r="OOT3" s="46"/>
      <c r="OOU3" s="46"/>
      <c r="OOV3" s="46"/>
      <c r="OOW3" s="46"/>
      <c r="OOX3" s="46"/>
      <c r="OOY3" s="46"/>
      <c r="OOZ3" s="46"/>
      <c r="OPA3" s="46"/>
      <c r="OPB3" s="46"/>
      <c r="OPC3" s="46"/>
      <c r="OPD3" s="46"/>
      <c r="OPE3" s="46"/>
      <c r="OPF3" s="46"/>
      <c r="OPG3" s="46"/>
      <c r="OPH3" s="46"/>
      <c r="OPI3" s="46"/>
      <c r="OPJ3" s="46"/>
      <c r="OPK3" s="46"/>
      <c r="OPL3" s="46"/>
      <c r="OPM3" s="46"/>
      <c r="OPN3" s="46"/>
      <c r="OPO3" s="46"/>
      <c r="OPP3" s="46"/>
      <c r="OPQ3" s="46"/>
      <c r="OPR3" s="46"/>
      <c r="OPS3" s="46"/>
      <c r="OPT3" s="46"/>
      <c r="OPU3" s="46"/>
      <c r="OPV3" s="46"/>
      <c r="OPW3" s="46"/>
      <c r="OPX3" s="46"/>
      <c r="OPY3" s="46"/>
      <c r="OPZ3" s="46"/>
      <c r="OQA3" s="46"/>
      <c r="OQB3" s="46"/>
      <c r="OQC3" s="46"/>
      <c r="OQD3" s="46"/>
      <c r="OQE3" s="46"/>
      <c r="OQF3" s="46"/>
      <c r="OQG3" s="46"/>
      <c r="OQH3" s="46"/>
      <c r="OQI3" s="46"/>
      <c r="OQJ3" s="46"/>
      <c r="OQK3" s="46"/>
      <c r="OQL3" s="46"/>
      <c r="OQM3" s="46"/>
      <c r="OQN3" s="46"/>
      <c r="OQO3" s="46"/>
      <c r="OQP3" s="46"/>
      <c r="OQQ3" s="46"/>
      <c r="OQR3" s="46"/>
      <c r="OQS3" s="46"/>
      <c r="OQT3" s="46"/>
      <c r="OQU3" s="46"/>
      <c r="OQV3" s="46"/>
      <c r="OQW3" s="46"/>
      <c r="OQX3" s="46"/>
      <c r="OQY3" s="46"/>
      <c r="OQZ3" s="46"/>
      <c r="ORA3" s="46"/>
      <c r="ORB3" s="46"/>
      <c r="ORC3" s="46"/>
      <c r="ORD3" s="46"/>
      <c r="ORE3" s="46"/>
      <c r="ORF3" s="46"/>
      <c r="ORG3" s="46"/>
      <c r="ORH3" s="46"/>
      <c r="ORI3" s="46"/>
      <c r="ORJ3" s="46"/>
      <c r="ORK3" s="46"/>
      <c r="ORL3" s="46"/>
      <c r="ORM3" s="46"/>
      <c r="ORN3" s="46"/>
      <c r="ORO3" s="46"/>
      <c r="ORP3" s="46"/>
      <c r="ORQ3" s="46"/>
      <c r="ORR3" s="46"/>
      <c r="ORS3" s="46"/>
      <c r="ORT3" s="46"/>
      <c r="ORU3" s="46"/>
      <c r="ORV3" s="46"/>
      <c r="ORW3" s="46"/>
      <c r="ORX3" s="46"/>
      <c r="ORY3" s="46"/>
      <c r="ORZ3" s="46"/>
      <c r="OSA3" s="46"/>
      <c r="OSB3" s="46"/>
      <c r="OSC3" s="46"/>
      <c r="OSD3" s="46"/>
      <c r="OSE3" s="46"/>
      <c r="OSF3" s="46"/>
      <c r="OSG3" s="46"/>
      <c r="OSH3" s="46"/>
      <c r="OSI3" s="46"/>
      <c r="OSJ3" s="46"/>
      <c r="OSK3" s="46"/>
      <c r="OSL3" s="46"/>
      <c r="OSM3" s="46"/>
      <c r="OSN3" s="46"/>
      <c r="OSO3" s="46"/>
      <c r="OSP3" s="46"/>
      <c r="OSQ3" s="46"/>
      <c r="OSR3" s="46"/>
      <c r="OSS3" s="46"/>
      <c r="OST3" s="46"/>
      <c r="OSU3" s="46"/>
      <c r="OSV3" s="46"/>
      <c r="OSW3" s="46"/>
      <c r="OSX3" s="46"/>
      <c r="OSY3" s="46"/>
      <c r="OSZ3" s="46"/>
      <c r="OTA3" s="46"/>
      <c r="OTB3" s="46"/>
      <c r="OTC3" s="46"/>
      <c r="OTD3" s="46"/>
      <c r="OTE3" s="46"/>
      <c r="OTF3" s="46"/>
      <c r="OTG3" s="46"/>
      <c r="OTH3" s="46"/>
      <c r="OTI3" s="46"/>
      <c r="OTJ3" s="46"/>
      <c r="OTK3" s="46"/>
      <c r="OTL3" s="46"/>
      <c r="OTM3" s="46"/>
      <c r="OTN3" s="46"/>
      <c r="OTO3" s="46"/>
      <c r="OTP3" s="46"/>
      <c r="OTQ3" s="46"/>
      <c r="OTR3" s="46"/>
      <c r="OTS3" s="46"/>
      <c r="OTT3" s="46"/>
      <c r="OTU3" s="46"/>
      <c r="OTV3" s="46"/>
      <c r="OTW3" s="46"/>
      <c r="OTX3" s="46"/>
      <c r="OTY3" s="46"/>
      <c r="OTZ3" s="46"/>
      <c r="OUA3" s="46"/>
      <c r="OUB3" s="46"/>
      <c r="OUC3" s="46"/>
      <c r="OUD3" s="46"/>
      <c r="OUE3" s="46"/>
      <c r="OUF3" s="46"/>
      <c r="OUG3" s="46"/>
      <c r="OUH3" s="46"/>
      <c r="OUI3" s="46"/>
      <c r="OUJ3" s="46"/>
      <c r="OUK3" s="46"/>
      <c r="OUL3" s="46"/>
      <c r="OUM3" s="46"/>
      <c r="OUN3" s="46"/>
      <c r="OUO3" s="46"/>
      <c r="OUP3" s="46"/>
      <c r="OUQ3" s="46"/>
      <c r="OUR3" s="46"/>
      <c r="OUS3" s="46"/>
      <c r="OUT3" s="46"/>
      <c r="OUU3" s="46"/>
      <c r="OUV3" s="46"/>
      <c r="OUW3" s="46"/>
      <c r="OUX3" s="46"/>
      <c r="OUY3" s="46"/>
      <c r="OUZ3" s="46"/>
      <c r="OVA3" s="46"/>
      <c r="OVB3" s="46"/>
      <c r="OVC3" s="46"/>
      <c r="OVD3" s="46"/>
      <c r="OVE3" s="46"/>
      <c r="OVF3" s="46"/>
      <c r="OVG3" s="46"/>
      <c r="OVH3" s="46"/>
      <c r="OVI3" s="46"/>
      <c r="OVJ3" s="46"/>
      <c r="OVK3" s="46"/>
      <c r="OVL3" s="46"/>
      <c r="OVM3" s="46"/>
      <c r="OVN3" s="46"/>
      <c r="OVO3" s="46"/>
      <c r="OVP3" s="46"/>
      <c r="OVQ3" s="46"/>
      <c r="OVR3" s="46"/>
      <c r="OVS3" s="46"/>
      <c r="OVT3" s="46"/>
      <c r="OVU3" s="46"/>
      <c r="OVV3" s="46"/>
      <c r="OVW3" s="46"/>
      <c r="OVX3" s="46"/>
      <c r="OVY3" s="46"/>
      <c r="OVZ3" s="46"/>
      <c r="OWA3" s="46"/>
      <c r="OWB3" s="46"/>
      <c r="OWC3" s="46"/>
      <c r="OWD3" s="46"/>
      <c r="OWE3" s="46"/>
      <c r="OWF3" s="46"/>
      <c r="OWG3" s="46"/>
      <c r="OWH3" s="46"/>
      <c r="OWI3" s="46"/>
      <c r="OWJ3" s="46"/>
      <c r="OWK3" s="46"/>
      <c r="OWL3" s="46"/>
      <c r="OWM3" s="46"/>
      <c r="OWN3" s="46"/>
      <c r="OWO3" s="46"/>
      <c r="OWP3" s="46"/>
      <c r="OWQ3" s="46"/>
      <c r="OWR3" s="46"/>
      <c r="OWS3" s="46"/>
      <c r="OWT3" s="46"/>
      <c r="OWU3" s="46"/>
      <c r="OWV3" s="46"/>
      <c r="OWW3" s="46"/>
      <c r="OWX3" s="46"/>
      <c r="OWY3" s="46"/>
      <c r="OWZ3" s="46"/>
      <c r="OXA3" s="46"/>
      <c r="OXB3" s="46"/>
      <c r="OXC3" s="46"/>
      <c r="OXD3" s="46"/>
      <c r="OXE3" s="46"/>
      <c r="OXF3" s="46"/>
      <c r="OXG3" s="46"/>
      <c r="OXH3" s="46"/>
      <c r="OXI3" s="46"/>
      <c r="OXJ3" s="46"/>
      <c r="OXK3" s="46"/>
      <c r="OXL3" s="46"/>
      <c r="OXM3" s="46"/>
      <c r="OXN3" s="46"/>
      <c r="OXO3" s="46"/>
      <c r="OXP3" s="46"/>
      <c r="OXQ3" s="46"/>
      <c r="OXR3" s="46"/>
      <c r="OXS3" s="46"/>
      <c r="OXT3" s="46"/>
      <c r="OXU3" s="46"/>
      <c r="OXV3" s="46"/>
      <c r="OXW3" s="46"/>
      <c r="OXX3" s="46"/>
      <c r="OXY3" s="46"/>
      <c r="OXZ3" s="46"/>
      <c r="OYA3" s="46"/>
      <c r="OYB3" s="46"/>
      <c r="OYC3" s="46"/>
      <c r="OYD3" s="46"/>
      <c r="OYE3" s="46"/>
      <c r="OYF3" s="46"/>
      <c r="OYG3" s="46"/>
      <c r="OYH3" s="46"/>
      <c r="OYI3" s="46"/>
      <c r="OYJ3" s="46"/>
      <c r="OYK3" s="46"/>
      <c r="OYL3" s="46"/>
      <c r="OYM3" s="46"/>
      <c r="OYN3" s="46"/>
      <c r="OYO3" s="46"/>
      <c r="OYP3" s="46"/>
      <c r="OYQ3" s="46"/>
      <c r="OYR3" s="46"/>
      <c r="OYS3" s="46"/>
      <c r="OYT3" s="46"/>
      <c r="OYU3" s="46"/>
      <c r="OYV3" s="46"/>
      <c r="OYW3" s="46"/>
      <c r="OYX3" s="46"/>
      <c r="OYY3" s="46"/>
      <c r="OYZ3" s="46"/>
      <c r="OZA3" s="46"/>
      <c r="OZB3" s="46"/>
      <c r="OZC3" s="46"/>
      <c r="OZD3" s="46"/>
      <c r="OZE3" s="46"/>
      <c r="OZF3" s="46"/>
      <c r="OZG3" s="46"/>
      <c r="OZH3" s="46"/>
      <c r="OZI3" s="46"/>
      <c r="OZJ3" s="46"/>
      <c r="OZK3" s="46"/>
      <c r="OZL3" s="46"/>
      <c r="OZM3" s="46"/>
      <c r="OZN3" s="46"/>
      <c r="OZO3" s="46"/>
      <c r="OZP3" s="46"/>
      <c r="OZQ3" s="46"/>
      <c r="OZR3" s="46"/>
      <c r="OZS3" s="46"/>
      <c r="OZT3" s="46"/>
      <c r="OZU3" s="46"/>
      <c r="OZV3" s="46"/>
      <c r="OZW3" s="46"/>
      <c r="OZX3" s="46"/>
      <c r="OZY3" s="46"/>
      <c r="OZZ3" s="46"/>
      <c r="PAA3" s="46"/>
      <c r="PAB3" s="46"/>
      <c r="PAC3" s="46"/>
      <c r="PAD3" s="46"/>
      <c r="PAE3" s="46"/>
      <c r="PAF3" s="46"/>
      <c r="PAG3" s="46"/>
      <c r="PAH3" s="46"/>
      <c r="PAI3" s="46"/>
      <c r="PAJ3" s="46"/>
      <c r="PAK3" s="46"/>
      <c r="PAL3" s="46"/>
      <c r="PAM3" s="46"/>
      <c r="PAN3" s="46"/>
      <c r="PAO3" s="46"/>
      <c r="PAP3" s="46"/>
      <c r="PAQ3" s="46"/>
      <c r="PAR3" s="46"/>
      <c r="PAS3" s="46"/>
      <c r="PAT3" s="46"/>
      <c r="PAU3" s="46"/>
      <c r="PAV3" s="46"/>
      <c r="PAW3" s="46"/>
      <c r="PAX3" s="46"/>
      <c r="PAY3" s="46"/>
      <c r="PAZ3" s="46"/>
      <c r="PBA3" s="46"/>
      <c r="PBB3" s="46"/>
      <c r="PBC3" s="46"/>
      <c r="PBD3" s="46"/>
      <c r="PBE3" s="46"/>
      <c r="PBF3" s="46"/>
      <c r="PBG3" s="46"/>
      <c r="PBH3" s="46"/>
      <c r="PBI3" s="46"/>
      <c r="PBJ3" s="46"/>
      <c r="PBK3" s="46"/>
      <c r="PBL3" s="46"/>
      <c r="PBM3" s="46"/>
      <c r="PBN3" s="46"/>
      <c r="PBO3" s="46"/>
      <c r="PBP3" s="46"/>
      <c r="PBQ3" s="46"/>
      <c r="PBR3" s="46"/>
      <c r="PBS3" s="46"/>
      <c r="PBT3" s="46"/>
      <c r="PBU3" s="46"/>
      <c r="PBV3" s="46"/>
      <c r="PBW3" s="46"/>
      <c r="PBX3" s="46"/>
      <c r="PBY3" s="46"/>
      <c r="PBZ3" s="46"/>
      <c r="PCA3" s="46"/>
      <c r="PCB3" s="46"/>
      <c r="PCC3" s="46"/>
      <c r="PCD3" s="46"/>
      <c r="PCE3" s="46"/>
      <c r="PCF3" s="46"/>
      <c r="PCG3" s="46"/>
      <c r="PCH3" s="46"/>
      <c r="PCI3" s="46"/>
      <c r="PCJ3" s="46"/>
      <c r="PCK3" s="46"/>
      <c r="PCL3" s="46"/>
      <c r="PCM3" s="46"/>
      <c r="PCN3" s="46"/>
      <c r="PCO3" s="46"/>
      <c r="PCP3" s="46"/>
      <c r="PCQ3" s="46"/>
      <c r="PCR3" s="46"/>
      <c r="PCS3" s="46"/>
      <c r="PCT3" s="46"/>
      <c r="PCU3" s="46"/>
      <c r="PCV3" s="46"/>
      <c r="PCW3" s="46"/>
      <c r="PCX3" s="46"/>
      <c r="PCY3" s="46"/>
      <c r="PCZ3" s="46"/>
      <c r="PDA3" s="46"/>
      <c r="PDB3" s="46"/>
      <c r="PDC3" s="46"/>
      <c r="PDD3" s="46"/>
      <c r="PDE3" s="46"/>
      <c r="PDF3" s="46"/>
      <c r="PDG3" s="46"/>
      <c r="PDH3" s="46"/>
      <c r="PDI3" s="46"/>
      <c r="PDJ3" s="46"/>
      <c r="PDK3" s="46"/>
      <c r="PDL3" s="46"/>
      <c r="PDM3" s="46"/>
      <c r="PDN3" s="46"/>
      <c r="PDO3" s="46"/>
      <c r="PDP3" s="46"/>
      <c r="PDQ3" s="46"/>
      <c r="PDR3" s="46"/>
      <c r="PDS3" s="46"/>
      <c r="PDT3" s="46"/>
      <c r="PDU3" s="46"/>
      <c r="PDV3" s="46"/>
      <c r="PDW3" s="46"/>
      <c r="PDX3" s="46"/>
      <c r="PDY3" s="46"/>
      <c r="PDZ3" s="46"/>
      <c r="PEA3" s="46"/>
      <c r="PEB3" s="46"/>
      <c r="PEC3" s="46"/>
      <c r="PED3" s="46"/>
      <c r="PEE3" s="46"/>
      <c r="PEF3" s="46"/>
      <c r="PEG3" s="46"/>
      <c r="PEH3" s="46"/>
      <c r="PEI3" s="46"/>
      <c r="PEJ3" s="46"/>
      <c r="PEK3" s="46"/>
      <c r="PEL3" s="46"/>
      <c r="PEM3" s="46"/>
      <c r="PEN3" s="46"/>
      <c r="PEO3" s="46"/>
      <c r="PEP3" s="46"/>
      <c r="PEQ3" s="46"/>
      <c r="PER3" s="46"/>
      <c r="PES3" s="46"/>
      <c r="PET3" s="46"/>
      <c r="PEU3" s="46"/>
      <c r="PEV3" s="46"/>
      <c r="PEW3" s="46"/>
      <c r="PEX3" s="46"/>
      <c r="PEY3" s="46"/>
      <c r="PEZ3" s="46"/>
      <c r="PFA3" s="46"/>
      <c r="PFB3" s="46"/>
      <c r="PFC3" s="46"/>
      <c r="PFD3" s="46"/>
      <c r="PFE3" s="46"/>
      <c r="PFF3" s="46"/>
      <c r="PFG3" s="46"/>
      <c r="PFH3" s="46"/>
      <c r="PFI3" s="46"/>
      <c r="PFJ3" s="46"/>
      <c r="PFK3" s="46"/>
      <c r="PFL3" s="46"/>
      <c r="PFM3" s="46"/>
      <c r="PFN3" s="46"/>
      <c r="PFO3" s="46"/>
      <c r="PFP3" s="46"/>
      <c r="PFQ3" s="46"/>
      <c r="PFR3" s="46"/>
      <c r="PFS3" s="46"/>
      <c r="PFT3" s="46"/>
      <c r="PFU3" s="46"/>
      <c r="PFV3" s="46"/>
      <c r="PFW3" s="46"/>
      <c r="PFX3" s="46"/>
      <c r="PFY3" s="46"/>
      <c r="PFZ3" s="46"/>
      <c r="PGA3" s="46"/>
      <c r="PGB3" s="46"/>
      <c r="PGC3" s="46"/>
      <c r="PGD3" s="46"/>
      <c r="PGE3" s="46"/>
      <c r="PGF3" s="46"/>
      <c r="PGG3" s="46"/>
      <c r="PGH3" s="46"/>
      <c r="PGI3" s="46"/>
      <c r="PGJ3" s="46"/>
      <c r="PGK3" s="46"/>
      <c r="PGL3" s="46"/>
      <c r="PGM3" s="46"/>
      <c r="PGN3" s="46"/>
      <c r="PGO3" s="46"/>
      <c r="PGP3" s="46"/>
      <c r="PGQ3" s="46"/>
      <c r="PGR3" s="46"/>
      <c r="PGS3" s="46"/>
      <c r="PGT3" s="46"/>
      <c r="PGU3" s="46"/>
      <c r="PGV3" s="46"/>
      <c r="PGW3" s="46"/>
      <c r="PGX3" s="46"/>
      <c r="PGY3" s="46"/>
      <c r="PGZ3" s="46"/>
      <c r="PHA3" s="46"/>
      <c r="PHB3" s="46"/>
      <c r="PHC3" s="46"/>
      <c r="PHD3" s="46"/>
      <c r="PHE3" s="46"/>
      <c r="PHF3" s="46"/>
      <c r="PHG3" s="46"/>
      <c r="PHH3" s="46"/>
      <c r="PHI3" s="46"/>
      <c r="PHJ3" s="46"/>
      <c r="PHK3" s="46"/>
      <c r="PHL3" s="46"/>
      <c r="PHM3" s="46"/>
      <c r="PHN3" s="46"/>
      <c r="PHO3" s="46"/>
      <c r="PHP3" s="46"/>
      <c r="PHQ3" s="46"/>
      <c r="PHR3" s="46"/>
      <c r="PHS3" s="46"/>
      <c r="PHT3" s="46"/>
      <c r="PHU3" s="46"/>
      <c r="PHV3" s="46"/>
      <c r="PHW3" s="46"/>
      <c r="PHX3" s="46"/>
      <c r="PHY3" s="46"/>
      <c r="PHZ3" s="46"/>
      <c r="PIA3" s="46"/>
      <c r="PIB3" s="46"/>
      <c r="PIC3" s="46"/>
      <c r="PID3" s="46"/>
      <c r="PIE3" s="46"/>
      <c r="PIF3" s="46"/>
      <c r="PIG3" s="46"/>
      <c r="PIH3" s="46"/>
      <c r="PII3" s="46"/>
      <c r="PIJ3" s="46"/>
      <c r="PIK3" s="46"/>
      <c r="PIL3" s="46"/>
      <c r="PIM3" s="46"/>
      <c r="PIN3" s="46"/>
      <c r="PIO3" s="46"/>
      <c r="PIP3" s="46"/>
      <c r="PIQ3" s="46"/>
      <c r="PIR3" s="46"/>
      <c r="PIS3" s="46"/>
      <c r="PIT3" s="46"/>
      <c r="PIU3" s="46"/>
      <c r="PIV3" s="46"/>
      <c r="PIW3" s="46"/>
      <c r="PIX3" s="46"/>
      <c r="PIY3" s="46"/>
      <c r="PIZ3" s="46"/>
      <c r="PJA3" s="46"/>
      <c r="PJB3" s="46"/>
      <c r="PJC3" s="46"/>
      <c r="PJD3" s="46"/>
      <c r="PJE3" s="46"/>
      <c r="PJF3" s="46"/>
      <c r="PJG3" s="46"/>
      <c r="PJH3" s="46"/>
      <c r="PJI3" s="46"/>
      <c r="PJJ3" s="46"/>
      <c r="PJK3" s="46"/>
      <c r="PJL3" s="46"/>
      <c r="PJM3" s="46"/>
      <c r="PJN3" s="46"/>
      <c r="PJO3" s="46"/>
      <c r="PJP3" s="46"/>
      <c r="PJQ3" s="46"/>
      <c r="PJR3" s="46"/>
      <c r="PJS3" s="46"/>
      <c r="PJT3" s="46"/>
      <c r="PJU3" s="46"/>
      <c r="PJV3" s="46"/>
      <c r="PJW3" s="46"/>
      <c r="PJX3" s="46"/>
      <c r="PJY3" s="46"/>
      <c r="PJZ3" s="46"/>
      <c r="PKA3" s="46"/>
      <c r="PKB3" s="46"/>
      <c r="PKC3" s="46"/>
      <c r="PKD3" s="46"/>
      <c r="PKE3" s="46"/>
      <c r="PKF3" s="46"/>
      <c r="PKG3" s="46"/>
      <c r="PKH3" s="46"/>
      <c r="PKI3" s="46"/>
      <c r="PKJ3" s="46"/>
      <c r="PKK3" s="46"/>
      <c r="PKL3" s="46"/>
      <c r="PKM3" s="46"/>
      <c r="PKN3" s="46"/>
      <c r="PKO3" s="46"/>
      <c r="PKP3" s="46"/>
      <c r="PKQ3" s="46"/>
      <c r="PKR3" s="46"/>
      <c r="PKS3" s="46"/>
      <c r="PKT3" s="46"/>
      <c r="PKU3" s="46"/>
      <c r="PKV3" s="46"/>
      <c r="PKW3" s="46"/>
      <c r="PKX3" s="46"/>
      <c r="PKY3" s="46"/>
      <c r="PKZ3" s="46"/>
      <c r="PLA3" s="46"/>
      <c r="PLB3" s="46"/>
      <c r="PLC3" s="46"/>
      <c r="PLD3" s="46"/>
      <c r="PLE3" s="46"/>
      <c r="PLF3" s="46"/>
      <c r="PLG3" s="46"/>
      <c r="PLH3" s="46"/>
      <c r="PLI3" s="46"/>
      <c r="PLJ3" s="46"/>
      <c r="PLK3" s="46"/>
      <c r="PLL3" s="46"/>
      <c r="PLM3" s="46"/>
      <c r="PLN3" s="46"/>
      <c r="PLO3" s="46"/>
      <c r="PLP3" s="46"/>
      <c r="PLQ3" s="46"/>
      <c r="PLR3" s="46"/>
      <c r="PLS3" s="46"/>
      <c r="PLT3" s="46"/>
      <c r="PLU3" s="46"/>
      <c r="PLV3" s="46"/>
      <c r="PLW3" s="46"/>
      <c r="PLX3" s="46"/>
      <c r="PLY3" s="46"/>
      <c r="PLZ3" s="46"/>
      <c r="PMA3" s="46"/>
      <c r="PMB3" s="46"/>
      <c r="PMC3" s="46"/>
      <c r="PMD3" s="46"/>
      <c r="PME3" s="46"/>
      <c r="PMF3" s="46"/>
      <c r="PMG3" s="46"/>
      <c r="PMH3" s="46"/>
      <c r="PMI3" s="46"/>
      <c r="PMJ3" s="46"/>
      <c r="PMK3" s="46"/>
      <c r="PML3" s="46"/>
      <c r="PMM3" s="46"/>
      <c r="PMN3" s="46"/>
      <c r="PMO3" s="46"/>
      <c r="PMP3" s="46"/>
      <c r="PMQ3" s="46"/>
      <c r="PMR3" s="46"/>
      <c r="PMS3" s="46"/>
      <c r="PMT3" s="46"/>
      <c r="PMU3" s="46"/>
      <c r="PMV3" s="46"/>
      <c r="PMW3" s="46"/>
      <c r="PMX3" s="46"/>
      <c r="PMY3" s="46"/>
      <c r="PMZ3" s="46"/>
      <c r="PNA3" s="46"/>
      <c r="PNB3" s="46"/>
      <c r="PNC3" s="46"/>
      <c r="PND3" s="46"/>
      <c r="PNE3" s="46"/>
      <c r="PNF3" s="46"/>
      <c r="PNG3" s="46"/>
      <c r="PNH3" s="46"/>
      <c r="PNI3" s="46"/>
      <c r="PNJ3" s="46"/>
      <c r="PNK3" s="46"/>
      <c r="PNL3" s="46"/>
      <c r="PNM3" s="46"/>
      <c r="PNN3" s="46"/>
      <c r="PNO3" s="46"/>
      <c r="PNP3" s="46"/>
      <c r="PNQ3" s="46"/>
      <c r="PNR3" s="46"/>
      <c r="PNS3" s="46"/>
      <c r="PNT3" s="46"/>
      <c r="PNU3" s="46"/>
      <c r="PNV3" s="46"/>
      <c r="PNW3" s="46"/>
      <c r="PNX3" s="46"/>
      <c r="PNY3" s="46"/>
      <c r="PNZ3" s="46"/>
      <c r="POA3" s="46"/>
      <c r="POB3" s="46"/>
      <c r="POC3" s="46"/>
      <c r="POD3" s="46"/>
      <c r="POE3" s="46"/>
      <c r="POF3" s="46"/>
      <c r="POG3" s="46"/>
      <c r="POH3" s="46"/>
      <c r="POI3" s="46"/>
      <c r="POJ3" s="46"/>
      <c r="POK3" s="46"/>
      <c r="POL3" s="46"/>
      <c r="POM3" s="46"/>
      <c r="PON3" s="46"/>
      <c r="POO3" s="46"/>
      <c r="POP3" s="46"/>
      <c r="POQ3" s="46"/>
      <c r="POR3" s="46"/>
      <c r="POS3" s="46"/>
      <c r="POT3" s="46"/>
      <c r="POU3" s="46"/>
      <c r="POV3" s="46"/>
      <c r="POW3" s="46"/>
      <c r="POX3" s="46"/>
      <c r="POY3" s="46"/>
      <c r="POZ3" s="46"/>
      <c r="PPA3" s="46"/>
      <c r="PPB3" s="46"/>
      <c r="PPC3" s="46"/>
      <c r="PPD3" s="46"/>
      <c r="PPE3" s="46"/>
      <c r="PPF3" s="46"/>
      <c r="PPG3" s="46"/>
      <c r="PPH3" s="46"/>
      <c r="PPI3" s="46"/>
      <c r="PPJ3" s="46"/>
      <c r="PPK3" s="46"/>
      <c r="PPL3" s="46"/>
      <c r="PPM3" s="46"/>
      <c r="PPN3" s="46"/>
      <c r="PPO3" s="46"/>
      <c r="PPP3" s="46"/>
      <c r="PPQ3" s="46"/>
      <c r="PPR3" s="46"/>
      <c r="PPS3" s="46"/>
      <c r="PPT3" s="46"/>
      <c r="PPU3" s="46"/>
      <c r="PPV3" s="46"/>
      <c r="PPW3" s="46"/>
      <c r="PPX3" s="46"/>
      <c r="PPY3" s="46"/>
      <c r="PPZ3" s="46"/>
      <c r="PQA3" s="46"/>
      <c r="PQB3" s="46"/>
      <c r="PQC3" s="46"/>
      <c r="PQD3" s="46"/>
      <c r="PQE3" s="46"/>
      <c r="PQF3" s="46"/>
      <c r="PQG3" s="46"/>
      <c r="PQH3" s="46"/>
      <c r="PQI3" s="46"/>
      <c r="PQJ3" s="46"/>
      <c r="PQK3" s="46"/>
      <c r="PQL3" s="46"/>
      <c r="PQM3" s="46"/>
      <c r="PQN3" s="46"/>
      <c r="PQO3" s="46"/>
      <c r="PQP3" s="46"/>
      <c r="PQQ3" s="46"/>
      <c r="PQR3" s="46"/>
      <c r="PQS3" s="46"/>
      <c r="PQT3" s="46"/>
      <c r="PQU3" s="46"/>
      <c r="PQV3" s="46"/>
      <c r="PQW3" s="46"/>
      <c r="PQX3" s="46"/>
      <c r="PQY3" s="46"/>
      <c r="PQZ3" s="46"/>
      <c r="PRA3" s="46"/>
      <c r="PRB3" s="46"/>
      <c r="PRC3" s="46"/>
      <c r="PRD3" s="46"/>
      <c r="PRE3" s="46"/>
      <c r="PRF3" s="46"/>
      <c r="PRG3" s="46"/>
      <c r="PRH3" s="46"/>
      <c r="PRI3" s="46"/>
      <c r="PRJ3" s="46"/>
      <c r="PRK3" s="46"/>
      <c r="PRL3" s="46"/>
      <c r="PRM3" s="46"/>
      <c r="PRN3" s="46"/>
      <c r="PRO3" s="46"/>
      <c r="PRP3" s="46"/>
      <c r="PRQ3" s="46"/>
      <c r="PRR3" s="46"/>
      <c r="PRS3" s="46"/>
      <c r="PRT3" s="46"/>
      <c r="PRU3" s="46"/>
      <c r="PRV3" s="46"/>
      <c r="PRW3" s="46"/>
      <c r="PRX3" s="46"/>
      <c r="PRY3" s="46"/>
      <c r="PRZ3" s="46"/>
      <c r="PSA3" s="46"/>
      <c r="PSB3" s="46"/>
      <c r="PSC3" s="46"/>
      <c r="PSD3" s="46"/>
      <c r="PSE3" s="46"/>
      <c r="PSF3" s="46"/>
      <c r="PSG3" s="46"/>
      <c r="PSH3" s="46"/>
      <c r="PSI3" s="46"/>
      <c r="PSJ3" s="46"/>
      <c r="PSK3" s="46"/>
      <c r="PSL3" s="46"/>
      <c r="PSM3" s="46"/>
      <c r="PSN3" s="46"/>
      <c r="PSO3" s="46"/>
      <c r="PSP3" s="46"/>
      <c r="PSQ3" s="46"/>
      <c r="PSR3" s="46"/>
      <c r="PSS3" s="46"/>
      <c r="PST3" s="46"/>
      <c r="PSU3" s="46"/>
      <c r="PSV3" s="46"/>
      <c r="PSW3" s="46"/>
      <c r="PSX3" s="46"/>
      <c r="PSY3" s="46"/>
      <c r="PSZ3" s="46"/>
      <c r="PTA3" s="46"/>
      <c r="PTB3" s="46"/>
      <c r="PTC3" s="46"/>
      <c r="PTD3" s="46"/>
      <c r="PTE3" s="46"/>
      <c r="PTF3" s="46"/>
      <c r="PTG3" s="46"/>
      <c r="PTH3" s="46"/>
      <c r="PTI3" s="46"/>
      <c r="PTJ3" s="46"/>
      <c r="PTK3" s="46"/>
      <c r="PTL3" s="46"/>
      <c r="PTM3" s="46"/>
      <c r="PTN3" s="46"/>
      <c r="PTO3" s="46"/>
      <c r="PTP3" s="46"/>
      <c r="PTQ3" s="46"/>
      <c r="PTR3" s="46"/>
      <c r="PTS3" s="46"/>
      <c r="PTT3" s="46"/>
      <c r="PTU3" s="46"/>
      <c r="PTV3" s="46"/>
      <c r="PTW3" s="46"/>
      <c r="PTX3" s="46"/>
      <c r="PTY3" s="46"/>
      <c r="PTZ3" s="46"/>
      <c r="PUA3" s="46"/>
      <c r="PUB3" s="46"/>
      <c r="PUC3" s="46"/>
      <c r="PUD3" s="46"/>
      <c r="PUE3" s="46"/>
      <c r="PUF3" s="46"/>
      <c r="PUG3" s="46"/>
      <c r="PUH3" s="46"/>
      <c r="PUI3" s="46"/>
      <c r="PUJ3" s="46"/>
      <c r="PUK3" s="46"/>
      <c r="PUL3" s="46"/>
      <c r="PUM3" s="46"/>
      <c r="PUN3" s="46"/>
      <c r="PUO3" s="46"/>
      <c r="PUP3" s="46"/>
      <c r="PUQ3" s="46"/>
      <c r="PUR3" s="46"/>
      <c r="PUS3" s="46"/>
      <c r="PUT3" s="46"/>
      <c r="PUU3" s="46"/>
      <c r="PUV3" s="46"/>
      <c r="PUW3" s="46"/>
      <c r="PUX3" s="46"/>
      <c r="PUY3" s="46"/>
      <c r="PUZ3" s="46"/>
      <c r="PVA3" s="46"/>
      <c r="PVB3" s="46"/>
      <c r="PVC3" s="46"/>
      <c r="PVD3" s="46"/>
      <c r="PVE3" s="46"/>
      <c r="PVF3" s="46"/>
      <c r="PVG3" s="46"/>
      <c r="PVH3" s="46"/>
      <c r="PVI3" s="46"/>
      <c r="PVJ3" s="46"/>
      <c r="PVK3" s="46"/>
      <c r="PVL3" s="46"/>
      <c r="PVM3" s="46"/>
      <c r="PVN3" s="46"/>
      <c r="PVO3" s="46"/>
      <c r="PVP3" s="46"/>
      <c r="PVQ3" s="46"/>
      <c r="PVR3" s="46"/>
      <c r="PVS3" s="46"/>
      <c r="PVT3" s="46"/>
      <c r="PVU3" s="46"/>
      <c r="PVV3" s="46"/>
      <c r="PVW3" s="46"/>
      <c r="PVX3" s="46"/>
      <c r="PVY3" s="46"/>
      <c r="PVZ3" s="46"/>
      <c r="PWA3" s="46"/>
      <c r="PWB3" s="46"/>
      <c r="PWC3" s="46"/>
      <c r="PWD3" s="46"/>
      <c r="PWE3" s="46"/>
      <c r="PWF3" s="46"/>
      <c r="PWG3" s="46"/>
      <c r="PWH3" s="46"/>
      <c r="PWI3" s="46"/>
      <c r="PWJ3" s="46"/>
      <c r="PWK3" s="46"/>
      <c r="PWL3" s="46"/>
      <c r="PWM3" s="46"/>
      <c r="PWN3" s="46"/>
      <c r="PWO3" s="46"/>
      <c r="PWP3" s="46"/>
      <c r="PWQ3" s="46"/>
      <c r="PWR3" s="46"/>
      <c r="PWS3" s="46"/>
      <c r="PWT3" s="46"/>
      <c r="PWU3" s="46"/>
      <c r="PWV3" s="46"/>
      <c r="PWW3" s="46"/>
      <c r="PWX3" s="46"/>
      <c r="PWY3" s="46"/>
      <c r="PWZ3" s="46"/>
      <c r="PXA3" s="46"/>
      <c r="PXB3" s="46"/>
      <c r="PXC3" s="46"/>
      <c r="PXD3" s="46"/>
      <c r="PXE3" s="46"/>
      <c r="PXF3" s="46"/>
      <c r="PXG3" s="46"/>
      <c r="PXH3" s="46"/>
      <c r="PXI3" s="46"/>
      <c r="PXJ3" s="46"/>
      <c r="PXK3" s="46"/>
      <c r="PXL3" s="46"/>
      <c r="PXM3" s="46"/>
      <c r="PXN3" s="46"/>
      <c r="PXO3" s="46"/>
      <c r="PXP3" s="46"/>
      <c r="PXQ3" s="46"/>
      <c r="PXR3" s="46"/>
      <c r="PXS3" s="46"/>
      <c r="PXT3" s="46"/>
      <c r="PXU3" s="46"/>
      <c r="PXV3" s="46"/>
      <c r="PXW3" s="46"/>
      <c r="PXX3" s="46"/>
      <c r="PXY3" s="46"/>
      <c r="PXZ3" s="46"/>
      <c r="PYA3" s="46"/>
      <c r="PYB3" s="46"/>
      <c r="PYC3" s="46"/>
      <c r="PYD3" s="46"/>
      <c r="PYE3" s="46"/>
      <c r="PYF3" s="46"/>
      <c r="PYG3" s="46"/>
      <c r="PYH3" s="46"/>
      <c r="PYI3" s="46"/>
      <c r="PYJ3" s="46"/>
      <c r="PYK3" s="46"/>
      <c r="PYL3" s="46"/>
      <c r="PYM3" s="46"/>
      <c r="PYN3" s="46"/>
      <c r="PYO3" s="46"/>
      <c r="PYP3" s="46"/>
      <c r="PYQ3" s="46"/>
      <c r="PYR3" s="46"/>
      <c r="PYS3" s="46"/>
      <c r="PYT3" s="46"/>
      <c r="PYU3" s="46"/>
      <c r="PYV3" s="46"/>
      <c r="PYW3" s="46"/>
      <c r="PYX3" s="46"/>
      <c r="PYY3" s="46"/>
      <c r="PYZ3" s="46"/>
      <c r="PZA3" s="46"/>
      <c r="PZB3" s="46"/>
      <c r="PZC3" s="46"/>
      <c r="PZD3" s="46"/>
      <c r="PZE3" s="46"/>
      <c r="PZF3" s="46"/>
      <c r="PZG3" s="46"/>
      <c r="PZH3" s="46"/>
      <c r="PZI3" s="46"/>
      <c r="PZJ3" s="46"/>
      <c r="PZK3" s="46"/>
      <c r="PZL3" s="46"/>
      <c r="PZM3" s="46"/>
      <c r="PZN3" s="46"/>
      <c r="PZO3" s="46"/>
      <c r="PZP3" s="46"/>
      <c r="PZQ3" s="46"/>
      <c r="PZR3" s="46"/>
      <c r="PZS3" s="46"/>
      <c r="PZT3" s="46"/>
      <c r="PZU3" s="46"/>
      <c r="PZV3" s="46"/>
      <c r="PZW3" s="46"/>
      <c r="PZX3" s="46"/>
      <c r="PZY3" s="46"/>
      <c r="PZZ3" s="46"/>
      <c r="QAA3" s="46"/>
      <c r="QAB3" s="46"/>
      <c r="QAC3" s="46"/>
      <c r="QAD3" s="46"/>
      <c r="QAE3" s="46"/>
      <c r="QAF3" s="46"/>
      <c r="QAG3" s="46"/>
      <c r="QAH3" s="46"/>
      <c r="QAI3" s="46"/>
      <c r="QAJ3" s="46"/>
      <c r="QAK3" s="46"/>
      <c r="QAL3" s="46"/>
      <c r="QAM3" s="46"/>
      <c r="QAN3" s="46"/>
      <c r="QAO3" s="46"/>
      <c r="QAP3" s="46"/>
      <c r="QAQ3" s="46"/>
      <c r="QAR3" s="46"/>
      <c r="QAS3" s="46"/>
      <c r="QAT3" s="46"/>
      <c r="QAU3" s="46"/>
      <c r="QAV3" s="46"/>
      <c r="QAW3" s="46"/>
      <c r="QAX3" s="46"/>
      <c r="QAY3" s="46"/>
      <c r="QAZ3" s="46"/>
      <c r="QBA3" s="46"/>
      <c r="QBB3" s="46"/>
      <c r="QBC3" s="46"/>
      <c r="QBD3" s="46"/>
      <c r="QBE3" s="46"/>
      <c r="QBF3" s="46"/>
      <c r="QBG3" s="46"/>
      <c r="QBH3" s="46"/>
      <c r="QBI3" s="46"/>
      <c r="QBJ3" s="46"/>
      <c r="QBK3" s="46"/>
      <c r="QBL3" s="46"/>
      <c r="QBM3" s="46"/>
      <c r="QBN3" s="46"/>
      <c r="QBO3" s="46"/>
      <c r="QBP3" s="46"/>
      <c r="QBQ3" s="46"/>
      <c r="QBR3" s="46"/>
      <c r="QBS3" s="46"/>
      <c r="QBT3" s="46"/>
      <c r="QBU3" s="46"/>
      <c r="QBV3" s="46"/>
      <c r="QBW3" s="46"/>
      <c r="QBX3" s="46"/>
      <c r="QBY3" s="46"/>
      <c r="QBZ3" s="46"/>
      <c r="QCA3" s="46"/>
      <c r="QCB3" s="46"/>
      <c r="QCC3" s="46"/>
      <c r="QCD3" s="46"/>
      <c r="QCE3" s="46"/>
      <c r="QCF3" s="46"/>
      <c r="QCG3" s="46"/>
      <c r="QCH3" s="46"/>
      <c r="QCI3" s="46"/>
      <c r="QCJ3" s="46"/>
      <c r="QCK3" s="46"/>
      <c r="QCL3" s="46"/>
      <c r="QCM3" s="46"/>
      <c r="QCN3" s="46"/>
      <c r="QCO3" s="46"/>
      <c r="QCP3" s="46"/>
      <c r="QCQ3" s="46"/>
      <c r="QCR3" s="46"/>
      <c r="QCS3" s="46"/>
      <c r="QCT3" s="46"/>
      <c r="QCU3" s="46"/>
      <c r="QCV3" s="46"/>
      <c r="QCW3" s="46"/>
      <c r="QCX3" s="46"/>
      <c r="QCY3" s="46"/>
      <c r="QCZ3" s="46"/>
      <c r="QDA3" s="46"/>
      <c r="QDB3" s="46"/>
      <c r="QDC3" s="46"/>
      <c r="QDD3" s="46"/>
      <c r="QDE3" s="46"/>
      <c r="QDF3" s="46"/>
      <c r="QDG3" s="46"/>
      <c r="QDH3" s="46"/>
      <c r="QDI3" s="46"/>
      <c r="QDJ3" s="46"/>
      <c r="QDK3" s="46"/>
      <c r="QDL3" s="46"/>
      <c r="QDM3" s="46"/>
      <c r="QDN3" s="46"/>
      <c r="QDO3" s="46"/>
      <c r="QDP3" s="46"/>
      <c r="QDQ3" s="46"/>
      <c r="QDR3" s="46"/>
      <c r="QDS3" s="46"/>
      <c r="QDT3" s="46"/>
      <c r="QDU3" s="46"/>
      <c r="QDV3" s="46"/>
      <c r="QDW3" s="46"/>
      <c r="QDX3" s="46"/>
      <c r="QDY3" s="46"/>
      <c r="QDZ3" s="46"/>
      <c r="QEA3" s="46"/>
      <c r="QEB3" s="46"/>
      <c r="QEC3" s="46"/>
      <c r="QED3" s="46"/>
      <c r="QEE3" s="46"/>
      <c r="QEF3" s="46"/>
      <c r="QEG3" s="46"/>
      <c r="QEH3" s="46"/>
      <c r="QEI3" s="46"/>
      <c r="QEJ3" s="46"/>
      <c r="QEK3" s="46"/>
      <c r="QEL3" s="46"/>
      <c r="QEM3" s="46"/>
      <c r="QEN3" s="46"/>
      <c r="QEO3" s="46"/>
      <c r="QEP3" s="46"/>
      <c r="QEQ3" s="46"/>
      <c r="QER3" s="46"/>
      <c r="QES3" s="46"/>
      <c r="QET3" s="46"/>
      <c r="QEU3" s="46"/>
      <c r="QEV3" s="46"/>
      <c r="QEW3" s="46"/>
      <c r="QEX3" s="46"/>
      <c r="QEY3" s="46"/>
      <c r="QEZ3" s="46"/>
      <c r="QFA3" s="46"/>
      <c r="QFB3" s="46"/>
      <c r="QFC3" s="46"/>
      <c r="QFD3" s="46"/>
      <c r="QFE3" s="46"/>
      <c r="QFF3" s="46"/>
      <c r="QFG3" s="46"/>
      <c r="QFH3" s="46"/>
      <c r="QFI3" s="46"/>
      <c r="QFJ3" s="46"/>
      <c r="QFK3" s="46"/>
      <c r="QFL3" s="46"/>
      <c r="QFM3" s="46"/>
      <c r="QFN3" s="46"/>
      <c r="QFO3" s="46"/>
      <c r="QFP3" s="46"/>
      <c r="QFQ3" s="46"/>
      <c r="QFR3" s="46"/>
      <c r="QFS3" s="46"/>
      <c r="QFT3" s="46"/>
      <c r="QFU3" s="46"/>
      <c r="QFV3" s="46"/>
      <c r="QFW3" s="46"/>
      <c r="QFX3" s="46"/>
      <c r="QFY3" s="46"/>
      <c r="QFZ3" s="46"/>
      <c r="QGA3" s="46"/>
      <c r="QGB3" s="46"/>
      <c r="QGC3" s="46"/>
      <c r="QGD3" s="46"/>
      <c r="QGE3" s="46"/>
      <c r="QGF3" s="46"/>
      <c r="QGG3" s="46"/>
      <c r="QGH3" s="46"/>
      <c r="QGI3" s="46"/>
      <c r="QGJ3" s="46"/>
      <c r="QGK3" s="46"/>
      <c r="QGL3" s="46"/>
      <c r="QGM3" s="46"/>
      <c r="QGN3" s="46"/>
      <c r="QGO3" s="46"/>
      <c r="QGP3" s="46"/>
      <c r="QGQ3" s="46"/>
      <c r="QGR3" s="46"/>
      <c r="QGS3" s="46"/>
      <c r="QGT3" s="46"/>
      <c r="QGU3" s="46"/>
      <c r="QGV3" s="46"/>
      <c r="QGW3" s="46"/>
      <c r="QGX3" s="46"/>
      <c r="QGY3" s="46"/>
      <c r="QGZ3" s="46"/>
      <c r="QHA3" s="46"/>
      <c r="QHB3" s="46"/>
      <c r="QHC3" s="46"/>
      <c r="QHD3" s="46"/>
      <c r="QHE3" s="46"/>
      <c r="QHF3" s="46"/>
      <c r="QHG3" s="46"/>
      <c r="QHH3" s="46"/>
      <c r="QHI3" s="46"/>
      <c r="QHJ3" s="46"/>
      <c r="QHK3" s="46"/>
      <c r="QHL3" s="46"/>
      <c r="QHM3" s="46"/>
      <c r="QHN3" s="46"/>
      <c r="QHO3" s="46"/>
      <c r="QHP3" s="46"/>
      <c r="QHQ3" s="46"/>
      <c r="QHR3" s="46"/>
      <c r="QHS3" s="46"/>
      <c r="QHT3" s="46"/>
      <c r="QHU3" s="46"/>
      <c r="QHV3" s="46"/>
      <c r="QHW3" s="46"/>
      <c r="QHX3" s="46"/>
      <c r="QHY3" s="46"/>
      <c r="QHZ3" s="46"/>
      <c r="QIA3" s="46"/>
      <c r="QIB3" s="46"/>
      <c r="QIC3" s="46"/>
      <c r="QID3" s="46"/>
      <c r="QIE3" s="46"/>
      <c r="QIF3" s="46"/>
      <c r="QIG3" s="46"/>
      <c r="QIH3" s="46"/>
      <c r="QII3" s="46"/>
      <c r="QIJ3" s="46"/>
      <c r="QIK3" s="46"/>
      <c r="QIL3" s="46"/>
      <c r="QIM3" s="46"/>
      <c r="QIN3" s="46"/>
      <c r="QIO3" s="46"/>
      <c r="QIP3" s="46"/>
      <c r="QIQ3" s="46"/>
      <c r="QIR3" s="46"/>
      <c r="QIS3" s="46"/>
      <c r="QIT3" s="46"/>
      <c r="QIU3" s="46"/>
      <c r="QIV3" s="46"/>
      <c r="QIW3" s="46"/>
      <c r="QIX3" s="46"/>
      <c r="QIY3" s="46"/>
      <c r="QIZ3" s="46"/>
      <c r="QJA3" s="46"/>
      <c r="QJB3" s="46"/>
      <c r="QJC3" s="46"/>
      <c r="QJD3" s="46"/>
      <c r="QJE3" s="46"/>
      <c r="QJF3" s="46"/>
      <c r="QJG3" s="46"/>
      <c r="QJH3" s="46"/>
      <c r="QJI3" s="46"/>
      <c r="QJJ3" s="46"/>
      <c r="QJK3" s="46"/>
      <c r="QJL3" s="46"/>
      <c r="QJM3" s="46"/>
      <c r="QJN3" s="46"/>
      <c r="QJO3" s="46"/>
      <c r="QJP3" s="46"/>
      <c r="QJQ3" s="46"/>
      <c r="QJR3" s="46"/>
      <c r="QJS3" s="46"/>
      <c r="QJT3" s="46"/>
      <c r="QJU3" s="46"/>
      <c r="QJV3" s="46"/>
      <c r="QJW3" s="46"/>
      <c r="QJX3" s="46"/>
      <c r="QJY3" s="46"/>
      <c r="QJZ3" s="46"/>
      <c r="QKA3" s="46"/>
      <c r="QKB3" s="46"/>
      <c r="QKC3" s="46"/>
      <c r="QKD3" s="46"/>
      <c r="QKE3" s="46"/>
      <c r="QKF3" s="46"/>
      <c r="QKG3" s="46"/>
      <c r="QKH3" s="46"/>
      <c r="QKI3" s="46"/>
      <c r="QKJ3" s="46"/>
      <c r="QKK3" s="46"/>
      <c r="QKL3" s="46"/>
      <c r="QKM3" s="46"/>
      <c r="QKN3" s="46"/>
      <c r="QKO3" s="46"/>
      <c r="QKP3" s="46"/>
      <c r="QKQ3" s="46"/>
      <c r="QKR3" s="46"/>
      <c r="QKS3" s="46"/>
      <c r="QKT3" s="46"/>
      <c r="QKU3" s="46"/>
      <c r="QKV3" s="46"/>
      <c r="QKW3" s="46"/>
      <c r="QKX3" s="46"/>
      <c r="QKY3" s="46"/>
      <c r="QKZ3" s="46"/>
      <c r="QLA3" s="46"/>
      <c r="QLB3" s="46"/>
      <c r="QLC3" s="46"/>
      <c r="QLD3" s="46"/>
      <c r="QLE3" s="46"/>
      <c r="QLF3" s="46"/>
      <c r="QLG3" s="46"/>
      <c r="QLH3" s="46"/>
      <c r="QLI3" s="46"/>
      <c r="QLJ3" s="46"/>
      <c r="QLK3" s="46"/>
      <c r="QLL3" s="46"/>
      <c r="QLM3" s="46"/>
      <c r="QLN3" s="46"/>
      <c r="QLO3" s="46"/>
      <c r="QLP3" s="46"/>
      <c r="QLQ3" s="46"/>
      <c r="QLR3" s="46"/>
      <c r="QLS3" s="46"/>
      <c r="QLT3" s="46"/>
      <c r="QLU3" s="46"/>
      <c r="QLV3" s="46"/>
      <c r="QLW3" s="46"/>
      <c r="QLX3" s="46"/>
      <c r="QLY3" s="46"/>
      <c r="QLZ3" s="46"/>
      <c r="QMA3" s="46"/>
      <c r="QMB3" s="46"/>
      <c r="QMC3" s="46"/>
      <c r="QMD3" s="46"/>
      <c r="QME3" s="46"/>
      <c r="QMF3" s="46"/>
      <c r="QMG3" s="46"/>
      <c r="QMH3" s="46"/>
      <c r="QMI3" s="46"/>
      <c r="QMJ3" s="46"/>
      <c r="QMK3" s="46"/>
      <c r="QML3" s="46"/>
      <c r="QMM3" s="46"/>
      <c r="QMN3" s="46"/>
      <c r="QMO3" s="46"/>
      <c r="QMP3" s="46"/>
      <c r="QMQ3" s="46"/>
      <c r="QMR3" s="46"/>
      <c r="QMS3" s="46"/>
      <c r="QMT3" s="46"/>
      <c r="QMU3" s="46"/>
      <c r="QMV3" s="46"/>
      <c r="QMW3" s="46"/>
      <c r="QMX3" s="46"/>
      <c r="QMY3" s="46"/>
      <c r="QMZ3" s="46"/>
      <c r="QNA3" s="46"/>
      <c r="QNB3" s="46"/>
      <c r="QNC3" s="46"/>
      <c r="QND3" s="46"/>
      <c r="QNE3" s="46"/>
      <c r="QNF3" s="46"/>
      <c r="QNG3" s="46"/>
      <c r="QNH3" s="46"/>
      <c r="QNI3" s="46"/>
      <c r="QNJ3" s="46"/>
      <c r="QNK3" s="46"/>
      <c r="QNL3" s="46"/>
      <c r="QNM3" s="46"/>
      <c r="QNN3" s="46"/>
      <c r="QNO3" s="46"/>
      <c r="QNP3" s="46"/>
      <c r="QNQ3" s="46"/>
      <c r="QNR3" s="46"/>
      <c r="QNS3" s="46"/>
      <c r="QNT3" s="46"/>
      <c r="QNU3" s="46"/>
      <c r="QNV3" s="46"/>
      <c r="QNW3" s="46"/>
      <c r="QNX3" s="46"/>
      <c r="QNY3" s="46"/>
      <c r="QNZ3" s="46"/>
      <c r="QOA3" s="46"/>
      <c r="QOB3" s="46"/>
      <c r="QOC3" s="46"/>
      <c r="QOD3" s="46"/>
      <c r="QOE3" s="46"/>
      <c r="QOF3" s="46"/>
      <c r="QOG3" s="46"/>
      <c r="QOH3" s="46"/>
      <c r="QOI3" s="46"/>
      <c r="QOJ3" s="46"/>
      <c r="QOK3" s="46"/>
      <c r="QOL3" s="46"/>
      <c r="QOM3" s="46"/>
      <c r="QON3" s="46"/>
      <c r="QOO3" s="46"/>
      <c r="QOP3" s="46"/>
      <c r="QOQ3" s="46"/>
      <c r="QOR3" s="46"/>
      <c r="QOS3" s="46"/>
      <c r="QOT3" s="46"/>
      <c r="QOU3" s="46"/>
      <c r="QOV3" s="46"/>
      <c r="QOW3" s="46"/>
      <c r="QOX3" s="46"/>
      <c r="QOY3" s="46"/>
      <c r="QOZ3" s="46"/>
      <c r="QPA3" s="46"/>
      <c r="QPB3" s="46"/>
      <c r="QPC3" s="46"/>
      <c r="QPD3" s="46"/>
      <c r="QPE3" s="46"/>
      <c r="QPF3" s="46"/>
      <c r="QPG3" s="46"/>
      <c r="QPH3" s="46"/>
      <c r="QPI3" s="46"/>
      <c r="QPJ3" s="46"/>
      <c r="QPK3" s="46"/>
      <c r="QPL3" s="46"/>
      <c r="QPM3" s="46"/>
      <c r="QPN3" s="46"/>
      <c r="QPO3" s="46"/>
      <c r="QPP3" s="46"/>
      <c r="QPQ3" s="46"/>
      <c r="QPR3" s="46"/>
      <c r="QPS3" s="46"/>
      <c r="QPT3" s="46"/>
      <c r="QPU3" s="46"/>
      <c r="QPV3" s="46"/>
      <c r="QPW3" s="46"/>
      <c r="QPX3" s="46"/>
      <c r="QPY3" s="46"/>
      <c r="QPZ3" s="46"/>
      <c r="QQA3" s="46"/>
      <c r="QQB3" s="46"/>
      <c r="QQC3" s="46"/>
      <c r="QQD3" s="46"/>
      <c r="QQE3" s="46"/>
      <c r="QQF3" s="46"/>
      <c r="QQG3" s="46"/>
      <c r="QQH3" s="46"/>
      <c r="QQI3" s="46"/>
      <c r="QQJ3" s="46"/>
      <c r="QQK3" s="46"/>
      <c r="QQL3" s="46"/>
      <c r="QQM3" s="46"/>
      <c r="QQN3" s="46"/>
      <c r="QQO3" s="46"/>
      <c r="QQP3" s="46"/>
      <c r="QQQ3" s="46"/>
      <c r="QQR3" s="46"/>
      <c r="QQS3" s="46"/>
      <c r="QQT3" s="46"/>
      <c r="QQU3" s="46"/>
      <c r="QQV3" s="46"/>
      <c r="QQW3" s="46"/>
      <c r="QQX3" s="46"/>
      <c r="QQY3" s="46"/>
      <c r="QQZ3" s="46"/>
      <c r="QRA3" s="46"/>
      <c r="QRB3" s="46"/>
      <c r="QRC3" s="46"/>
      <c r="QRD3" s="46"/>
      <c r="QRE3" s="46"/>
      <c r="QRF3" s="46"/>
      <c r="QRG3" s="46"/>
      <c r="QRH3" s="46"/>
      <c r="QRI3" s="46"/>
      <c r="QRJ3" s="46"/>
      <c r="QRK3" s="46"/>
      <c r="QRL3" s="46"/>
      <c r="QRM3" s="46"/>
      <c r="QRN3" s="46"/>
      <c r="QRO3" s="46"/>
      <c r="QRP3" s="46"/>
      <c r="QRQ3" s="46"/>
      <c r="QRR3" s="46"/>
      <c r="QRS3" s="46"/>
      <c r="QRT3" s="46"/>
      <c r="QRU3" s="46"/>
      <c r="QRV3" s="46"/>
      <c r="QRW3" s="46"/>
      <c r="QRX3" s="46"/>
      <c r="QRY3" s="46"/>
      <c r="QRZ3" s="46"/>
      <c r="QSA3" s="46"/>
      <c r="QSB3" s="46"/>
      <c r="QSC3" s="46"/>
      <c r="QSD3" s="46"/>
      <c r="QSE3" s="46"/>
      <c r="QSF3" s="46"/>
      <c r="QSG3" s="46"/>
      <c r="QSH3" s="46"/>
      <c r="QSI3" s="46"/>
      <c r="QSJ3" s="46"/>
      <c r="QSK3" s="46"/>
      <c r="QSL3" s="46"/>
      <c r="QSM3" s="46"/>
      <c r="QSN3" s="46"/>
      <c r="QSO3" s="46"/>
      <c r="QSP3" s="46"/>
      <c r="QSQ3" s="46"/>
      <c r="QSR3" s="46"/>
      <c r="QSS3" s="46"/>
      <c r="QST3" s="46"/>
      <c r="QSU3" s="46"/>
      <c r="QSV3" s="46"/>
      <c r="QSW3" s="46"/>
      <c r="QSX3" s="46"/>
      <c r="QSY3" s="46"/>
      <c r="QSZ3" s="46"/>
      <c r="QTA3" s="46"/>
      <c r="QTB3" s="46"/>
      <c r="QTC3" s="46"/>
      <c r="QTD3" s="46"/>
      <c r="QTE3" s="46"/>
      <c r="QTF3" s="46"/>
      <c r="QTG3" s="46"/>
      <c r="QTH3" s="46"/>
      <c r="QTI3" s="46"/>
      <c r="QTJ3" s="46"/>
      <c r="QTK3" s="46"/>
      <c r="QTL3" s="46"/>
      <c r="QTM3" s="46"/>
      <c r="QTN3" s="46"/>
      <c r="QTO3" s="46"/>
      <c r="QTP3" s="46"/>
      <c r="QTQ3" s="46"/>
      <c r="QTR3" s="46"/>
      <c r="QTS3" s="46"/>
      <c r="QTT3" s="46"/>
      <c r="QTU3" s="46"/>
      <c r="QTV3" s="46"/>
      <c r="QTW3" s="46"/>
      <c r="QTX3" s="46"/>
      <c r="QTY3" s="46"/>
      <c r="QTZ3" s="46"/>
      <c r="QUA3" s="46"/>
      <c r="QUB3" s="46"/>
      <c r="QUC3" s="46"/>
      <c r="QUD3" s="46"/>
      <c r="QUE3" s="46"/>
      <c r="QUF3" s="46"/>
      <c r="QUG3" s="46"/>
      <c r="QUH3" s="46"/>
      <c r="QUI3" s="46"/>
      <c r="QUJ3" s="46"/>
      <c r="QUK3" s="46"/>
      <c r="QUL3" s="46"/>
      <c r="QUM3" s="46"/>
      <c r="QUN3" s="46"/>
      <c r="QUO3" s="46"/>
      <c r="QUP3" s="46"/>
      <c r="QUQ3" s="46"/>
      <c r="QUR3" s="46"/>
      <c r="QUS3" s="46"/>
      <c r="QUT3" s="46"/>
      <c r="QUU3" s="46"/>
      <c r="QUV3" s="46"/>
      <c r="QUW3" s="46"/>
      <c r="QUX3" s="46"/>
      <c r="QUY3" s="46"/>
      <c r="QUZ3" s="46"/>
      <c r="QVA3" s="46"/>
      <c r="QVB3" s="46"/>
      <c r="QVC3" s="46"/>
      <c r="QVD3" s="46"/>
      <c r="QVE3" s="46"/>
      <c r="QVF3" s="46"/>
      <c r="QVG3" s="46"/>
      <c r="QVH3" s="46"/>
      <c r="QVI3" s="46"/>
      <c r="QVJ3" s="46"/>
      <c r="QVK3" s="46"/>
      <c r="QVL3" s="46"/>
      <c r="QVM3" s="46"/>
      <c r="QVN3" s="46"/>
      <c r="QVO3" s="46"/>
      <c r="QVP3" s="46"/>
      <c r="QVQ3" s="46"/>
      <c r="QVR3" s="46"/>
      <c r="QVS3" s="46"/>
      <c r="QVT3" s="46"/>
      <c r="QVU3" s="46"/>
      <c r="QVV3" s="46"/>
      <c r="QVW3" s="46"/>
      <c r="QVX3" s="46"/>
      <c r="QVY3" s="46"/>
      <c r="QVZ3" s="46"/>
      <c r="QWA3" s="46"/>
      <c r="QWB3" s="46"/>
      <c r="QWC3" s="46"/>
      <c r="QWD3" s="46"/>
      <c r="QWE3" s="46"/>
      <c r="QWF3" s="46"/>
      <c r="QWG3" s="46"/>
      <c r="QWH3" s="46"/>
      <c r="QWI3" s="46"/>
      <c r="QWJ3" s="46"/>
      <c r="QWK3" s="46"/>
      <c r="QWL3" s="46"/>
      <c r="QWM3" s="46"/>
      <c r="QWN3" s="46"/>
      <c r="QWO3" s="46"/>
      <c r="QWP3" s="46"/>
      <c r="QWQ3" s="46"/>
      <c r="QWR3" s="46"/>
      <c r="QWS3" s="46"/>
      <c r="QWT3" s="46"/>
      <c r="QWU3" s="46"/>
      <c r="QWV3" s="46"/>
      <c r="QWW3" s="46"/>
      <c r="QWX3" s="46"/>
      <c r="QWY3" s="46"/>
      <c r="QWZ3" s="46"/>
      <c r="QXA3" s="46"/>
      <c r="QXB3" s="46"/>
      <c r="QXC3" s="46"/>
      <c r="QXD3" s="46"/>
      <c r="QXE3" s="46"/>
      <c r="QXF3" s="46"/>
      <c r="QXG3" s="46"/>
      <c r="QXH3" s="46"/>
      <c r="QXI3" s="46"/>
      <c r="QXJ3" s="46"/>
      <c r="QXK3" s="46"/>
      <c r="QXL3" s="46"/>
      <c r="QXM3" s="46"/>
      <c r="QXN3" s="46"/>
      <c r="QXO3" s="46"/>
      <c r="QXP3" s="46"/>
      <c r="QXQ3" s="46"/>
      <c r="QXR3" s="46"/>
      <c r="QXS3" s="46"/>
      <c r="QXT3" s="46"/>
      <c r="QXU3" s="46"/>
      <c r="QXV3" s="46"/>
      <c r="QXW3" s="46"/>
      <c r="QXX3" s="46"/>
      <c r="QXY3" s="46"/>
      <c r="QXZ3" s="46"/>
      <c r="QYA3" s="46"/>
      <c r="QYB3" s="46"/>
      <c r="QYC3" s="46"/>
      <c r="QYD3" s="46"/>
      <c r="QYE3" s="46"/>
      <c r="QYF3" s="46"/>
      <c r="QYG3" s="46"/>
      <c r="QYH3" s="46"/>
      <c r="QYI3" s="46"/>
      <c r="QYJ3" s="46"/>
      <c r="QYK3" s="46"/>
      <c r="QYL3" s="46"/>
      <c r="QYM3" s="46"/>
      <c r="QYN3" s="46"/>
      <c r="QYO3" s="46"/>
      <c r="QYP3" s="46"/>
      <c r="QYQ3" s="46"/>
      <c r="QYR3" s="46"/>
      <c r="QYS3" s="46"/>
      <c r="QYT3" s="46"/>
      <c r="QYU3" s="46"/>
      <c r="QYV3" s="46"/>
      <c r="QYW3" s="46"/>
      <c r="QYX3" s="46"/>
      <c r="QYY3" s="46"/>
      <c r="QYZ3" s="46"/>
      <c r="QZA3" s="46"/>
      <c r="QZB3" s="46"/>
      <c r="QZC3" s="46"/>
      <c r="QZD3" s="46"/>
      <c r="QZE3" s="46"/>
      <c r="QZF3" s="46"/>
      <c r="QZG3" s="46"/>
      <c r="QZH3" s="46"/>
      <c r="QZI3" s="46"/>
      <c r="QZJ3" s="46"/>
      <c r="QZK3" s="46"/>
      <c r="QZL3" s="46"/>
      <c r="QZM3" s="46"/>
      <c r="QZN3" s="46"/>
      <c r="QZO3" s="46"/>
      <c r="QZP3" s="46"/>
      <c r="QZQ3" s="46"/>
      <c r="QZR3" s="46"/>
      <c r="QZS3" s="46"/>
      <c r="QZT3" s="46"/>
      <c r="QZU3" s="46"/>
      <c r="QZV3" s="46"/>
      <c r="QZW3" s="46"/>
      <c r="QZX3" s="46"/>
      <c r="QZY3" s="46"/>
      <c r="QZZ3" s="46"/>
      <c r="RAA3" s="46"/>
      <c r="RAB3" s="46"/>
      <c r="RAC3" s="46"/>
      <c r="RAD3" s="46"/>
      <c r="RAE3" s="46"/>
      <c r="RAF3" s="46"/>
      <c r="RAG3" s="46"/>
      <c r="RAH3" s="46"/>
      <c r="RAI3" s="46"/>
      <c r="RAJ3" s="46"/>
      <c r="RAK3" s="46"/>
      <c r="RAL3" s="46"/>
      <c r="RAM3" s="46"/>
      <c r="RAN3" s="46"/>
      <c r="RAO3" s="46"/>
      <c r="RAP3" s="46"/>
      <c r="RAQ3" s="46"/>
      <c r="RAR3" s="46"/>
      <c r="RAS3" s="46"/>
      <c r="RAT3" s="46"/>
      <c r="RAU3" s="46"/>
      <c r="RAV3" s="46"/>
      <c r="RAW3" s="46"/>
      <c r="RAX3" s="46"/>
      <c r="RAY3" s="46"/>
      <c r="RAZ3" s="46"/>
      <c r="RBA3" s="46"/>
      <c r="RBB3" s="46"/>
      <c r="RBC3" s="46"/>
      <c r="RBD3" s="46"/>
      <c r="RBE3" s="46"/>
      <c r="RBF3" s="46"/>
      <c r="RBG3" s="46"/>
      <c r="RBH3" s="46"/>
      <c r="RBI3" s="46"/>
      <c r="RBJ3" s="46"/>
      <c r="RBK3" s="46"/>
      <c r="RBL3" s="46"/>
      <c r="RBM3" s="46"/>
      <c r="RBN3" s="46"/>
      <c r="RBO3" s="46"/>
      <c r="RBP3" s="46"/>
      <c r="RBQ3" s="46"/>
      <c r="RBR3" s="46"/>
      <c r="RBS3" s="46"/>
      <c r="RBT3" s="46"/>
      <c r="RBU3" s="46"/>
      <c r="RBV3" s="46"/>
      <c r="RBW3" s="46"/>
      <c r="RBX3" s="46"/>
      <c r="RBY3" s="46"/>
      <c r="RBZ3" s="46"/>
      <c r="RCA3" s="46"/>
      <c r="RCB3" s="46"/>
      <c r="RCC3" s="46"/>
      <c r="RCD3" s="46"/>
      <c r="RCE3" s="46"/>
      <c r="RCF3" s="46"/>
      <c r="RCG3" s="46"/>
      <c r="RCH3" s="46"/>
      <c r="RCI3" s="46"/>
      <c r="RCJ3" s="46"/>
      <c r="RCK3" s="46"/>
      <c r="RCL3" s="46"/>
      <c r="RCM3" s="46"/>
      <c r="RCN3" s="46"/>
      <c r="RCO3" s="46"/>
      <c r="RCP3" s="46"/>
      <c r="RCQ3" s="46"/>
      <c r="RCR3" s="46"/>
      <c r="RCS3" s="46"/>
      <c r="RCT3" s="46"/>
      <c r="RCU3" s="46"/>
      <c r="RCV3" s="46"/>
      <c r="RCW3" s="46"/>
      <c r="RCX3" s="46"/>
      <c r="RCY3" s="46"/>
      <c r="RCZ3" s="46"/>
      <c r="RDA3" s="46"/>
      <c r="RDB3" s="46"/>
      <c r="RDC3" s="46"/>
      <c r="RDD3" s="46"/>
      <c r="RDE3" s="46"/>
      <c r="RDF3" s="46"/>
      <c r="RDG3" s="46"/>
      <c r="RDH3" s="46"/>
      <c r="RDI3" s="46"/>
      <c r="RDJ3" s="46"/>
      <c r="RDK3" s="46"/>
      <c r="RDL3" s="46"/>
      <c r="RDM3" s="46"/>
      <c r="RDN3" s="46"/>
      <c r="RDO3" s="46"/>
      <c r="RDP3" s="46"/>
      <c r="RDQ3" s="46"/>
      <c r="RDR3" s="46"/>
      <c r="RDS3" s="46"/>
      <c r="RDT3" s="46"/>
      <c r="RDU3" s="46"/>
      <c r="RDV3" s="46"/>
      <c r="RDW3" s="46"/>
      <c r="RDX3" s="46"/>
      <c r="RDY3" s="46"/>
      <c r="RDZ3" s="46"/>
      <c r="REA3" s="46"/>
      <c r="REB3" s="46"/>
      <c r="REC3" s="46"/>
      <c r="RED3" s="46"/>
      <c r="REE3" s="46"/>
      <c r="REF3" s="46"/>
      <c r="REG3" s="46"/>
      <c r="REH3" s="46"/>
      <c r="REI3" s="46"/>
      <c r="REJ3" s="46"/>
      <c r="REK3" s="46"/>
      <c r="REL3" s="46"/>
      <c r="REM3" s="46"/>
      <c r="REN3" s="46"/>
      <c r="REO3" s="46"/>
      <c r="REP3" s="46"/>
      <c r="REQ3" s="46"/>
      <c r="RER3" s="46"/>
      <c r="RES3" s="46"/>
      <c r="RET3" s="46"/>
      <c r="REU3" s="46"/>
      <c r="REV3" s="46"/>
      <c r="REW3" s="46"/>
      <c r="REX3" s="46"/>
      <c r="REY3" s="46"/>
      <c r="REZ3" s="46"/>
      <c r="RFA3" s="46"/>
      <c r="RFB3" s="46"/>
      <c r="RFC3" s="46"/>
      <c r="RFD3" s="46"/>
      <c r="RFE3" s="46"/>
      <c r="RFF3" s="46"/>
      <c r="RFG3" s="46"/>
      <c r="RFH3" s="46"/>
      <c r="RFI3" s="46"/>
      <c r="RFJ3" s="46"/>
      <c r="RFK3" s="46"/>
      <c r="RFL3" s="46"/>
      <c r="RFM3" s="46"/>
      <c r="RFN3" s="46"/>
      <c r="RFO3" s="46"/>
      <c r="RFP3" s="46"/>
      <c r="RFQ3" s="46"/>
      <c r="RFR3" s="46"/>
      <c r="RFS3" s="46"/>
      <c r="RFT3" s="46"/>
      <c r="RFU3" s="46"/>
      <c r="RFV3" s="46"/>
      <c r="RFW3" s="46"/>
      <c r="RFX3" s="46"/>
      <c r="RFY3" s="46"/>
      <c r="RFZ3" s="46"/>
      <c r="RGA3" s="46"/>
      <c r="RGB3" s="46"/>
      <c r="RGC3" s="46"/>
      <c r="RGD3" s="46"/>
      <c r="RGE3" s="46"/>
      <c r="RGF3" s="46"/>
      <c r="RGG3" s="46"/>
      <c r="RGH3" s="46"/>
      <c r="RGI3" s="46"/>
      <c r="RGJ3" s="46"/>
      <c r="RGK3" s="46"/>
      <c r="RGL3" s="46"/>
      <c r="RGM3" s="46"/>
      <c r="RGN3" s="46"/>
      <c r="RGO3" s="46"/>
      <c r="RGP3" s="46"/>
      <c r="RGQ3" s="46"/>
      <c r="RGR3" s="46"/>
      <c r="RGS3" s="46"/>
      <c r="RGT3" s="46"/>
      <c r="RGU3" s="46"/>
      <c r="RGV3" s="46"/>
      <c r="RGW3" s="46"/>
      <c r="RGX3" s="46"/>
      <c r="RGY3" s="46"/>
      <c r="RGZ3" s="46"/>
      <c r="RHA3" s="46"/>
      <c r="RHB3" s="46"/>
      <c r="RHC3" s="46"/>
      <c r="RHD3" s="46"/>
      <c r="RHE3" s="46"/>
      <c r="RHF3" s="46"/>
      <c r="RHG3" s="46"/>
      <c r="RHH3" s="46"/>
      <c r="RHI3" s="46"/>
      <c r="RHJ3" s="46"/>
      <c r="RHK3" s="46"/>
      <c r="RHL3" s="46"/>
      <c r="RHM3" s="46"/>
      <c r="RHN3" s="46"/>
      <c r="RHO3" s="46"/>
      <c r="RHP3" s="46"/>
      <c r="RHQ3" s="46"/>
      <c r="RHR3" s="46"/>
      <c r="RHS3" s="46"/>
      <c r="RHT3" s="46"/>
      <c r="RHU3" s="46"/>
      <c r="RHV3" s="46"/>
      <c r="RHW3" s="46"/>
      <c r="RHX3" s="46"/>
      <c r="RHY3" s="46"/>
      <c r="RHZ3" s="46"/>
      <c r="RIA3" s="46"/>
      <c r="RIB3" s="46"/>
      <c r="RIC3" s="46"/>
      <c r="RID3" s="46"/>
      <c r="RIE3" s="46"/>
      <c r="RIF3" s="46"/>
      <c r="RIG3" s="46"/>
      <c r="RIH3" s="46"/>
      <c r="RII3" s="46"/>
      <c r="RIJ3" s="46"/>
      <c r="RIK3" s="46"/>
      <c r="RIL3" s="46"/>
      <c r="RIM3" s="46"/>
      <c r="RIN3" s="46"/>
      <c r="RIO3" s="46"/>
      <c r="RIP3" s="46"/>
      <c r="RIQ3" s="46"/>
      <c r="RIR3" s="46"/>
      <c r="RIS3" s="46"/>
      <c r="RIT3" s="46"/>
      <c r="RIU3" s="46"/>
      <c r="RIV3" s="46"/>
      <c r="RIW3" s="46"/>
      <c r="RIX3" s="46"/>
      <c r="RIY3" s="46"/>
      <c r="RIZ3" s="46"/>
      <c r="RJA3" s="46"/>
      <c r="RJB3" s="46"/>
      <c r="RJC3" s="46"/>
      <c r="RJD3" s="46"/>
      <c r="RJE3" s="46"/>
      <c r="RJF3" s="46"/>
      <c r="RJG3" s="46"/>
      <c r="RJH3" s="46"/>
      <c r="RJI3" s="46"/>
      <c r="RJJ3" s="46"/>
      <c r="RJK3" s="46"/>
      <c r="RJL3" s="46"/>
      <c r="RJM3" s="46"/>
      <c r="RJN3" s="46"/>
      <c r="RJO3" s="46"/>
      <c r="RJP3" s="46"/>
      <c r="RJQ3" s="46"/>
      <c r="RJR3" s="46"/>
      <c r="RJS3" s="46"/>
      <c r="RJT3" s="46"/>
      <c r="RJU3" s="46"/>
      <c r="RJV3" s="46"/>
      <c r="RJW3" s="46"/>
      <c r="RJX3" s="46"/>
      <c r="RJY3" s="46"/>
      <c r="RJZ3" s="46"/>
      <c r="RKA3" s="46"/>
      <c r="RKB3" s="46"/>
      <c r="RKC3" s="46"/>
      <c r="RKD3" s="46"/>
      <c r="RKE3" s="46"/>
      <c r="RKF3" s="46"/>
      <c r="RKG3" s="46"/>
      <c r="RKH3" s="46"/>
      <c r="RKI3" s="46"/>
      <c r="RKJ3" s="46"/>
      <c r="RKK3" s="46"/>
      <c r="RKL3" s="46"/>
      <c r="RKM3" s="46"/>
      <c r="RKN3" s="46"/>
      <c r="RKO3" s="46"/>
      <c r="RKP3" s="46"/>
      <c r="RKQ3" s="46"/>
      <c r="RKR3" s="46"/>
      <c r="RKS3" s="46"/>
      <c r="RKT3" s="46"/>
      <c r="RKU3" s="46"/>
      <c r="RKV3" s="46"/>
      <c r="RKW3" s="46"/>
      <c r="RKX3" s="46"/>
      <c r="RKY3" s="46"/>
      <c r="RKZ3" s="46"/>
      <c r="RLA3" s="46"/>
      <c r="RLB3" s="46"/>
      <c r="RLC3" s="46"/>
      <c r="RLD3" s="46"/>
      <c r="RLE3" s="46"/>
      <c r="RLF3" s="46"/>
      <c r="RLG3" s="46"/>
      <c r="RLH3" s="46"/>
      <c r="RLI3" s="46"/>
      <c r="RLJ3" s="46"/>
      <c r="RLK3" s="46"/>
      <c r="RLL3" s="46"/>
      <c r="RLM3" s="46"/>
      <c r="RLN3" s="46"/>
      <c r="RLO3" s="46"/>
      <c r="RLP3" s="46"/>
      <c r="RLQ3" s="46"/>
      <c r="RLR3" s="46"/>
      <c r="RLS3" s="46"/>
      <c r="RLT3" s="46"/>
      <c r="RLU3" s="46"/>
      <c r="RLV3" s="46"/>
      <c r="RLW3" s="46"/>
      <c r="RLX3" s="46"/>
      <c r="RLY3" s="46"/>
      <c r="RLZ3" s="46"/>
      <c r="RMA3" s="46"/>
      <c r="RMB3" s="46"/>
      <c r="RMC3" s="46"/>
      <c r="RMD3" s="46"/>
      <c r="RME3" s="46"/>
      <c r="RMF3" s="46"/>
      <c r="RMG3" s="46"/>
      <c r="RMH3" s="46"/>
      <c r="RMI3" s="46"/>
      <c r="RMJ3" s="46"/>
      <c r="RMK3" s="46"/>
      <c r="RML3" s="46"/>
      <c r="RMM3" s="46"/>
      <c r="RMN3" s="46"/>
      <c r="RMO3" s="46"/>
      <c r="RMP3" s="46"/>
      <c r="RMQ3" s="46"/>
      <c r="RMR3" s="46"/>
      <c r="RMS3" s="46"/>
      <c r="RMT3" s="46"/>
      <c r="RMU3" s="46"/>
      <c r="RMV3" s="46"/>
      <c r="RMW3" s="46"/>
      <c r="RMX3" s="46"/>
      <c r="RMY3" s="46"/>
      <c r="RMZ3" s="46"/>
      <c r="RNA3" s="46"/>
      <c r="RNB3" s="46"/>
      <c r="RNC3" s="46"/>
      <c r="RND3" s="46"/>
      <c r="RNE3" s="46"/>
      <c r="RNF3" s="46"/>
      <c r="RNG3" s="46"/>
      <c r="RNH3" s="46"/>
      <c r="RNI3" s="46"/>
      <c r="RNJ3" s="46"/>
      <c r="RNK3" s="46"/>
      <c r="RNL3" s="46"/>
      <c r="RNM3" s="46"/>
      <c r="RNN3" s="46"/>
      <c r="RNO3" s="46"/>
      <c r="RNP3" s="46"/>
      <c r="RNQ3" s="46"/>
      <c r="RNR3" s="46"/>
      <c r="RNS3" s="46"/>
      <c r="RNT3" s="46"/>
      <c r="RNU3" s="46"/>
      <c r="RNV3" s="46"/>
      <c r="RNW3" s="46"/>
      <c r="RNX3" s="46"/>
      <c r="RNY3" s="46"/>
      <c r="RNZ3" s="46"/>
      <c r="ROA3" s="46"/>
      <c r="ROB3" s="46"/>
      <c r="ROC3" s="46"/>
      <c r="ROD3" s="46"/>
      <c r="ROE3" s="46"/>
      <c r="ROF3" s="46"/>
      <c r="ROG3" s="46"/>
      <c r="ROH3" s="46"/>
      <c r="ROI3" s="46"/>
      <c r="ROJ3" s="46"/>
      <c r="ROK3" s="46"/>
      <c r="ROL3" s="46"/>
      <c r="ROM3" s="46"/>
      <c r="RON3" s="46"/>
      <c r="ROO3" s="46"/>
      <c r="ROP3" s="46"/>
      <c r="ROQ3" s="46"/>
      <c r="ROR3" s="46"/>
      <c r="ROS3" s="46"/>
      <c r="ROT3" s="46"/>
      <c r="ROU3" s="46"/>
      <c r="ROV3" s="46"/>
      <c r="ROW3" s="46"/>
      <c r="ROX3" s="46"/>
      <c r="ROY3" s="46"/>
      <c r="ROZ3" s="46"/>
      <c r="RPA3" s="46"/>
      <c r="RPB3" s="46"/>
      <c r="RPC3" s="46"/>
      <c r="RPD3" s="46"/>
      <c r="RPE3" s="46"/>
      <c r="RPF3" s="46"/>
      <c r="RPG3" s="46"/>
      <c r="RPH3" s="46"/>
      <c r="RPI3" s="46"/>
      <c r="RPJ3" s="46"/>
      <c r="RPK3" s="46"/>
      <c r="RPL3" s="46"/>
      <c r="RPM3" s="46"/>
      <c r="RPN3" s="46"/>
      <c r="RPO3" s="46"/>
      <c r="RPP3" s="46"/>
      <c r="RPQ3" s="46"/>
      <c r="RPR3" s="46"/>
      <c r="RPS3" s="46"/>
      <c r="RPT3" s="46"/>
      <c r="RPU3" s="46"/>
      <c r="RPV3" s="46"/>
      <c r="RPW3" s="46"/>
      <c r="RPX3" s="46"/>
      <c r="RPY3" s="46"/>
      <c r="RPZ3" s="46"/>
      <c r="RQA3" s="46"/>
      <c r="RQB3" s="46"/>
      <c r="RQC3" s="46"/>
      <c r="RQD3" s="46"/>
      <c r="RQE3" s="46"/>
      <c r="RQF3" s="46"/>
      <c r="RQG3" s="46"/>
      <c r="RQH3" s="46"/>
      <c r="RQI3" s="46"/>
      <c r="RQJ3" s="46"/>
      <c r="RQK3" s="46"/>
      <c r="RQL3" s="46"/>
      <c r="RQM3" s="46"/>
      <c r="RQN3" s="46"/>
      <c r="RQO3" s="46"/>
      <c r="RQP3" s="46"/>
      <c r="RQQ3" s="46"/>
      <c r="RQR3" s="46"/>
      <c r="RQS3" s="46"/>
      <c r="RQT3" s="46"/>
      <c r="RQU3" s="46"/>
      <c r="RQV3" s="46"/>
      <c r="RQW3" s="46"/>
      <c r="RQX3" s="46"/>
      <c r="RQY3" s="46"/>
      <c r="RQZ3" s="46"/>
      <c r="RRA3" s="46"/>
      <c r="RRB3" s="46"/>
      <c r="RRC3" s="46"/>
      <c r="RRD3" s="46"/>
      <c r="RRE3" s="46"/>
      <c r="RRF3" s="46"/>
      <c r="RRG3" s="46"/>
      <c r="RRH3" s="46"/>
      <c r="RRI3" s="46"/>
      <c r="RRJ3" s="46"/>
      <c r="RRK3" s="46"/>
      <c r="RRL3" s="46"/>
      <c r="RRM3" s="46"/>
      <c r="RRN3" s="46"/>
      <c r="RRO3" s="46"/>
      <c r="RRP3" s="46"/>
      <c r="RRQ3" s="46"/>
      <c r="RRR3" s="46"/>
      <c r="RRS3" s="46"/>
      <c r="RRT3" s="46"/>
      <c r="RRU3" s="46"/>
      <c r="RRV3" s="46"/>
      <c r="RRW3" s="46"/>
      <c r="RRX3" s="46"/>
      <c r="RRY3" s="46"/>
      <c r="RRZ3" s="46"/>
      <c r="RSA3" s="46"/>
      <c r="RSB3" s="46"/>
      <c r="RSC3" s="46"/>
      <c r="RSD3" s="46"/>
      <c r="RSE3" s="46"/>
      <c r="RSF3" s="46"/>
      <c r="RSG3" s="46"/>
      <c r="RSH3" s="46"/>
      <c r="RSI3" s="46"/>
      <c r="RSJ3" s="46"/>
      <c r="RSK3" s="46"/>
      <c r="RSL3" s="46"/>
      <c r="RSM3" s="46"/>
      <c r="RSN3" s="46"/>
      <c r="RSO3" s="46"/>
      <c r="RSP3" s="46"/>
      <c r="RSQ3" s="46"/>
      <c r="RSR3" s="46"/>
      <c r="RSS3" s="46"/>
      <c r="RST3" s="46"/>
      <c r="RSU3" s="46"/>
      <c r="RSV3" s="46"/>
      <c r="RSW3" s="46"/>
      <c r="RSX3" s="46"/>
      <c r="RSY3" s="46"/>
      <c r="RSZ3" s="46"/>
      <c r="RTA3" s="46"/>
      <c r="RTB3" s="46"/>
      <c r="RTC3" s="46"/>
      <c r="RTD3" s="46"/>
      <c r="RTE3" s="46"/>
      <c r="RTF3" s="46"/>
      <c r="RTG3" s="46"/>
      <c r="RTH3" s="46"/>
      <c r="RTI3" s="46"/>
      <c r="RTJ3" s="46"/>
      <c r="RTK3" s="46"/>
      <c r="RTL3" s="46"/>
      <c r="RTM3" s="46"/>
      <c r="RTN3" s="46"/>
      <c r="RTO3" s="46"/>
      <c r="RTP3" s="46"/>
      <c r="RTQ3" s="46"/>
      <c r="RTR3" s="46"/>
      <c r="RTS3" s="46"/>
      <c r="RTT3" s="46"/>
      <c r="RTU3" s="46"/>
      <c r="RTV3" s="46"/>
      <c r="RTW3" s="46"/>
      <c r="RTX3" s="46"/>
      <c r="RTY3" s="46"/>
      <c r="RTZ3" s="46"/>
      <c r="RUA3" s="46"/>
      <c r="RUB3" s="46"/>
      <c r="RUC3" s="46"/>
      <c r="RUD3" s="46"/>
      <c r="RUE3" s="46"/>
      <c r="RUF3" s="46"/>
      <c r="RUG3" s="46"/>
      <c r="RUH3" s="46"/>
      <c r="RUI3" s="46"/>
      <c r="RUJ3" s="46"/>
      <c r="RUK3" s="46"/>
      <c r="RUL3" s="46"/>
      <c r="RUM3" s="46"/>
      <c r="RUN3" s="46"/>
      <c r="RUO3" s="46"/>
      <c r="RUP3" s="46"/>
      <c r="RUQ3" s="46"/>
      <c r="RUR3" s="46"/>
      <c r="RUS3" s="46"/>
      <c r="RUT3" s="46"/>
      <c r="RUU3" s="46"/>
      <c r="RUV3" s="46"/>
      <c r="RUW3" s="46"/>
      <c r="RUX3" s="46"/>
      <c r="RUY3" s="46"/>
      <c r="RUZ3" s="46"/>
      <c r="RVA3" s="46"/>
      <c r="RVB3" s="46"/>
      <c r="RVC3" s="46"/>
      <c r="RVD3" s="46"/>
      <c r="RVE3" s="46"/>
      <c r="RVF3" s="46"/>
      <c r="RVG3" s="46"/>
      <c r="RVH3" s="46"/>
      <c r="RVI3" s="46"/>
      <c r="RVJ3" s="46"/>
      <c r="RVK3" s="46"/>
      <c r="RVL3" s="46"/>
      <c r="RVM3" s="46"/>
      <c r="RVN3" s="46"/>
      <c r="RVO3" s="46"/>
      <c r="RVP3" s="46"/>
      <c r="RVQ3" s="46"/>
      <c r="RVR3" s="46"/>
      <c r="RVS3" s="46"/>
      <c r="RVT3" s="46"/>
      <c r="RVU3" s="46"/>
      <c r="RVV3" s="46"/>
      <c r="RVW3" s="46"/>
      <c r="RVX3" s="46"/>
      <c r="RVY3" s="46"/>
      <c r="RVZ3" s="46"/>
      <c r="RWA3" s="46"/>
      <c r="RWB3" s="46"/>
      <c r="RWC3" s="46"/>
      <c r="RWD3" s="46"/>
      <c r="RWE3" s="46"/>
      <c r="RWF3" s="46"/>
      <c r="RWG3" s="46"/>
      <c r="RWH3" s="46"/>
      <c r="RWI3" s="46"/>
      <c r="RWJ3" s="46"/>
      <c r="RWK3" s="46"/>
      <c r="RWL3" s="46"/>
      <c r="RWM3" s="46"/>
      <c r="RWN3" s="46"/>
      <c r="RWO3" s="46"/>
      <c r="RWP3" s="46"/>
      <c r="RWQ3" s="46"/>
      <c r="RWR3" s="46"/>
      <c r="RWS3" s="46"/>
      <c r="RWT3" s="46"/>
      <c r="RWU3" s="46"/>
      <c r="RWV3" s="46"/>
      <c r="RWW3" s="46"/>
      <c r="RWX3" s="46"/>
      <c r="RWY3" s="46"/>
      <c r="RWZ3" s="46"/>
      <c r="RXA3" s="46"/>
      <c r="RXB3" s="46"/>
      <c r="RXC3" s="46"/>
      <c r="RXD3" s="46"/>
      <c r="RXE3" s="46"/>
      <c r="RXF3" s="46"/>
      <c r="RXG3" s="46"/>
      <c r="RXH3" s="46"/>
      <c r="RXI3" s="46"/>
      <c r="RXJ3" s="46"/>
      <c r="RXK3" s="46"/>
      <c r="RXL3" s="46"/>
      <c r="RXM3" s="46"/>
      <c r="RXN3" s="46"/>
      <c r="RXO3" s="46"/>
      <c r="RXP3" s="46"/>
      <c r="RXQ3" s="46"/>
      <c r="RXR3" s="46"/>
      <c r="RXS3" s="46"/>
      <c r="RXT3" s="46"/>
      <c r="RXU3" s="46"/>
      <c r="RXV3" s="46"/>
      <c r="RXW3" s="46"/>
      <c r="RXX3" s="46"/>
      <c r="RXY3" s="46"/>
      <c r="RXZ3" s="46"/>
      <c r="RYA3" s="46"/>
      <c r="RYB3" s="46"/>
      <c r="RYC3" s="46"/>
      <c r="RYD3" s="46"/>
      <c r="RYE3" s="46"/>
      <c r="RYF3" s="46"/>
      <c r="RYG3" s="46"/>
      <c r="RYH3" s="46"/>
      <c r="RYI3" s="46"/>
      <c r="RYJ3" s="46"/>
      <c r="RYK3" s="46"/>
      <c r="RYL3" s="46"/>
      <c r="RYM3" s="46"/>
      <c r="RYN3" s="46"/>
      <c r="RYO3" s="46"/>
      <c r="RYP3" s="46"/>
      <c r="RYQ3" s="46"/>
      <c r="RYR3" s="46"/>
      <c r="RYS3" s="46"/>
      <c r="RYT3" s="46"/>
      <c r="RYU3" s="46"/>
      <c r="RYV3" s="46"/>
      <c r="RYW3" s="46"/>
      <c r="RYX3" s="46"/>
      <c r="RYY3" s="46"/>
      <c r="RYZ3" s="46"/>
      <c r="RZA3" s="46"/>
      <c r="RZB3" s="46"/>
      <c r="RZC3" s="46"/>
      <c r="RZD3" s="46"/>
      <c r="RZE3" s="46"/>
      <c r="RZF3" s="46"/>
      <c r="RZG3" s="46"/>
      <c r="RZH3" s="46"/>
      <c r="RZI3" s="46"/>
      <c r="RZJ3" s="46"/>
      <c r="RZK3" s="46"/>
      <c r="RZL3" s="46"/>
      <c r="RZM3" s="46"/>
      <c r="RZN3" s="46"/>
      <c r="RZO3" s="46"/>
      <c r="RZP3" s="46"/>
      <c r="RZQ3" s="46"/>
      <c r="RZR3" s="46"/>
      <c r="RZS3" s="46"/>
      <c r="RZT3" s="46"/>
      <c r="RZU3" s="46"/>
      <c r="RZV3" s="46"/>
      <c r="RZW3" s="46"/>
      <c r="RZX3" s="46"/>
      <c r="RZY3" s="46"/>
      <c r="RZZ3" s="46"/>
      <c r="SAA3" s="46"/>
      <c r="SAB3" s="46"/>
      <c r="SAC3" s="46"/>
      <c r="SAD3" s="46"/>
      <c r="SAE3" s="46"/>
      <c r="SAF3" s="46"/>
      <c r="SAG3" s="46"/>
      <c r="SAH3" s="46"/>
      <c r="SAI3" s="46"/>
      <c r="SAJ3" s="46"/>
      <c r="SAK3" s="46"/>
      <c r="SAL3" s="46"/>
      <c r="SAM3" s="46"/>
      <c r="SAN3" s="46"/>
      <c r="SAO3" s="46"/>
      <c r="SAP3" s="46"/>
      <c r="SAQ3" s="46"/>
      <c r="SAR3" s="46"/>
      <c r="SAS3" s="46"/>
      <c r="SAT3" s="46"/>
      <c r="SAU3" s="46"/>
      <c r="SAV3" s="46"/>
      <c r="SAW3" s="46"/>
      <c r="SAX3" s="46"/>
      <c r="SAY3" s="46"/>
      <c r="SAZ3" s="46"/>
      <c r="SBA3" s="46"/>
      <c r="SBB3" s="46"/>
      <c r="SBC3" s="46"/>
      <c r="SBD3" s="46"/>
      <c r="SBE3" s="46"/>
      <c r="SBF3" s="46"/>
      <c r="SBG3" s="46"/>
      <c r="SBH3" s="46"/>
      <c r="SBI3" s="46"/>
      <c r="SBJ3" s="46"/>
      <c r="SBK3" s="46"/>
      <c r="SBL3" s="46"/>
      <c r="SBM3" s="46"/>
      <c r="SBN3" s="46"/>
      <c r="SBO3" s="46"/>
      <c r="SBP3" s="46"/>
      <c r="SBQ3" s="46"/>
      <c r="SBR3" s="46"/>
      <c r="SBS3" s="46"/>
      <c r="SBT3" s="46"/>
      <c r="SBU3" s="46"/>
      <c r="SBV3" s="46"/>
      <c r="SBW3" s="46"/>
      <c r="SBX3" s="46"/>
      <c r="SBY3" s="46"/>
      <c r="SBZ3" s="46"/>
      <c r="SCA3" s="46"/>
      <c r="SCB3" s="46"/>
      <c r="SCC3" s="46"/>
      <c r="SCD3" s="46"/>
      <c r="SCE3" s="46"/>
      <c r="SCF3" s="46"/>
      <c r="SCG3" s="46"/>
      <c r="SCH3" s="46"/>
      <c r="SCI3" s="46"/>
      <c r="SCJ3" s="46"/>
      <c r="SCK3" s="46"/>
      <c r="SCL3" s="46"/>
      <c r="SCM3" s="46"/>
      <c r="SCN3" s="46"/>
      <c r="SCO3" s="46"/>
      <c r="SCP3" s="46"/>
      <c r="SCQ3" s="46"/>
      <c r="SCR3" s="46"/>
      <c r="SCS3" s="46"/>
      <c r="SCT3" s="46"/>
      <c r="SCU3" s="46"/>
      <c r="SCV3" s="46"/>
      <c r="SCW3" s="46"/>
      <c r="SCX3" s="46"/>
      <c r="SCY3" s="46"/>
      <c r="SCZ3" s="46"/>
      <c r="SDA3" s="46"/>
      <c r="SDB3" s="46"/>
      <c r="SDC3" s="46"/>
      <c r="SDD3" s="46"/>
      <c r="SDE3" s="46"/>
      <c r="SDF3" s="46"/>
      <c r="SDG3" s="46"/>
      <c r="SDH3" s="46"/>
      <c r="SDI3" s="46"/>
      <c r="SDJ3" s="46"/>
      <c r="SDK3" s="46"/>
      <c r="SDL3" s="46"/>
      <c r="SDM3" s="46"/>
      <c r="SDN3" s="46"/>
      <c r="SDO3" s="46"/>
      <c r="SDP3" s="46"/>
      <c r="SDQ3" s="46"/>
      <c r="SDR3" s="46"/>
      <c r="SDS3" s="46"/>
      <c r="SDT3" s="46"/>
      <c r="SDU3" s="46"/>
      <c r="SDV3" s="46"/>
      <c r="SDW3" s="46"/>
      <c r="SDX3" s="46"/>
      <c r="SDY3" s="46"/>
      <c r="SDZ3" s="46"/>
      <c r="SEA3" s="46"/>
      <c r="SEB3" s="46"/>
      <c r="SEC3" s="46"/>
      <c r="SED3" s="46"/>
      <c r="SEE3" s="46"/>
      <c r="SEF3" s="46"/>
      <c r="SEG3" s="46"/>
      <c r="SEH3" s="46"/>
      <c r="SEI3" s="46"/>
      <c r="SEJ3" s="46"/>
      <c r="SEK3" s="46"/>
      <c r="SEL3" s="46"/>
      <c r="SEM3" s="46"/>
      <c r="SEN3" s="46"/>
      <c r="SEO3" s="46"/>
      <c r="SEP3" s="46"/>
      <c r="SEQ3" s="46"/>
      <c r="SER3" s="46"/>
      <c r="SES3" s="46"/>
      <c r="SET3" s="46"/>
      <c r="SEU3" s="46"/>
      <c r="SEV3" s="46"/>
      <c r="SEW3" s="46"/>
      <c r="SEX3" s="46"/>
      <c r="SEY3" s="46"/>
      <c r="SEZ3" s="46"/>
      <c r="SFA3" s="46"/>
      <c r="SFB3" s="46"/>
      <c r="SFC3" s="46"/>
      <c r="SFD3" s="46"/>
      <c r="SFE3" s="46"/>
      <c r="SFF3" s="46"/>
      <c r="SFG3" s="46"/>
      <c r="SFH3" s="46"/>
      <c r="SFI3" s="46"/>
      <c r="SFJ3" s="46"/>
      <c r="SFK3" s="46"/>
      <c r="SFL3" s="46"/>
      <c r="SFM3" s="46"/>
      <c r="SFN3" s="46"/>
      <c r="SFO3" s="46"/>
      <c r="SFP3" s="46"/>
      <c r="SFQ3" s="46"/>
      <c r="SFR3" s="46"/>
      <c r="SFS3" s="46"/>
      <c r="SFT3" s="46"/>
      <c r="SFU3" s="46"/>
      <c r="SFV3" s="46"/>
      <c r="SFW3" s="46"/>
      <c r="SFX3" s="46"/>
      <c r="SFY3" s="46"/>
      <c r="SFZ3" s="46"/>
      <c r="SGA3" s="46"/>
      <c r="SGB3" s="46"/>
      <c r="SGC3" s="46"/>
      <c r="SGD3" s="46"/>
      <c r="SGE3" s="46"/>
      <c r="SGF3" s="46"/>
      <c r="SGG3" s="46"/>
      <c r="SGH3" s="46"/>
      <c r="SGI3" s="46"/>
      <c r="SGJ3" s="46"/>
      <c r="SGK3" s="46"/>
      <c r="SGL3" s="46"/>
      <c r="SGM3" s="46"/>
      <c r="SGN3" s="46"/>
      <c r="SGO3" s="46"/>
      <c r="SGP3" s="46"/>
      <c r="SGQ3" s="46"/>
      <c r="SGR3" s="46"/>
      <c r="SGS3" s="46"/>
      <c r="SGT3" s="46"/>
      <c r="SGU3" s="46"/>
      <c r="SGV3" s="46"/>
      <c r="SGW3" s="46"/>
      <c r="SGX3" s="46"/>
      <c r="SGY3" s="46"/>
      <c r="SGZ3" s="46"/>
      <c r="SHA3" s="46"/>
      <c r="SHB3" s="46"/>
      <c r="SHC3" s="46"/>
      <c r="SHD3" s="46"/>
      <c r="SHE3" s="46"/>
      <c r="SHF3" s="46"/>
      <c r="SHG3" s="46"/>
      <c r="SHH3" s="46"/>
      <c r="SHI3" s="46"/>
      <c r="SHJ3" s="46"/>
      <c r="SHK3" s="46"/>
      <c r="SHL3" s="46"/>
      <c r="SHM3" s="46"/>
      <c r="SHN3" s="46"/>
      <c r="SHO3" s="46"/>
      <c r="SHP3" s="46"/>
      <c r="SHQ3" s="46"/>
      <c r="SHR3" s="46"/>
      <c r="SHS3" s="46"/>
      <c r="SHT3" s="46"/>
      <c r="SHU3" s="46"/>
      <c r="SHV3" s="46"/>
      <c r="SHW3" s="46"/>
      <c r="SHX3" s="46"/>
      <c r="SHY3" s="46"/>
      <c r="SHZ3" s="46"/>
      <c r="SIA3" s="46"/>
      <c r="SIB3" s="46"/>
      <c r="SIC3" s="46"/>
      <c r="SID3" s="46"/>
      <c r="SIE3" s="46"/>
      <c r="SIF3" s="46"/>
      <c r="SIG3" s="46"/>
      <c r="SIH3" s="46"/>
      <c r="SII3" s="46"/>
      <c r="SIJ3" s="46"/>
      <c r="SIK3" s="46"/>
      <c r="SIL3" s="46"/>
      <c r="SIM3" s="46"/>
      <c r="SIN3" s="46"/>
      <c r="SIO3" s="46"/>
      <c r="SIP3" s="46"/>
      <c r="SIQ3" s="46"/>
      <c r="SIR3" s="46"/>
      <c r="SIS3" s="46"/>
      <c r="SIT3" s="46"/>
      <c r="SIU3" s="46"/>
      <c r="SIV3" s="46"/>
      <c r="SIW3" s="46"/>
      <c r="SIX3" s="46"/>
      <c r="SIY3" s="46"/>
      <c r="SIZ3" s="46"/>
      <c r="SJA3" s="46"/>
      <c r="SJB3" s="46"/>
      <c r="SJC3" s="46"/>
      <c r="SJD3" s="46"/>
      <c r="SJE3" s="46"/>
      <c r="SJF3" s="46"/>
      <c r="SJG3" s="46"/>
      <c r="SJH3" s="46"/>
      <c r="SJI3" s="46"/>
      <c r="SJJ3" s="46"/>
      <c r="SJK3" s="46"/>
      <c r="SJL3" s="46"/>
      <c r="SJM3" s="46"/>
      <c r="SJN3" s="46"/>
      <c r="SJO3" s="46"/>
      <c r="SJP3" s="46"/>
      <c r="SJQ3" s="46"/>
      <c r="SJR3" s="46"/>
      <c r="SJS3" s="46"/>
      <c r="SJT3" s="46"/>
      <c r="SJU3" s="46"/>
      <c r="SJV3" s="46"/>
      <c r="SJW3" s="46"/>
      <c r="SJX3" s="46"/>
      <c r="SJY3" s="46"/>
      <c r="SJZ3" s="46"/>
      <c r="SKA3" s="46"/>
      <c r="SKB3" s="46"/>
      <c r="SKC3" s="46"/>
      <c r="SKD3" s="46"/>
      <c r="SKE3" s="46"/>
      <c r="SKF3" s="46"/>
      <c r="SKG3" s="46"/>
      <c r="SKH3" s="46"/>
      <c r="SKI3" s="46"/>
      <c r="SKJ3" s="46"/>
      <c r="SKK3" s="46"/>
      <c r="SKL3" s="46"/>
      <c r="SKM3" s="46"/>
      <c r="SKN3" s="46"/>
      <c r="SKO3" s="46"/>
      <c r="SKP3" s="46"/>
      <c r="SKQ3" s="46"/>
      <c r="SKR3" s="46"/>
      <c r="SKS3" s="46"/>
      <c r="SKT3" s="46"/>
      <c r="SKU3" s="46"/>
      <c r="SKV3" s="46"/>
      <c r="SKW3" s="46"/>
      <c r="SKX3" s="46"/>
      <c r="SKY3" s="46"/>
      <c r="SKZ3" s="46"/>
      <c r="SLA3" s="46"/>
      <c r="SLB3" s="46"/>
      <c r="SLC3" s="46"/>
      <c r="SLD3" s="46"/>
      <c r="SLE3" s="46"/>
      <c r="SLF3" s="46"/>
      <c r="SLG3" s="46"/>
      <c r="SLH3" s="46"/>
      <c r="SLI3" s="46"/>
      <c r="SLJ3" s="46"/>
      <c r="SLK3" s="46"/>
      <c r="SLL3" s="46"/>
      <c r="SLM3" s="46"/>
      <c r="SLN3" s="46"/>
      <c r="SLO3" s="46"/>
      <c r="SLP3" s="46"/>
      <c r="SLQ3" s="46"/>
      <c r="SLR3" s="46"/>
      <c r="SLS3" s="46"/>
      <c r="SLT3" s="46"/>
      <c r="SLU3" s="46"/>
      <c r="SLV3" s="46"/>
      <c r="SLW3" s="46"/>
      <c r="SLX3" s="46"/>
      <c r="SLY3" s="46"/>
      <c r="SLZ3" s="46"/>
      <c r="SMA3" s="46"/>
      <c r="SMB3" s="46"/>
      <c r="SMC3" s="46"/>
      <c r="SMD3" s="46"/>
      <c r="SME3" s="46"/>
      <c r="SMF3" s="46"/>
      <c r="SMG3" s="46"/>
      <c r="SMH3" s="46"/>
      <c r="SMI3" s="46"/>
      <c r="SMJ3" s="46"/>
      <c r="SMK3" s="46"/>
      <c r="SML3" s="46"/>
      <c r="SMM3" s="46"/>
      <c r="SMN3" s="46"/>
      <c r="SMO3" s="46"/>
      <c r="SMP3" s="46"/>
      <c r="SMQ3" s="46"/>
      <c r="SMR3" s="46"/>
      <c r="SMS3" s="46"/>
      <c r="SMT3" s="46"/>
      <c r="SMU3" s="46"/>
      <c r="SMV3" s="46"/>
      <c r="SMW3" s="46"/>
      <c r="SMX3" s="46"/>
      <c r="SMY3" s="46"/>
      <c r="SMZ3" s="46"/>
      <c r="SNA3" s="46"/>
      <c r="SNB3" s="46"/>
      <c r="SNC3" s="46"/>
      <c r="SND3" s="46"/>
      <c r="SNE3" s="46"/>
      <c r="SNF3" s="46"/>
      <c r="SNG3" s="46"/>
      <c r="SNH3" s="46"/>
      <c r="SNI3" s="46"/>
      <c r="SNJ3" s="46"/>
      <c r="SNK3" s="46"/>
      <c r="SNL3" s="46"/>
      <c r="SNM3" s="46"/>
      <c r="SNN3" s="46"/>
      <c r="SNO3" s="46"/>
      <c r="SNP3" s="46"/>
      <c r="SNQ3" s="46"/>
      <c r="SNR3" s="46"/>
      <c r="SNS3" s="46"/>
      <c r="SNT3" s="46"/>
      <c r="SNU3" s="46"/>
      <c r="SNV3" s="46"/>
      <c r="SNW3" s="46"/>
      <c r="SNX3" s="46"/>
      <c r="SNY3" s="46"/>
      <c r="SNZ3" s="46"/>
      <c r="SOA3" s="46"/>
      <c r="SOB3" s="46"/>
      <c r="SOC3" s="46"/>
      <c r="SOD3" s="46"/>
      <c r="SOE3" s="46"/>
      <c r="SOF3" s="46"/>
      <c r="SOG3" s="46"/>
      <c r="SOH3" s="46"/>
      <c r="SOI3" s="46"/>
      <c r="SOJ3" s="46"/>
      <c r="SOK3" s="46"/>
      <c r="SOL3" s="46"/>
      <c r="SOM3" s="46"/>
      <c r="SON3" s="46"/>
      <c r="SOO3" s="46"/>
      <c r="SOP3" s="46"/>
      <c r="SOQ3" s="46"/>
      <c r="SOR3" s="46"/>
      <c r="SOS3" s="46"/>
      <c r="SOT3" s="46"/>
      <c r="SOU3" s="46"/>
      <c r="SOV3" s="46"/>
      <c r="SOW3" s="46"/>
      <c r="SOX3" s="46"/>
      <c r="SOY3" s="46"/>
      <c r="SOZ3" s="46"/>
      <c r="SPA3" s="46"/>
      <c r="SPB3" s="46"/>
      <c r="SPC3" s="46"/>
      <c r="SPD3" s="46"/>
      <c r="SPE3" s="46"/>
      <c r="SPF3" s="46"/>
      <c r="SPG3" s="46"/>
      <c r="SPH3" s="46"/>
      <c r="SPI3" s="46"/>
      <c r="SPJ3" s="46"/>
      <c r="SPK3" s="46"/>
      <c r="SPL3" s="46"/>
      <c r="SPM3" s="46"/>
      <c r="SPN3" s="46"/>
      <c r="SPO3" s="46"/>
      <c r="SPP3" s="46"/>
      <c r="SPQ3" s="46"/>
      <c r="SPR3" s="46"/>
      <c r="SPS3" s="46"/>
      <c r="SPT3" s="46"/>
      <c r="SPU3" s="46"/>
      <c r="SPV3" s="46"/>
      <c r="SPW3" s="46"/>
      <c r="SPX3" s="46"/>
      <c r="SPY3" s="46"/>
      <c r="SPZ3" s="46"/>
      <c r="SQA3" s="46"/>
      <c r="SQB3" s="46"/>
      <c r="SQC3" s="46"/>
      <c r="SQD3" s="46"/>
      <c r="SQE3" s="46"/>
      <c r="SQF3" s="46"/>
      <c r="SQG3" s="46"/>
      <c r="SQH3" s="46"/>
      <c r="SQI3" s="46"/>
      <c r="SQJ3" s="46"/>
      <c r="SQK3" s="46"/>
      <c r="SQL3" s="46"/>
      <c r="SQM3" s="46"/>
      <c r="SQN3" s="46"/>
      <c r="SQO3" s="46"/>
      <c r="SQP3" s="46"/>
      <c r="SQQ3" s="46"/>
      <c r="SQR3" s="46"/>
      <c r="SQS3" s="46"/>
      <c r="SQT3" s="46"/>
      <c r="SQU3" s="46"/>
      <c r="SQV3" s="46"/>
      <c r="SQW3" s="46"/>
      <c r="SQX3" s="46"/>
      <c r="SQY3" s="46"/>
      <c r="SQZ3" s="46"/>
      <c r="SRA3" s="46"/>
      <c r="SRB3" s="46"/>
      <c r="SRC3" s="46"/>
      <c r="SRD3" s="46"/>
      <c r="SRE3" s="46"/>
      <c r="SRF3" s="46"/>
      <c r="SRG3" s="46"/>
      <c r="SRH3" s="46"/>
      <c r="SRI3" s="46"/>
      <c r="SRJ3" s="46"/>
      <c r="SRK3" s="46"/>
      <c r="SRL3" s="46"/>
      <c r="SRM3" s="46"/>
      <c r="SRN3" s="46"/>
      <c r="SRO3" s="46"/>
      <c r="SRP3" s="46"/>
      <c r="SRQ3" s="46"/>
      <c r="SRR3" s="46"/>
      <c r="SRS3" s="46"/>
      <c r="SRT3" s="46"/>
      <c r="SRU3" s="46"/>
      <c r="SRV3" s="46"/>
      <c r="SRW3" s="46"/>
      <c r="SRX3" s="46"/>
      <c r="SRY3" s="46"/>
      <c r="SRZ3" s="46"/>
      <c r="SSA3" s="46"/>
      <c r="SSB3" s="46"/>
      <c r="SSC3" s="46"/>
      <c r="SSD3" s="46"/>
      <c r="SSE3" s="46"/>
      <c r="SSF3" s="46"/>
      <c r="SSG3" s="46"/>
      <c r="SSH3" s="46"/>
      <c r="SSI3" s="46"/>
      <c r="SSJ3" s="46"/>
      <c r="SSK3" s="46"/>
      <c r="SSL3" s="46"/>
      <c r="SSM3" s="46"/>
      <c r="SSN3" s="46"/>
      <c r="SSO3" s="46"/>
      <c r="SSP3" s="46"/>
      <c r="SSQ3" s="46"/>
      <c r="SSR3" s="46"/>
      <c r="SSS3" s="46"/>
      <c r="SST3" s="46"/>
      <c r="SSU3" s="46"/>
      <c r="SSV3" s="46"/>
      <c r="SSW3" s="46"/>
      <c r="SSX3" s="46"/>
      <c r="SSY3" s="46"/>
      <c r="SSZ3" s="46"/>
      <c r="STA3" s="46"/>
      <c r="STB3" s="46"/>
      <c r="STC3" s="46"/>
      <c r="STD3" s="46"/>
      <c r="STE3" s="46"/>
      <c r="STF3" s="46"/>
      <c r="STG3" s="46"/>
      <c r="STH3" s="46"/>
      <c r="STI3" s="46"/>
      <c r="STJ3" s="46"/>
      <c r="STK3" s="46"/>
      <c r="STL3" s="46"/>
      <c r="STM3" s="46"/>
      <c r="STN3" s="46"/>
      <c r="STO3" s="46"/>
      <c r="STP3" s="46"/>
      <c r="STQ3" s="46"/>
      <c r="STR3" s="46"/>
      <c r="STS3" s="46"/>
      <c r="STT3" s="46"/>
      <c r="STU3" s="46"/>
      <c r="STV3" s="46"/>
      <c r="STW3" s="46"/>
      <c r="STX3" s="46"/>
      <c r="STY3" s="46"/>
      <c r="STZ3" s="46"/>
      <c r="SUA3" s="46"/>
      <c r="SUB3" s="46"/>
      <c r="SUC3" s="46"/>
      <c r="SUD3" s="46"/>
      <c r="SUE3" s="46"/>
      <c r="SUF3" s="46"/>
      <c r="SUG3" s="46"/>
      <c r="SUH3" s="46"/>
      <c r="SUI3" s="46"/>
      <c r="SUJ3" s="46"/>
      <c r="SUK3" s="46"/>
      <c r="SUL3" s="46"/>
      <c r="SUM3" s="46"/>
      <c r="SUN3" s="46"/>
      <c r="SUO3" s="46"/>
      <c r="SUP3" s="46"/>
      <c r="SUQ3" s="46"/>
      <c r="SUR3" s="46"/>
      <c r="SUS3" s="46"/>
      <c r="SUT3" s="46"/>
      <c r="SUU3" s="46"/>
      <c r="SUV3" s="46"/>
      <c r="SUW3" s="46"/>
      <c r="SUX3" s="46"/>
      <c r="SUY3" s="46"/>
      <c r="SUZ3" s="46"/>
      <c r="SVA3" s="46"/>
      <c r="SVB3" s="46"/>
      <c r="SVC3" s="46"/>
      <c r="SVD3" s="46"/>
      <c r="SVE3" s="46"/>
      <c r="SVF3" s="46"/>
      <c r="SVG3" s="46"/>
      <c r="SVH3" s="46"/>
      <c r="SVI3" s="46"/>
      <c r="SVJ3" s="46"/>
      <c r="SVK3" s="46"/>
      <c r="SVL3" s="46"/>
      <c r="SVM3" s="46"/>
      <c r="SVN3" s="46"/>
      <c r="SVO3" s="46"/>
      <c r="SVP3" s="46"/>
      <c r="SVQ3" s="46"/>
      <c r="SVR3" s="46"/>
      <c r="SVS3" s="46"/>
      <c r="SVT3" s="46"/>
      <c r="SVU3" s="46"/>
      <c r="SVV3" s="46"/>
      <c r="SVW3" s="46"/>
      <c r="SVX3" s="46"/>
      <c r="SVY3" s="46"/>
      <c r="SVZ3" s="46"/>
      <c r="SWA3" s="46"/>
      <c r="SWB3" s="46"/>
      <c r="SWC3" s="46"/>
      <c r="SWD3" s="46"/>
      <c r="SWE3" s="46"/>
      <c r="SWF3" s="46"/>
      <c r="SWG3" s="46"/>
      <c r="SWH3" s="46"/>
      <c r="SWI3" s="46"/>
      <c r="SWJ3" s="46"/>
      <c r="SWK3" s="46"/>
      <c r="SWL3" s="46"/>
      <c r="SWM3" s="46"/>
      <c r="SWN3" s="46"/>
      <c r="SWO3" s="46"/>
      <c r="SWP3" s="46"/>
      <c r="SWQ3" s="46"/>
      <c r="SWR3" s="46"/>
      <c r="SWS3" s="46"/>
      <c r="SWT3" s="46"/>
      <c r="SWU3" s="46"/>
      <c r="SWV3" s="46"/>
      <c r="SWW3" s="46"/>
      <c r="SWX3" s="46"/>
      <c r="SWY3" s="46"/>
      <c r="SWZ3" s="46"/>
      <c r="SXA3" s="46"/>
      <c r="SXB3" s="46"/>
      <c r="SXC3" s="46"/>
      <c r="SXD3" s="46"/>
      <c r="SXE3" s="46"/>
      <c r="SXF3" s="46"/>
      <c r="SXG3" s="46"/>
      <c r="SXH3" s="46"/>
      <c r="SXI3" s="46"/>
      <c r="SXJ3" s="46"/>
      <c r="SXK3" s="46"/>
      <c r="SXL3" s="46"/>
      <c r="SXM3" s="46"/>
      <c r="SXN3" s="46"/>
      <c r="SXO3" s="46"/>
      <c r="SXP3" s="46"/>
      <c r="SXQ3" s="46"/>
      <c r="SXR3" s="46"/>
      <c r="SXS3" s="46"/>
      <c r="SXT3" s="46"/>
      <c r="SXU3" s="46"/>
      <c r="SXV3" s="46"/>
      <c r="SXW3" s="46"/>
      <c r="SXX3" s="46"/>
      <c r="SXY3" s="46"/>
      <c r="SXZ3" s="46"/>
      <c r="SYA3" s="46"/>
      <c r="SYB3" s="46"/>
      <c r="SYC3" s="46"/>
      <c r="SYD3" s="46"/>
      <c r="SYE3" s="46"/>
      <c r="SYF3" s="46"/>
      <c r="SYG3" s="46"/>
      <c r="SYH3" s="46"/>
      <c r="SYI3" s="46"/>
      <c r="SYJ3" s="46"/>
      <c r="SYK3" s="46"/>
      <c r="SYL3" s="46"/>
      <c r="SYM3" s="46"/>
      <c r="SYN3" s="46"/>
      <c r="SYO3" s="46"/>
      <c r="SYP3" s="46"/>
      <c r="SYQ3" s="46"/>
      <c r="SYR3" s="46"/>
      <c r="SYS3" s="46"/>
      <c r="SYT3" s="46"/>
      <c r="SYU3" s="46"/>
      <c r="SYV3" s="46"/>
      <c r="SYW3" s="46"/>
      <c r="SYX3" s="46"/>
      <c r="SYY3" s="46"/>
      <c r="SYZ3" s="46"/>
      <c r="SZA3" s="46"/>
      <c r="SZB3" s="46"/>
      <c r="SZC3" s="46"/>
      <c r="SZD3" s="46"/>
      <c r="SZE3" s="46"/>
      <c r="SZF3" s="46"/>
      <c r="SZG3" s="46"/>
      <c r="SZH3" s="46"/>
      <c r="SZI3" s="46"/>
      <c r="SZJ3" s="46"/>
      <c r="SZK3" s="46"/>
      <c r="SZL3" s="46"/>
      <c r="SZM3" s="46"/>
      <c r="SZN3" s="46"/>
      <c r="SZO3" s="46"/>
      <c r="SZP3" s="46"/>
      <c r="SZQ3" s="46"/>
      <c r="SZR3" s="46"/>
      <c r="SZS3" s="46"/>
      <c r="SZT3" s="46"/>
      <c r="SZU3" s="46"/>
      <c r="SZV3" s="46"/>
      <c r="SZW3" s="46"/>
      <c r="SZX3" s="46"/>
      <c r="SZY3" s="46"/>
      <c r="SZZ3" s="46"/>
      <c r="TAA3" s="46"/>
      <c r="TAB3" s="46"/>
      <c r="TAC3" s="46"/>
      <c r="TAD3" s="46"/>
      <c r="TAE3" s="46"/>
      <c r="TAF3" s="46"/>
      <c r="TAG3" s="46"/>
      <c r="TAH3" s="46"/>
      <c r="TAI3" s="46"/>
      <c r="TAJ3" s="46"/>
      <c r="TAK3" s="46"/>
      <c r="TAL3" s="46"/>
      <c r="TAM3" s="46"/>
      <c r="TAN3" s="46"/>
      <c r="TAO3" s="46"/>
      <c r="TAP3" s="46"/>
      <c r="TAQ3" s="46"/>
      <c r="TAR3" s="46"/>
      <c r="TAS3" s="46"/>
      <c r="TAT3" s="46"/>
      <c r="TAU3" s="46"/>
      <c r="TAV3" s="46"/>
      <c r="TAW3" s="46"/>
      <c r="TAX3" s="46"/>
      <c r="TAY3" s="46"/>
      <c r="TAZ3" s="46"/>
      <c r="TBA3" s="46"/>
      <c r="TBB3" s="46"/>
      <c r="TBC3" s="46"/>
      <c r="TBD3" s="46"/>
      <c r="TBE3" s="46"/>
      <c r="TBF3" s="46"/>
      <c r="TBG3" s="46"/>
      <c r="TBH3" s="46"/>
      <c r="TBI3" s="46"/>
      <c r="TBJ3" s="46"/>
      <c r="TBK3" s="46"/>
      <c r="TBL3" s="46"/>
      <c r="TBM3" s="46"/>
      <c r="TBN3" s="46"/>
      <c r="TBO3" s="46"/>
      <c r="TBP3" s="46"/>
      <c r="TBQ3" s="46"/>
      <c r="TBR3" s="46"/>
      <c r="TBS3" s="46"/>
      <c r="TBT3" s="46"/>
      <c r="TBU3" s="46"/>
      <c r="TBV3" s="46"/>
      <c r="TBW3" s="46"/>
      <c r="TBX3" s="46"/>
      <c r="TBY3" s="46"/>
      <c r="TBZ3" s="46"/>
      <c r="TCA3" s="46"/>
      <c r="TCB3" s="46"/>
      <c r="TCC3" s="46"/>
      <c r="TCD3" s="46"/>
      <c r="TCE3" s="46"/>
      <c r="TCF3" s="46"/>
      <c r="TCG3" s="46"/>
      <c r="TCH3" s="46"/>
      <c r="TCI3" s="46"/>
      <c r="TCJ3" s="46"/>
      <c r="TCK3" s="46"/>
      <c r="TCL3" s="46"/>
      <c r="TCM3" s="46"/>
      <c r="TCN3" s="46"/>
      <c r="TCO3" s="46"/>
      <c r="TCP3" s="46"/>
      <c r="TCQ3" s="46"/>
      <c r="TCR3" s="46"/>
      <c r="TCS3" s="46"/>
      <c r="TCT3" s="46"/>
      <c r="TCU3" s="46"/>
      <c r="TCV3" s="46"/>
      <c r="TCW3" s="46"/>
      <c r="TCX3" s="46"/>
      <c r="TCY3" s="46"/>
      <c r="TCZ3" s="46"/>
      <c r="TDA3" s="46"/>
      <c r="TDB3" s="46"/>
      <c r="TDC3" s="46"/>
      <c r="TDD3" s="46"/>
      <c r="TDE3" s="46"/>
      <c r="TDF3" s="46"/>
      <c r="TDG3" s="46"/>
      <c r="TDH3" s="46"/>
      <c r="TDI3" s="46"/>
      <c r="TDJ3" s="46"/>
      <c r="TDK3" s="46"/>
      <c r="TDL3" s="46"/>
      <c r="TDM3" s="46"/>
      <c r="TDN3" s="46"/>
      <c r="TDO3" s="46"/>
      <c r="TDP3" s="46"/>
      <c r="TDQ3" s="46"/>
      <c r="TDR3" s="46"/>
      <c r="TDS3" s="46"/>
      <c r="TDT3" s="46"/>
      <c r="TDU3" s="46"/>
      <c r="TDV3" s="46"/>
      <c r="TDW3" s="46"/>
      <c r="TDX3" s="46"/>
      <c r="TDY3" s="46"/>
      <c r="TDZ3" s="46"/>
      <c r="TEA3" s="46"/>
      <c r="TEB3" s="46"/>
      <c r="TEC3" s="46"/>
      <c r="TED3" s="46"/>
      <c r="TEE3" s="46"/>
      <c r="TEF3" s="46"/>
      <c r="TEG3" s="46"/>
      <c r="TEH3" s="46"/>
      <c r="TEI3" s="46"/>
      <c r="TEJ3" s="46"/>
      <c r="TEK3" s="46"/>
      <c r="TEL3" s="46"/>
      <c r="TEM3" s="46"/>
      <c r="TEN3" s="46"/>
      <c r="TEO3" s="46"/>
      <c r="TEP3" s="46"/>
      <c r="TEQ3" s="46"/>
      <c r="TER3" s="46"/>
      <c r="TES3" s="46"/>
      <c r="TET3" s="46"/>
      <c r="TEU3" s="46"/>
      <c r="TEV3" s="46"/>
      <c r="TEW3" s="46"/>
      <c r="TEX3" s="46"/>
      <c r="TEY3" s="46"/>
      <c r="TEZ3" s="46"/>
      <c r="TFA3" s="46"/>
      <c r="TFB3" s="46"/>
      <c r="TFC3" s="46"/>
      <c r="TFD3" s="46"/>
      <c r="TFE3" s="46"/>
      <c r="TFF3" s="46"/>
      <c r="TFG3" s="46"/>
      <c r="TFH3" s="46"/>
      <c r="TFI3" s="46"/>
      <c r="TFJ3" s="46"/>
      <c r="TFK3" s="46"/>
      <c r="TFL3" s="46"/>
      <c r="TFM3" s="46"/>
      <c r="TFN3" s="46"/>
      <c r="TFO3" s="46"/>
      <c r="TFP3" s="46"/>
      <c r="TFQ3" s="46"/>
      <c r="TFR3" s="46"/>
      <c r="TFS3" s="46"/>
      <c r="TFT3" s="46"/>
      <c r="TFU3" s="46"/>
      <c r="TFV3" s="46"/>
      <c r="TFW3" s="46"/>
      <c r="TFX3" s="46"/>
      <c r="TFY3" s="46"/>
      <c r="TFZ3" s="46"/>
      <c r="TGA3" s="46"/>
      <c r="TGB3" s="46"/>
      <c r="TGC3" s="46"/>
      <c r="TGD3" s="46"/>
      <c r="TGE3" s="46"/>
      <c r="TGF3" s="46"/>
      <c r="TGG3" s="46"/>
      <c r="TGH3" s="46"/>
      <c r="TGI3" s="46"/>
      <c r="TGJ3" s="46"/>
      <c r="TGK3" s="46"/>
      <c r="TGL3" s="46"/>
      <c r="TGM3" s="46"/>
      <c r="TGN3" s="46"/>
      <c r="TGO3" s="46"/>
      <c r="TGP3" s="46"/>
      <c r="TGQ3" s="46"/>
      <c r="TGR3" s="46"/>
      <c r="TGS3" s="46"/>
      <c r="TGT3" s="46"/>
      <c r="TGU3" s="46"/>
      <c r="TGV3" s="46"/>
      <c r="TGW3" s="46"/>
      <c r="TGX3" s="46"/>
      <c r="TGY3" s="46"/>
      <c r="TGZ3" s="46"/>
      <c r="THA3" s="46"/>
      <c r="THB3" s="46"/>
      <c r="THC3" s="46"/>
      <c r="THD3" s="46"/>
      <c r="THE3" s="46"/>
      <c r="THF3" s="46"/>
      <c r="THG3" s="46"/>
      <c r="THH3" s="46"/>
      <c r="THI3" s="46"/>
      <c r="THJ3" s="46"/>
      <c r="THK3" s="46"/>
      <c r="THL3" s="46"/>
      <c r="THM3" s="46"/>
      <c r="THN3" s="46"/>
      <c r="THO3" s="46"/>
      <c r="THP3" s="46"/>
      <c r="THQ3" s="46"/>
      <c r="THR3" s="46"/>
      <c r="THS3" s="46"/>
      <c r="THT3" s="46"/>
      <c r="THU3" s="46"/>
      <c r="THV3" s="46"/>
      <c r="THW3" s="46"/>
      <c r="THX3" s="46"/>
      <c r="THY3" s="46"/>
      <c r="THZ3" s="46"/>
      <c r="TIA3" s="46"/>
      <c r="TIB3" s="46"/>
      <c r="TIC3" s="46"/>
      <c r="TID3" s="46"/>
      <c r="TIE3" s="46"/>
      <c r="TIF3" s="46"/>
      <c r="TIG3" s="46"/>
      <c r="TIH3" s="46"/>
      <c r="TII3" s="46"/>
      <c r="TIJ3" s="46"/>
      <c r="TIK3" s="46"/>
      <c r="TIL3" s="46"/>
      <c r="TIM3" s="46"/>
      <c r="TIN3" s="46"/>
      <c r="TIO3" s="46"/>
      <c r="TIP3" s="46"/>
      <c r="TIQ3" s="46"/>
      <c r="TIR3" s="46"/>
      <c r="TIS3" s="46"/>
      <c r="TIT3" s="46"/>
      <c r="TIU3" s="46"/>
      <c r="TIV3" s="46"/>
      <c r="TIW3" s="46"/>
      <c r="TIX3" s="46"/>
      <c r="TIY3" s="46"/>
      <c r="TIZ3" s="46"/>
      <c r="TJA3" s="46"/>
      <c r="TJB3" s="46"/>
      <c r="TJC3" s="46"/>
      <c r="TJD3" s="46"/>
      <c r="TJE3" s="46"/>
      <c r="TJF3" s="46"/>
      <c r="TJG3" s="46"/>
      <c r="TJH3" s="46"/>
      <c r="TJI3" s="46"/>
      <c r="TJJ3" s="46"/>
      <c r="TJK3" s="46"/>
      <c r="TJL3" s="46"/>
      <c r="TJM3" s="46"/>
      <c r="TJN3" s="46"/>
      <c r="TJO3" s="46"/>
      <c r="TJP3" s="46"/>
      <c r="TJQ3" s="46"/>
      <c r="TJR3" s="46"/>
      <c r="TJS3" s="46"/>
      <c r="TJT3" s="46"/>
      <c r="TJU3" s="46"/>
      <c r="TJV3" s="46"/>
      <c r="TJW3" s="46"/>
      <c r="TJX3" s="46"/>
      <c r="TJY3" s="46"/>
      <c r="TJZ3" s="46"/>
      <c r="TKA3" s="46"/>
      <c r="TKB3" s="46"/>
      <c r="TKC3" s="46"/>
      <c r="TKD3" s="46"/>
      <c r="TKE3" s="46"/>
      <c r="TKF3" s="46"/>
      <c r="TKG3" s="46"/>
      <c r="TKH3" s="46"/>
      <c r="TKI3" s="46"/>
      <c r="TKJ3" s="46"/>
      <c r="TKK3" s="46"/>
      <c r="TKL3" s="46"/>
      <c r="TKM3" s="46"/>
      <c r="TKN3" s="46"/>
      <c r="TKO3" s="46"/>
      <c r="TKP3" s="46"/>
      <c r="TKQ3" s="46"/>
      <c r="TKR3" s="46"/>
      <c r="TKS3" s="46"/>
      <c r="TKT3" s="46"/>
      <c r="TKU3" s="46"/>
      <c r="TKV3" s="46"/>
      <c r="TKW3" s="46"/>
      <c r="TKX3" s="46"/>
      <c r="TKY3" s="46"/>
      <c r="TKZ3" s="46"/>
      <c r="TLA3" s="46"/>
      <c r="TLB3" s="46"/>
      <c r="TLC3" s="46"/>
      <c r="TLD3" s="46"/>
      <c r="TLE3" s="46"/>
      <c r="TLF3" s="46"/>
      <c r="TLG3" s="46"/>
      <c r="TLH3" s="46"/>
      <c r="TLI3" s="46"/>
      <c r="TLJ3" s="46"/>
      <c r="TLK3" s="46"/>
      <c r="TLL3" s="46"/>
      <c r="TLM3" s="46"/>
      <c r="TLN3" s="46"/>
      <c r="TLO3" s="46"/>
      <c r="TLP3" s="46"/>
      <c r="TLQ3" s="46"/>
      <c r="TLR3" s="46"/>
      <c r="TLS3" s="46"/>
      <c r="TLT3" s="46"/>
      <c r="TLU3" s="46"/>
      <c r="TLV3" s="46"/>
      <c r="TLW3" s="46"/>
      <c r="TLX3" s="46"/>
      <c r="TLY3" s="46"/>
      <c r="TLZ3" s="46"/>
      <c r="TMA3" s="46"/>
      <c r="TMB3" s="46"/>
      <c r="TMC3" s="46"/>
      <c r="TMD3" s="46"/>
      <c r="TME3" s="46"/>
      <c r="TMF3" s="46"/>
      <c r="TMG3" s="46"/>
      <c r="TMH3" s="46"/>
      <c r="TMI3" s="46"/>
      <c r="TMJ3" s="46"/>
      <c r="TMK3" s="46"/>
      <c r="TML3" s="46"/>
      <c r="TMM3" s="46"/>
      <c r="TMN3" s="46"/>
      <c r="TMO3" s="46"/>
      <c r="TMP3" s="46"/>
      <c r="TMQ3" s="46"/>
      <c r="TMR3" s="46"/>
      <c r="TMS3" s="46"/>
      <c r="TMT3" s="46"/>
      <c r="TMU3" s="46"/>
      <c r="TMV3" s="46"/>
      <c r="TMW3" s="46"/>
      <c r="TMX3" s="46"/>
      <c r="TMY3" s="46"/>
      <c r="TMZ3" s="46"/>
      <c r="TNA3" s="46"/>
      <c r="TNB3" s="46"/>
      <c r="TNC3" s="46"/>
      <c r="TND3" s="46"/>
      <c r="TNE3" s="46"/>
      <c r="TNF3" s="46"/>
      <c r="TNG3" s="46"/>
      <c r="TNH3" s="46"/>
      <c r="TNI3" s="46"/>
      <c r="TNJ3" s="46"/>
      <c r="TNK3" s="46"/>
      <c r="TNL3" s="46"/>
      <c r="TNM3" s="46"/>
      <c r="TNN3" s="46"/>
      <c r="TNO3" s="46"/>
      <c r="TNP3" s="46"/>
      <c r="TNQ3" s="46"/>
      <c r="TNR3" s="46"/>
      <c r="TNS3" s="46"/>
      <c r="TNT3" s="46"/>
      <c r="TNU3" s="46"/>
      <c r="TNV3" s="46"/>
      <c r="TNW3" s="46"/>
      <c r="TNX3" s="46"/>
      <c r="TNY3" s="46"/>
      <c r="TNZ3" s="46"/>
      <c r="TOA3" s="46"/>
      <c r="TOB3" s="46"/>
      <c r="TOC3" s="46"/>
      <c r="TOD3" s="46"/>
      <c r="TOE3" s="46"/>
      <c r="TOF3" s="46"/>
      <c r="TOG3" s="46"/>
      <c r="TOH3" s="46"/>
      <c r="TOI3" s="46"/>
      <c r="TOJ3" s="46"/>
      <c r="TOK3" s="46"/>
      <c r="TOL3" s="46"/>
      <c r="TOM3" s="46"/>
      <c r="TON3" s="46"/>
      <c r="TOO3" s="46"/>
      <c r="TOP3" s="46"/>
      <c r="TOQ3" s="46"/>
      <c r="TOR3" s="46"/>
      <c r="TOS3" s="46"/>
      <c r="TOT3" s="46"/>
      <c r="TOU3" s="46"/>
      <c r="TOV3" s="46"/>
      <c r="TOW3" s="46"/>
      <c r="TOX3" s="46"/>
      <c r="TOY3" s="46"/>
      <c r="TOZ3" s="46"/>
      <c r="TPA3" s="46"/>
      <c r="TPB3" s="46"/>
      <c r="TPC3" s="46"/>
      <c r="TPD3" s="46"/>
      <c r="TPE3" s="46"/>
      <c r="TPF3" s="46"/>
      <c r="TPG3" s="46"/>
      <c r="TPH3" s="46"/>
      <c r="TPI3" s="46"/>
      <c r="TPJ3" s="46"/>
      <c r="TPK3" s="46"/>
      <c r="TPL3" s="46"/>
      <c r="TPM3" s="46"/>
      <c r="TPN3" s="46"/>
      <c r="TPO3" s="46"/>
      <c r="TPP3" s="46"/>
      <c r="TPQ3" s="46"/>
      <c r="TPR3" s="46"/>
      <c r="TPS3" s="46"/>
      <c r="TPT3" s="46"/>
      <c r="TPU3" s="46"/>
      <c r="TPV3" s="46"/>
      <c r="TPW3" s="46"/>
      <c r="TPX3" s="46"/>
      <c r="TPY3" s="46"/>
      <c r="TPZ3" s="46"/>
      <c r="TQA3" s="46"/>
      <c r="TQB3" s="46"/>
      <c r="TQC3" s="46"/>
      <c r="TQD3" s="46"/>
      <c r="TQE3" s="46"/>
      <c r="TQF3" s="46"/>
      <c r="TQG3" s="46"/>
      <c r="TQH3" s="46"/>
      <c r="TQI3" s="46"/>
      <c r="TQJ3" s="46"/>
      <c r="TQK3" s="46"/>
      <c r="TQL3" s="46"/>
      <c r="TQM3" s="46"/>
      <c r="TQN3" s="46"/>
      <c r="TQO3" s="46"/>
      <c r="TQP3" s="46"/>
      <c r="TQQ3" s="46"/>
      <c r="TQR3" s="46"/>
      <c r="TQS3" s="46"/>
      <c r="TQT3" s="46"/>
      <c r="TQU3" s="46"/>
      <c r="TQV3" s="46"/>
      <c r="TQW3" s="46"/>
      <c r="TQX3" s="46"/>
      <c r="TQY3" s="46"/>
      <c r="TQZ3" s="46"/>
      <c r="TRA3" s="46"/>
      <c r="TRB3" s="46"/>
      <c r="TRC3" s="46"/>
      <c r="TRD3" s="46"/>
      <c r="TRE3" s="46"/>
      <c r="TRF3" s="46"/>
      <c r="TRG3" s="46"/>
      <c r="TRH3" s="46"/>
      <c r="TRI3" s="46"/>
      <c r="TRJ3" s="46"/>
      <c r="TRK3" s="46"/>
      <c r="TRL3" s="46"/>
      <c r="TRM3" s="46"/>
      <c r="TRN3" s="46"/>
      <c r="TRO3" s="46"/>
      <c r="TRP3" s="46"/>
      <c r="TRQ3" s="46"/>
      <c r="TRR3" s="46"/>
      <c r="TRS3" s="46"/>
      <c r="TRT3" s="46"/>
      <c r="TRU3" s="46"/>
      <c r="TRV3" s="46"/>
      <c r="TRW3" s="46"/>
      <c r="TRX3" s="46"/>
      <c r="TRY3" s="46"/>
      <c r="TRZ3" s="46"/>
      <c r="TSA3" s="46"/>
      <c r="TSB3" s="46"/>
      <c r="TSC3" s="46"/>
      <c r="TSD3" s="46"/>
      <c r="TSE3" s="46"/>
      <c r="TSF3" s="46"/>
      <c r="TSG3" s="46"/>
      <c r="TSH3" s="46"/>
      <c r="TSI3" s="46"/>
      <c r="TSJ3" s="46"/>
      <c r="TSK3" s="46"/>
      <c r="TSL3" s="46"/>
      <c r="TSM3" s="46"/>
      <c r="TSN3" s="46"/>
      <c r="TSO3" s="46"/>
      <c r="TSP3" s="46"/>
      <c r="TSQ3" s="46"/>
      <c r="TSR3" s="46"/>
      <c r="TSS3" s="46"/>
      <c r="TST3" s="46"/>
      <c r="TSU3" s="46"/>
      <c r="TSV3" s="46"/>
      <c r="TSW3" s="46"/>
      <c r="TSX3" s="46"/>
      <c r="TSY3" s="46"/>
      <c r="TSZ3" s="46"/>
      <c r="TTA3" s="46"/>
      <c r="TTB3" s="46"/>
      <c r="TTC3" s="46"/>
      <c r="TTD3" s="46"/>
      <c r="TTE3" s="46"/>
      <c r="TTF3" s="46"/>
      <c r="TTG3" s="46"/>
      <c r="TTH3" s="46"/>
      <c r="TTI3" s="46"/>
      <c r="TTJ3" s="46"/>
      <c r="TTK3" s="46"/>
      <c r="TTL3" s="46"/>
      <c r="TTM3" s="46"/>
      <c r="TTN3" s="46"/>
      <c r="TTO3" s="46"/>
      <c r="TTP3" s="46"/>
      <c r="TTQ3" s="46"/>
      <c r="TTR3" s="46"/>
      <c r="TTS3" s="46"/>
      <c r="TTT3" s="46"/>
      <c r="TTU3" s="46"/>
      <c r="TTV3" s="46"/>
      <c r="TTW3" s="46"/>
      <c r="TTX3" s="46"/>
      <c r="TTY3" s="46"/>
      <c r="TTZ3" s="46"/>
      <c r="TUA3" s="46"/>
      <c r="TUB3" s="46"/>
      <c r="TUC3" s="46"/>
      <c r="TUD3" s="46"/>
      <c r="TUE3" s="46"/>
      <c r="TUF3" s="46"/>
      <c r="TUG3" s="46"/>
      <c r="TUH3" s="46"/>
      <c r="TUI3" s="46"/>
      <c r="TUJ3" s="46"/>
      <c r="TUK3" s="46"/>
      <c r="TUL3" s="46"/>
      <c r="TUM3" s="46"/>
      <c r="TUN3" s="46"/>
      <c r="TUO3" s="46"/>
      <c r="TUP3" s="46"/>
      <c r="TUQ3" s="46"/>
      <c r="TUR3" s="46"/>
      <c r="TUS3" s="46"/>
      <c r="TUT3" s="46"/>
      <c r="TUU3" s="46"/>
      <c r="TUV3" s="46"/>
      <c r="TUW3" s="46"/>
      <c r="TUX3" s="46"/>
      <c r="TUY3" s="46"/>
      <c r="TUZ3" s="46"/>
      <c r="TVA3" s="46"/>
      <c r="TVB3" s="46"/>
      <c r="TVC3" s="46"/>
      <c r="TVD3" s="46"/>
      <c r="TVE3" s="46"/>
      <c r="TVF3" s="46"/>
      <c r="TVG3" s="46"/>
      <c r="TVH3" s="46"/>
      <c r="TVI3" s="46"/>
      <c r="TVJ3" s="46"/>
      <c r="TVK3" s="46"/>
      <c r="TVL3" s="46"/>
      <c r="TVM3" s="46"/>
      <c r="TVN3" s="46"/>
      <c r="TVO3" s="46"/>
      <c r="TVP3" s="46"/>
      <c r="TVQ3" s="46"/>
      <c r="TVR3" s="46"/>
      <c r="TVS3" s="46"/>
      <c r="TVT3" s="46"/>
      <c r="TVU3" s="46"/>
      <c r="TVV3" s="46"/>
      <c r="TVW3" s="46"/>
      <c r="TVX3" s="46"/>
      <c r="TVY3" s="46"/>
      <c r="TVZ3" s="46"/>
      <c r="TWA3" s="46"/>
      <c r="TWB3" s="46"/>
      <c r="TWC3" s="46"/>
      <c r="TWD3" s="46"/>
      <c r="TWE3" s="46"/>
      <c r="TWF3" s="46"/>
      <c r="TWG3" s="46"/>
      <c r="TWH3" s="46"/>
      <c r="TWI3" s="46"/>
      <c r="TWJ3" s="46"/>
      <c r="TWK3" s="46"/>
      <c r="TWL3" s="46"/>
      <c r="TWM3" s="46"/>
      <c r="TWN3" s="46"/>
      <c r="TWO3" s="46"/>
      <c r="TWP3" s="46"/>
      <c r="TWQ3" s="46"/>
      <c r="TWR3" s="46"/>
      <c r="TWS3" s="46"/>
      <c r="TWT3" s="46"/>
      <c r="TWU3" s="46"/>
      <c r="TWV3" s="46"/>
      <c r="TWW3" s="46"/>
      <c r="TWX3" s="46"/>
      <c r="TWY3" s="46"/>
      <c r="TWZ3" s="46"/>
      <c r="TXA3" s="46"/>
      <c r="TXB3" s="46"/>
      <c r="TXC3" s="46"/>
      <c r="TXD3" s="46"/>
      <c r="TXE3" s="46"/>
      <c r="TXF3" s="46"/>
      <c r="TXG3" s="46"/>
      <c r="TXH3" s="46"/>
      <c r="TXI3" s="46"/>
      <c r="TXJ3" s="46"/>
      <c r="TXK3" s="46"/>
      <c r="TXL3" s="46"/>
      <c r="TXM3" s="46"/>
      <c r="TXN3" s="46"/>
      <c r="TXO3" s="46"/>
      <c r="TXP3" s="46"/>
      <c r="TXQ3" s="46"/>
      <c r="TXR3" s="46"/>
      <c r="TXS3" s="46"/>
      <c r="TXT3" s="46"/>
      <c r="TXU3" s="46"/>
      <c r="TXV3" s="46"/>
      <c r="TXW3" s="46"/>
      <c r="TXX3" s="46"/>
      <c r="TXY3" s="46"/>
      <c r="TXZ3" s="46"/>
      <c r="TYA3" s="46"/>
      <c r="TYB3" s="46"/>
      <c r="TYC3" s="46"/>
      <c r="TYD3" s="46"/>
      <c r="TYE3" s="46"/>
      <c r="TYF3" s="46"/>
      <c r="TYG3" s="46"/>
      <c r="TYH3" s="46"/>
      <c r="TYI3" s="46"/>
      <c r="TYJ3" s="46"/>
      <c r="TYK3" s="46"/>
      <c r="TYL3" s="46"/>
      <c r="TYM3" s="46"/>
      <c r="TYN3" s="46"/>
      <c r="TYO3" s="46"/>
      <c r="TYP3" s="46"/>
      <c r="TYQ3" s="46"/>
      <c r="TYR3" s="46"/>
      <c r="TYS3" s="46"/>
      <c r="TYT3" s="46"/>
      <c r="TYU3" s="46"/>
      <c r="TYV3" s="46"/>
      <c r="TYW3" s="46"/>
      <c r="TYX3" s="46"/>
      <c r="TYY3" s="46"/>
      <c r="TYZ3" s="46"/>
      <c r="TZA3" s="46"/>
      <c r="TZB3" s="46"/>
      <c r="TZC3" s="46"/>
      <c r="TZD3" s="46"/>
      <c r="TZE3" s="46"/>
      <c r="TZF3" s="46"/>
      <c r="TZG3" s="46"/>
      <c r="TZH3" s="46"/>
      <c r="TZI3" s="46"/>
      <c r="TZJ3" s="46"/>
      <c r="TZK3" s="46"/>
      <c r="TZL3" s="46"/>
      <c r="TZM3" s="46"/>
      <c r="TZN3" s="46"/>
      <c r="TZO3" s="46"/>
      <c r="TZP3" s="46"/>
      <c r="TZQ3" s="46"/>
      <c r="TZR3" s="46"/>
      <c r="TZS3" s="46"/>
      <c r="TZT3" s="46"/>
      <c r="TZU3" s="46"/>
      <c r="TZV3" s="46"/>
      <c r="TZW3" s="46"/>
      <c r="TZX3" s="46"/>
      <c r="TZY3" s="46"/>
      <c r="TZZ3" s="46"/>
      <c r="UAA3" s="46"/>
      <c r="UAB3" s="46"/>
      <c r="UAC3" s="46"/>
      <c r="UAD3" s="46"/>
      <c r="UAE3" s="46"/>
      <c r="UAF3" s="46"/>
      <c r="UAG3" s="46"/>
      <c r="UAH3" s="46"/>
      <c r="UAI3" s="46"/>
      <c r="UAJ3" s="46"/>
      <c r="UAK3" s="46"/>
      <c r="UAL3" s="46"/>
      <c r="UAM3" s="46"/>
      <c r="UAN3" s="46"/>
      <c r="UAO3" s="46"/>
      <c r="UAP3" s="46"/>
      <c r="UAQ3" s="46"/>
      <c r="UAR3" s="46"/>
      <c r="UAS3" s="46"/>
      <c r="UAT3" s="46"/>
      <c r="UAU3" s="46"/>
      <c r="UAV3" s="46"/>
      <c r="UAW3" s="46"/>
      <c r="UAX3" s="46"/>
      <c r="UAY3" s="46"/>
      <c r="UAZ3" s="46"/>
      <c r="UBA3" s="46"/>
      <c r="UBB3" s="46"/>
      <c r="UBC3" s="46"/>
      <c r="UBD3" s="46"/>
      <c r="UBE3" s="46"/>
      <c r="UBF3" s="46"/>
      <c r="UBG3" s="46"/>
      <c r="UBH3" s="46"/>
      <c r="UBI3" s="46"/>
      <c r="UBJ3" s="46"/>
      <c r="UBK3" s="46"/>
      <c r="UBL3" s="46"/>
      <c r="UBM3" s="46"/>
      <c r="UBN3" s="46"/>
      <c r="UBO3" s="46"/>
      <c r="UBP3" s="46"/>
      <c r="UBQ3" s="46"/>
      <c r="UBR3" s="46"/>
      <c r="UBS3" s="46"/>
      <c r="UBT3" s="46"/>
      <c r="UBU3" s="46"/>
      <c r="UBV3" s="46"/>
      <c r="UBW3" s="46"/>
      <c r="UBX3" s="46"/>
      <c r="UBY3" s="46"/>
      <c r="UBZ3" s="46"/>
      <c r="UCA3" s="46"/>
      <c r="UCB3" s="46"/>
      <c r="UCC3" s="46"/>
      <c r="UCD3" s="46"/>
      <c r="UCE3" s="46"/>
      <c r="UCF3" s="46"/>
      <c r="UCG3" s="46"/>
      <c r="UCH3" s="46"/>
      <c r="UCI3" s="46"/>
      <c r="UCJ3" s="46"/>
      <c r="UCK3" s="46"/>
      <c r="UCL3" s="46"/>
      <c r="UCM3" s="46"/>
      <c r="UCN3" s="46"/>
      <c r="UCO3" s="46"/>
      <c r="UCP3" s="46"/>
      <c r="UCQ3" s="46"/>
      <c r="UCR3" s="46"/>
      <c r="UCS3" s="46"/>
      <c r="UCT3" s="46"/>
      <c r="UCU3" s="46"/>
      <c r="UCV3" s="46"/>
      <c r="UCW3" s="46"/>
      <c r="UCX3" s="46"/>
      <c r="UCY3" s="46"/>
      <c r="UCZ3" s="46"/>
      <c r="UDA3" s="46"/>
      <c r="UDB3" s="46"/>
      <c r="UDC3" s="46"/>
      <c r="UDD3" s="46"/>
      <c r="UDE3" s="46"/>
      <c r="UDF3" s="46"/>
      <c r="UDG3" s="46"/>
      <c r="UDH3" s="46"/>
      <c r="UDI3" s="46"/>
      <c r="UDJ3" s="46"/>
      <c r="UDK3" s="46"/>
      <c r="UDL3" s="46"/>
      <c r="UDM3" s="46"/>
      <c r="UDN3" s="46"/>
      <c r="UDO3" s="46"/>
      <c r="UDP3" s="46"/>
      <c r="UDQ3" s="46"/>
      <c r="UDR3" s="46"/>
      <c r="UDS3" s="46"/>
      <c r="UDT3" s="46"/>
      <c r="UDU3" s="46"/>
      <c r="UDV3" s="46"/>
      <c r="UDW3" s="46"/>
      <c r="UDX3" s="46"/>
      <c r="UDY3" s="46"/>
      <c r="UDZ3" s="46"/>
      <c r="UEA3" s="46"/>
      <c r="UEB3" s="46"/>
      <c r="UEC3" s="46"/>
      <c r="UED3" s="46"/>
      <c r="UEE3" s="46"/>
      <c r="UEF3" s="46"/>
      <c r="UEG3" s="46"/>
      <c r="UEH3" s="46"/>
      <c r="UEI3" s="46"/>
      <c r="UEJ3" s="46"/>
      <c r="UEK3" s="46"/>
      <c r="UEL3" s="46"/>
      <c r="UEM3" s="46"/>
      <c r="UEN3" s="46"/>
      <c r="UEO3" s="46"/>
      <c r="UEP3" s="46"/>
      <c r="UEQ3" s="46"/>
      <c r="UER3" s="46"/>
      <c r="UES3" s="46"/>
      <c r="UET3" s="46"/>
      <c r="UEU3" s="46"/>
      <c r="UEV3" s="46"/>
      <c r="UEW3" s="46"/>
      <c r="UEX3" s="46"/>
      <c r="UEY3" s="46"/>
      <c r="UEZ3" s="46"/>
      <c r="UFA3" s="46"/>
      <c r="UFB3" s="46"/>
      <c r="UFC3" s="46"/>
      <c r="UFD3" s="46"/>
      <c r="UFE3" s="46"/>
      <c r="UFF3" s="46"/>
      <c r="UFG3" s="46"/>
      <c r="UFH3" s="46"/>
      <c r="UFI3" s="46"/>
      <c r="UFJ3" s="46"/>
      <c r="UFK3" s="46"/>
      <c r="UFL3" s="46"/>
      <c r="UFM3" s="46"/>
      <c r="UFN3" s="46"/>
      <c r="UFO3" s="46"/>
      <c r="UFP3" s="46"/>
      <c r="UFQ3" s="46"/>
      <c r="UFR3" s="46"/>
      <c r="UFS3" s="46"/>
      <c r="UFT3" s="46"/>
      <c r="UFU3" s="46"/>
      <c r="UFV3" s="46"/>
      <c r="UFW3" s="46"/>
      <c r="UFX3" s="46"/>
      <c r="UFY3" s="46"/>
      <c r="UFZ3" s="46"/>
      <c r="UGA3" s="46"/>
      <c r="UGB3" s="46"/>
      <c r="UGC3" s="46"/>
      <c r="UGD3" s="46"/>
      <c r="UGE3" s="46"/>
      <c r="UGF3" s="46"/>
      <c r="UGG3" s="46"/>
      <c r="UGH3" s="46"/>
      <c r="UGI3" s="46"/>
      <c r="UGJ3" s="46"/>
      <c r="UGK3" s="46"/>
      <c r="UGL3" s="46"/>
      <c r="UGM3" s="46"/>
      <c r="UGN3" s="46"/>
      <c r="UGO3" s="46"/>
      <c r="UGP3" s="46"/>
      <c r="UGQ3" s="46"/>
      <c r="UGR3" s="46"/>
      <c r="UGS3" s="46"/>
      <c r="UGT3" s="46"/>
      <c r="UGU3" s="46"/>
      <c r="UGV3" s="46"/>
      <c r="UGW3" s="46"/>
      <c r="UGX3" s="46"/>
      <c r="UGY3" s="46"/>
      <c r="UGZ3" s="46"/>
      <c r="UHA3" s="46"/>
      <c r="UHB3" s="46"/>
      <c r="UHC3" s="46"/>
      <c r="UHD3" s="46"/>
      <c r="UHE3" s="46"/>
      <c r="UHF3" s="46"/>
      <c r="UHG3" s="46"/>
      <c r="UHH3" s="46"/>
      <c r="UHI3" s="46"/>
      <c r="UHJ3" s="46"/>
      <c r="UHK3" s="46"/>
      <c r="UHL3" s="46"/>
      <c r="UHM3" s="46"/>
      <c r="UHN3" s="46"/>
      <c r="UHO3" s="46"/>
      <c r="UHP3" s="46"/>
      <c r="UHQ3" s="46"/>
      <c r="UHR3" s="46"/>
      <c r="UHS3" s="46"/>
      <c r="UHT3" s="46"/>
      <c r="UHU3" s="46"/>
      <c r="UHV3" s="46"/>
      <c r="UHW3" s="46"/>
      <c r="UHX3" s="46"/>
      <c r="UHY3" s="46"/>
      <c r="UHZ3" s="46"/>
      <c r="UIA3" s="46"/>
      <c r="UIB3" s="46"/>
      <c r="UIC3" s="46"/>
      <c r="UID3" s="46"/>
      <c r="UIE3" s="46"/>
      <c r="UIF3" s="46"/>
      <c r="UIG3" s="46"/>
      <c r="UIH3" s="46"/>
      <c r="UII3" s="46"/>
      <c r="UIJ3" s="46"/>
      <c r="UIK3" s="46"/>
      <c r="UIL3" s="46"/>
      <c r="UIM3" s="46"/>
      <c r="UIN3" s="46"/>
      <c r="UIO3" s="46"/>
      <c r="UIP3" s="46"/>
      <c r="UIQ3" s="46"/>
      <c r="UIR3" s="46"/>
      <c r="UIS3" s="46"/>
      <c r="UIT3" s="46"/>
      <c r="UIU3" s="46"/>
      <c r="UIV3" s="46"/>
      <c r="UIW3" s="46"/>
      <c r="UIX3" s="46"/>
      <c r="UIY3" s="46"/>
      <c r="UIZ3" s="46"/>
      <c r="UJA3" s="46"/>
      <c r="UJB3" s="46"/>
      <c r="UJC3" s="46"/>
      <c r="UJD3" s="46"/>
      <c r="UJE3" s="46"/>
      <c r="UJF3" s="46"/>
      <c r="UJG3" s="46"/>
      <c r="UJH3" s="46"/>
      <c r="UJI3" s="46"/>
      <c r="UJJ3" s="46"/>
      <c r="UJK3" s="46"/>
      <c r="UJL3" s="46"/>
      <c r="UJM3" s="46"/>
      <c r="UJN3" s="46"/>
      <c r="UJO3" s="46"/>
      <c r="UJP3" s="46"/>
      <c r="UJQ3" s="46"/>
      <c r="UJR3" s="46"/>
      <c r="UJS3" s="46"/>
      <c r="UJT3" s="46"/>
      <c r="UJU3" s="46"/>
      <c r="UJV3" s="46"/>
      <c r="UJW3" s="46"/>
      <c r="UJX3" s="46"/>
      <c r="UJY3" s="46"/>
      <c r="UJZ3" s="46"/>
      <c r="UKA3" s="46"/>
      <c r="UKB3" s="46"/>
      <c r="UKC3" s="46"/>
      <c r="UKD3" s="46"/>
      <c r="UKE3" s="46"/>
      <c r="UKF3" s="46"/>
      <c r="UKG3" s="46"/>
      <c r="UKH3" s="46"/>
      <c r="UKI3" s="46"/>
      <c r="UKJ3" s="46"/>
      <c r="UKK3" s="46"/>
      <c r="UKL3" s="46"/>
      <c r="UKM3" s="46"/>
      <c r="UKN3" s="46"/>
      <c r="UKO3" s="46"/>
      <c r="UKP3" s="46"/>
      <c r="UKQ3" s="46"/>
      <c r="UKR3" s="46"/>
      <c r="UKS3" s="46"/>
      <c r="UKT3" s="46"/>
      <c r="UKU3" s="46"/>
      <c r="UKV3" s="46"/>
      <c r="UKW3" s="46"/>
      <c r="UKX3" s="46"/>
      <c r="UKY3" s="46"/>
      <c r="UKZ3" s="46"/>
      <c r="ULA3" s="46"/>
      <c r="ULB3" s="46"/>
      <c r="ULC3" s="46"/>
      <c r="ULD3" s="46"/>
      <c r="ULE3" s="46"/>
      <c r="ULF3" s="46"/>
      <c r="ULG3" s="46"/>
      <c r="ULH3" s="46"/>
      <c r="ULI3" s="46"/>
      <c r="ULJ3" s="46"/>
      <c r="ULK3" s="46"/>
      <c r="ULL3" s="46"/>
      <c r="ULM3" s="46"/>
      <c r="ULN3" s="46"/>
      <c r="ULO3" s="46"/>
      <c r="ULP3" s="46"/>
      <c r="ULQ3" s="46"/>
      <c r="ULR3" s="46"/>
      <c r="ULS3" s="46"/>
      <c r="ULT3" s="46"/>
      <c r="ULU3" s="46"/>
      <c r="ULV3" s="46"/>
      <c r="ULW3" s="46"/>
      <c r="ULX3" s="46"/>
      <c r="ULY3" s="46"/>
      <c r="ULZ3" s="46"/>
      <c r="UMA3" s="46"/>
      <c r="UMB3" s="46"/>
      <c r="UMC3" s="46"/>
      <c r="UMD3" s="46"/>
      <c r="UME3" s="46"/>
      <c r="UMF3" s="46"/>
      <c r="UMG3" s="46"/>
      <c r="UMH3" s="46"/>
      <c r="UMI3" s="46"/>
      <c r="UMJ3" s="46"/>
      <c r="UMK3" s="46"/>
      <c r="UML3" s="46"/>
      <c r="UMM3" s="46"/>
      <c r="UMN3" s="46"/>
      <c r="UMO3" s="46"/>
      <c r="UMP3" s="46"/>
      <c r="UMQ3" s="46"/>
      <c r="UMR3" s="46"/>
      <c r="UMS3" s="46"/>
      <c r="UMT3" s="46"/>
      <c r="UMU3" s="46"/>
      <c r="UMV3" s="46"/>
      <c r="UMW3" s="46"/>
      <c r="UMX3" s="46"/>
      <c r="UMY3" s="46"/>
      <c r="UMZ3" s="46"/>
      <c r="UNA3" s="46"/>
      <c r="UNB3" s="46"/>
      <c r="UNC3" s="46"/>
      <c r="UND3" s="46"/>
      <c r="UNE3" s="46"/>
      <c r="UNF3" s="46"/>
      <c r="UNG3" s="46"/>
      <c r="UNH3" s="46"/>
      <c r="UNI3" s="46"/>
      <c r="UNJ3" s="46"/>
      <c r="UNK3" s="46"/>
      <c r="UNL3" s="46"/>
      <c r="UNM3" s="46"/>
      <c r="UNN3" s="46"/>
      <c r="UNO3" s="46"/>
      <c r="UNP3" s="46"/>
      <c r="UNQ3" s="46"/>
      <c r="UNR3" s="46"/>
      <c r="UNS3" s="46"/>
      <c r="UNT3" s="46"/>
      <c r="UNU3" s="46"/>
      <c r="UNV3" s="46"/>
      <c r="UNW3" s="46"/>
      <c r="UNX3" s="46"/>
      <c r="UNY3" s="46"/>
      <c r="UNZ3" s="46"/>
      <c r="UOA3" s="46"/>
      <c r="UOB3" s="46"/>
      <c r="UOC3" s="46"/>
      <c r="UOD3" s="46"/>
      <c r="UOE3" s="46"/>
      <c r="UOF3" s="46"/>
      <c r="UOG3" s="46"/>
      <c r="UOH3" s="46"/>
      <c r="UOI3" s="46"/>
      <c r="UOJ3" s="46"/>
      <c r="UOK3" s="46"/>
      <c r="UOL3" s="46"/>
      <c r="UOM3" s="46"/>
      <c r="UON3" s="46"/>
      <c r="UOO3" s="46"/>
      <c r="UOP3" s="46"/>
      <c r="UOQ3" s="46"/>
      <c r="UOR3" s="46"/>
      <c r="UOS3" s="46"/>
      <c r="UOT3" s="46"/>
      <c r="UOU3" s="46"/>
      <c r="UOV3" s="46"/>
      <c r="UOW3" s="46"/>
      <c r="UOX3" s="46"/>
      <c r="UOY3" s="46"/>
      <c r="UOZ3" s="46"/>
      <c r="UPA3" s="46"/>
      <c r="UPB3" s="46"/>
      <c r="UPC3" s="46"/>
      <c r="UPD3" s="46"/>
      <c r="UPE3" s="46"/>
      <c r="UPF3" s="46"/>
      <c r="UPG3" s="46"/>
      <c r="UPH3" s="46"/>
      <c r="UPI3" s="46"/>
      <c r="UPJ3" s="46"/>
      <c r="UPK3" s="46"/>
      <c r="UPL3" s="46"/>
      <c r="UPM3" s="46"/>
      <c r="UPN3" s="46"/>
      <c r="UPO3" s="46"/>
      <c r="UPP3" s="46"/>
      <c r="UPQ3" s="46"/>
      <c r="UPR3" s="46"/>
      <c r="UPS3" s="46"/>
      <c r="UPT3" s="46"/>
      <c r="UPU3" s="46"/>
      <c r="UPV3" s="46"/>
      <c r="UPW3" s="46"/>
      <c r="UPX3" s="46"/>
      <c r="UPY3" s="46"/>
      <c r="UPZ3" s="46"/>
      <c r="UQA3" s="46"/>
      <c r="UQB3" s="46"/>
      <c r="UQC3" s="46"/>
      <c r="UQD3" s="46"/>
      <c r="UQE3" s="46"/>
      <c r="UQF3" s="46"/>
      <c r="UQG3" s="46"/>
      <c r="UQH3" s="46"/>
      <c r="UQI3" s="46"/>
      <c r="UQJ3" s="46"/>
      <c r="UQK3" s="46"/>
      <c r="UQL3" s="46"/>
      <c r="UQM3" s="46"/>
      <c r="UQN3" s="46"/>
      <c r="UQO3" s="46"/>
      <c r="UQP3" s="46"/>
      <c r="UQQ3" s="46"/>
      <c r="UQR3" s="46"/>
      <c r="UQS3" s="46"/>
      <c r="UQT3" s="46"/>
      <c r="UQU3" s="46"/>
      <c r="UQV3" s="46"/>
      <c r="UQW3" s="46"/>
      <c r="UQX3" s="46"/>
      <c r="UQY3" s="46"/>
      <c r="UQZ3" s="46"/>
      <c r="URA3" s="46"/>
      <c r="URB3" s="46"/>
      <c r="URC3" s="46"/>
      <c r="URD3" s="46"/>
      <c r="URE3" s="46"/>
      <c r="URF3" s="46"/>
      <c r="URG3" s="46"/>
      <c r="URH3" s="46"/>
      <c r="URI3" s="46"/>
      <c r="URJ3" s="46"/>
      <c r="URK3" s="46"/>
      <c r="URL3" s="46"/>
      <c r="URM3" s="46"/>
      <c r="URN3" s="46"/>
      <c r="URO3" s="46"/>
      <c r="URP3" s="46"/>
      <c r="URQ3" s="46"/>
      <c r="URR3" s="46"/>
      <c r="URS3" s="46"/>
      <c r="URT3" s="46"/>
      <c r="URU3" s="46"/>
      <c r="URV3" s="46"/>
      <c r="URW3" s="46"/>
      <c r="URX3" s="46"/>
      <c r="URY3" s="46"/>
      <c r="URZ3" s="46"/>
      <c r="USA3" s="46"/>
      <c r="USB3" s="46"/>
      <c r="USC3" s="46"/>
      <c r="USD3" s="46"/>
      <c r="USE3" s="46"/>
      <c r="USF3" s="46"/>
      <c r="USG3" s="46"/>
      <c r="USH3" s="46"/>
      <c r="USI3" s="46"/>
      <c r="USJ3" s="46"/>
      <c r="USK3" s="46"/>
      <c r="USL3" s="46"/>
      <c r="USM3" s="46"/>
      <c r="USN3" s="46"/>
      <c r="USO3" s="46"/>
      <c r="USP3" s="46"/>
      <c r="USQ3" s="46"/>
      <c r="USR3" s="46"/>
      <c r="USS3" s="46"/>
      <c r="UST3" s="46"/>
      <c r="USU3" s="46"/>
      <c r="USV3" s="46"/>
      <c r="USW3" s="46"/>
      <c r="USX3" s="46"/>
      <c r="USY3" s="46"/>
      <c r="USZ3" s="46"/>
      <c r="UTA3" s="46"/>
      <c r="UTB3" s="46"/>
      <c r="UTC3" s="46"/>
      <c r="UTD3" s="46"/>
      <c r="UTE3" s="46"/>
      <c r="UTF3" s="46"/>
      <c r="UTG3" s="46"/>
      <c r="UTH3" s="46"/>
      <c r="UTI3" s="46"/>
      <c r="UTJ3" s="46"/>
      <c r="UTK3" s="46"/>
      <c r="UTL3" s="46"/>
      <c r="UTM3" s="46"/>
      <c r="UTN3" s="46"/>
      <c r="UTO3" s="46"/>
      <c r="UTP3" s="46"/>
      <c r="UTQ3" s="46"/>
      <c r="UTR3" s="46"/>
      <c r="UTS3" s="46"/>
      <c r="UTT3" s="46"/>
      <c r="UTU3" s="46"/>
      <c r="UTV3" s="46"/>
      <c r="UTW3" s="46"/>
      <c r="UTX3" s="46"/>
      <c r="UTY3" s="46"/>
      <c r="UTZ3" s="46"/>
      <c r="UUA3" s="46"/>
      <c r="UUB3" s="46"/>
      <c r="UUC3" s="46"/>
      <c r="UUD3" s="46"/>
      <c r="UUE3" s="46"/>
      <c r="UUF3" s="46"/>
      <c r="UUG3" s="46"/>
      <c r="UUH3" s="46"/>
      <c r="UUI3" s="46"/>
      <c r="UUJ3" s="46"/>
      <c r="UUK3" s="46"/>
      <c r="UUL3" s="46"/>
      <c r="UUM3" s="46"/>
      <c r="UUN3" s="46"/>
      <c r="UUO3" s="46"/>
      <c r="UUP3" s="46"/>
      <c r="UUQ3" s="46"/>
      <c r="UUR3" s="46"/>
      <c r="UUS3" s="46"/>
      <c r="UUT3" s="46"/>
      <c r="UUU3" s="46"/>
      <c r="UUV3" s="46"/>
      <c r="UUW3" s="46"/>
      <c r="UUX3" s="46"/>
      <c r="UUY3" s="46"/>
      <c r="UUZ3" s="46"/>
      <c r="UVA3" s="46"/>
      <c r="UVB3" s="46"/>
      <c r="UVC3" s="46"/>
      <c r="UVD3" s="46"/>
      <c r="UVE3" s="46"/>
      <c r="UVF3" s="46"/>
      <c r="UVG3" s="46"/>
      <c r="UVH3" s="46"/>
      <c r="UVI3" s="46"/>
      <c r="UVJ3" s="46"/>
      <c r="UVK3" s="46"/>
      <c r="UVL3" s="46"/>
      <c r="UVM3" s="46"/>
      <c r="UVN3" s="46"/>
      <c r="UVO3" s="46"/>
      <c r="UVP3" s="46"/>
      <c r="UVQ3" s="46"/>
      <c r="UVR3" s="46"/>
      <c r="UVS3" s="46"/>
      <c r="UVT3" s="46"/>
      <c r="UVU3" s="46"/>
      <c r="UVV3" s="46"/>
      <c r="UVW3" s="46"/>
      <c r="UVX3" s="46"/>
      <c r="UVY3" s="46"/>
      <c r="UVZ3" s="46"/>
      <c r="UWA3" s="46"/>
      <c r="UWB3" s="46"/>
      <c r="UWC3" s="46"/>
      <c r="UWD3" s="46"/>
      <c r="UWE3" s="46"/>
      <c r="UWF3" s="46"/>
      <c r="UWG3" s="46"/>
      <c r="UWH3" s="46"/>
      <c r="UWI3" s="46"/>
      <c r="UWJ3" s="46"/>
      <c r="UWK3" s="46"/>
      <c r="UWL3" s="46"/>
      <c r="UWM3" s="46"/>
      <c r="UWN3" s="46"/>
      <c r="UWO3" s="46"/>
      <c r="UWP3" s="46"/>
      <c r="UWQ3" s="46"/>
      <c r="UWR3" s="46"/>
      <c r="UWS3" s="46"/>
      <c r="UWT3" s="46"/>
      <c r="UWU3" s="46"/>
      <c r="UWV3" s="46"/>
      <c r="UWW3" s="46"/>
      <c r="UWX3" s="46"/>
      <c r="UWY3" s="46"/>
      <c r="UWZ3" s="46"/>
      <c r="UXA3" s="46"/>
      <c r="UXB3" s="46"/>
      <c r="UXC3" s="46"/>
      <c r="UXD3" s="46"/>
      <c r="UXE3" s="46"/>
      <c r="UXF3" s="46"/>
      <c r="UXG3" s="46"/>
      <c r="UXH3" s="46"/>
      <c r="UXI3" s="46"/>
      <c r="UXJ3" s="46"/>
      <c r="UXK3" s="46"/>
      <c r="UXL3" s="46"/>
      <c r="UXM3" s="46"/>
      <c r="UXN3" s="46"/>
      <c r="UXO3" s="46"/>
      <c r="UXP3" s="46"/>
      <c r="UXQ3" s="46"/>
      <c r="UXR3" s="46"/>
      <c r="UXS3" s="46"/>
      <c r="UXT3" s="46"/>
      <c r="UXU3" s="46"/>
      <c r="UXV3" s="46"/>
      <c r="UXW3" s="46"/>
      <c r="UXX3" s="46"/>
      <c r="UXY3" s="46"/>
      <c r="UXZ3" s="46"/>
      <c r="UYA3" s="46"/>
      <c r="UYB3" s="46"/>
      <c r="UYC3" s="46"/>
      <c r="UYD3" s="46"/>
      <c r="UYE3" s="46"/>
      <c r="UYF3" s="46"/>
      <c r="UYG3" s="46"/>
      <c r="UYH3" s="46"/>
      <c r="UYI3" s="46"/>
      <c r="UYJ3" s="46"/>
      <c r="UYK3" s="46"/>
      <c r="UYL3" s="46"/>
      <c r="UYM3" s="46"/>
      <c r="UYN3" s="46"/>
      <c r="UYO3" s="46"/>
      <c r="UYP3" s="46"/>
      <c r="UYQ3" s="46"/>
      <c r="UYR3" s="46"/>
      <c r="UYS3" s="46"/>
      <c r="UYT3" s="46"/>
      <c r="UYU3" s="46"/>
      <c r="UYV3" s="46"/>
      <c r="UYW3" s="46"/>
      <c r="UYX3" s="46"/>
      <c r="UYY3" s="46"/>
      <c r="UYZ3" s="46"/>
      <c r="UZA3" s="46"/>
      <c r="UZB3" s="46"/>
      <c r="UZC3" s="46"/>
      <c r="UZD3" s="46"/>
      <c r="UZE3" s="46"/>
      <c r="UZF3" s="46"/>
      <c r="UZG3" s="46"/>
      <c r="UZH3" s="46"/>
      <c r="UZI3" s="46"/>
      <c r="UZJ3" s="46"/>
      <c r="UZK3" s="46"/>
      <c r="UZL3" s="46"/>
      <c r="UZM3" s="46"/>
      <c r="UZN3" s="46"/>
      <c r="UZO3" s="46"/>
      <c r="UZP3" s="46"/>
      <c r="UZQ3" s="46"/>
      <c r="UZR3" s="46"/>
      <c r="UZS3" s="46"/>
      <c r="UZT3" s="46"/>
      <c r="UZU3" s="46"/>
      <c r="UZV3" s="46"/>
      <c r="UZW3" s="46"/>
      <c r="UZX3" s="46"/>
      <c r="UZY3" s="46"/>
      <c r="UZZ3" s="46"/>
      <c r="VAA3" s="46"/>
      <c r="VAB3" s="46"/>
      <c r="VAC3" s="46"/>
      <c r="VAD3" s="46"/>
      <c r="VAE3" s="46"/>
      <c r="VAF3" s="46"/>
      <c r="VAG3" s="46"/>
      <c r="VAH3" s="46"/>
      <c r="VAI3" s="46"/>
      <c r="VAJ3" s="46"/>
      <c r="VAK3" s="46"/>
      <c r="VAL3" s="46"/>
      <c r="VAM3" s="46"/>
      <c r="VAN3" s="46"/>
      <c r="VAO3" s="46"/>
      <c r="VAP3" s="46"/>
      <c r="VAQ3" s="46"/>
      <c r="VAR3" s="46"/>
      <c r="VAS3" s="46"/>
      <c r="VAT3" s="46"/>
      <c r="VAU3" s="46"/>
      <c r="VAV3" s="46"/>
      <c r="VAW3" s="46"/>
      <c r="VAX3" s="46"/>
      <c r="VAY3" s="46"/>
      <c r="VAZ3" s="46"/>
      <c r="VBA3" s="46"/>
      <c r="VBB3" s="46"/>
      <c r="VBC3" s="46"/>
      <c r="VBD3" s="46"/>
      <c r="VBE3" s="46"/>
      <c r="VBF3" s="46"/>
      <c r="VBG3" s="46"/>
      <c r="VBH3" s="46"/>
      <c r="VBI3" s="46"/>
      <c r="VBJ3" s="46"/>
      <c r="VBK3" s="46"/>
      <c r="VBL3" s="46"/>
      <c r="VBM3" s="46"/>
      <c r="VBN3" s="46"/>
      <c r="VBO3" s="46"/>
      <c r="VBP3" s="46"/>
      <c r="VBQ3" s="46"/>
      <c r="VBR3" s="46"/>
      <c r="VBS3" s="46"/>
      <c r="VBT3" s="46"/>
      <c r="VBU3" s="46"/>
      <c r="VBV3" s="46"/>
      <c r="VBW3" s="46"/>
      <c r="VBX3" s="46"/>
      <c r="VBY3" s="46"/>
      <c r="VBZ3" s="46"/>
      <c r="VCA3" s="46"/>
      <c r="VCB3" s="46"/>
      <c r="VCC3" s="46"/>
      <c r="VCD3" s="46"/>
      <c r="VCE3" s="46"/>
      <c r="VCF3" s="46"/>
      <c r="VCG3" s="46"/>
      <c r="VCH3" s="46"/>
      <c r="VCI3" s="46"/>
      <c r="VCJ3" s="46"/>
      <c r="VCK3" s="46"/>
      <c r="VCL3" s="46"/>
      <c r="VCM3" s="46"/>
      <c r="VCN3" s="46"/>
      <c r="VCO3" s="46"/>
      <c r="VCP3" s="46"/>
      <c r="VCQ3" s="46"/>
      <c r="VCR3" s="46"/>
      <c r="VCS3" s="46"/>
      <c r="VCT3" s="46"/>
      <c r="VCU3" s="46"/>
      <c r="VCV3" s="46"/>
      <c r="VCW3" s="46"/>
      <c r="VCX3" s="46"/>
      <c r="VCY3" s="46"/>
      <c r="VCZ3" s="46"/>
      <c r="VDA3" s="46"/>
      <c r="VDB3" s="46"/>
      <c r="VDC3" s="46"/>
      <c r="VDD3" s="46"/>
      <c r="VDE3" s="46"/>
      <c r="VDF3" s="46"/>
      <c r="VDG3" s="46"/>
      <c r="VDH3" s="46"/>
      <c r="VDI3" s="46"/>
      <c r="VDJ3" s="46"/>
      <c r="VDK3" s="46"/>
      <c r="VDL3" s="46"/>
      <c r="VDM3" s="46"/>
      <c r="VDN3" s="46"/>
      <c r="VDO3" s="46"/>
      <c r="VDP3" s="46"/>
      <c r="VDQ3" s="46"/>
      <c r="VDR3" s="46"/>
      <c r="VDS3" s="46"/>
      <c r="VDT3" s="46"/>
      <c r="VDU3" s="46"/>
      <c r="VDV3" s="46"/>
      <c r="VDW3" s="46"/>
      <c r="VDX3" s="46"/>
      <c r="VDY3" s="46"/>
      <c r="VDZ3" s="46"/>
      <c r="VEA3" s="46"/>
      <c r="VEB3" s="46"/>
      <c r="VEC3" s="46"/>
      <c r="VED3" s="46"/>
      <c r="VEE3" s="46"/>
      <c r="VEF3" s="46"/>
      <c r="VEG3" s="46"/>
      <c r="VEH3" s="46"/>
      <c r="VEI3" s="46"/>
      <c r="VEJ3" s="46"/>
      <c r="VEK3" s="46"/>
      <c r="VEL3" s="46"/>
      <c r="VEM3" s="46"/>
      <c r="VEN3" s="46"/>
      <c r="VEO3" s="46"/>
      <c r="VEP3" s="46"/>
      <c r="VEQ3" s="46"/>
      <c r="VER3" s="46"/>
      <c r="VES3" s="46"/>
      <c r="VET3" s="46"/>
      <c r="VEU3" s="46"/>
      <c r="VEV3" s="46"/>
      <c r="VEW3" s="46"/>
      <c r="VEX3" s="46"/>
      <c r="VEY3" s="46"/>
      <c r="VEZ3" s="46"/>
      <c r="VFA3" s="46"/>
      <c r="VFB3" s="46"/>
      <c r="VFC3" s="46"/>
      <c r="VFD3" s="46"/>
      <c r="VFE3" s="46"/>
      <c r="VFF3" s="46"/>
      <c r="VFG3" s="46"/>
      <c r="VFH3" s="46"/>
      <c r="VFI3" s="46"/>
      <c r="VFJ3" s="46"/>
      <c r="VFK3" s="46"/>
      <c r="VFL3" s="46"/>
      <c r="VFM3" s="46"/>
      <c r="VFN3" s="46"/>
      <c r="VFO3" s="46"/>
      <c r="VFP3" s="46"/>
      <c r="VFQ3" s="46"/>
      <c r="VFR3" s="46"/>
      <c r="VFS3" s="46"/>
      <c r="VFT3" s="46"/>
      <c r="VFU3" s="46"/>
      <c r="VFV3" s="46"/>
      <c r="VFW3" s="46"/>
      <c r="VFX3" s="46"/>
      <c r="VFY3" s="46"/>
      <c r="VFZ3" s="46"/>
      <c r="VGA3" s="46"/>
      <c r="VGB3" s="46"/>
      <c r="VGC3" s="46"/>
      <c r="VGD3" s="46"/>
      <c r="VGE3" s="46"/>
      <c r="VGF3" s="46"/>
      <c r="VGG3" s="46"/>
      <c r="VGH3" s="46"/>
      <c r="VGI3" s="46"/>
      <c r="VGJ3" s="46"/>
      <c r="VGK3" s="46"/>
      <c r="VGL3" s="46"/>
      <c r="VGM3" s="46"/>
      <c r="VGN3" s="46"/>
      <c r="VGO3" s="46"/>
      <c r="VGP3" s="46"/>
      <c r="VGQ3" s="46"/>
      <c r="VGR3" s="46"/>
      <c r="VGS3" s="46"/>
      <c r="VGT3" s="46"/>
      <c r="VGU3" s="46"/>
      <c r="VGV3" s="46"/>
      <c r="VGW3" s="46"/>
      <c r="VGX3" s="46"/>
      <c r="VGY3" s="46"/>
      <c r="VGZ3" s="46"/>
      <c r="VHA3" s="46"/>
      <c r="VHB3" s="46"/>
      <c r="VHC3" s="46"/>
      <c r="VHD3" s="46"/>
      <c r="VHE3" s="46"/>
      <c r="VHF3" s="46"/>
      <c r="VHG3" s="46"/>
      <c r="VHH3" s="46"/>
      <c r="VHI3" s="46"/>
      <c r="VHJ3" s="46"/>
      <c r="VHK3" s="46"/>
      <c r="VHL3" s="46"/>
      <c r="VHM3" s="46"/>
      <c r="VHN3" s="46"/>
      <c r="VHO3" s="46"/>
      <c r="VHP3" s="46"/>
      <c r="VHQ3" s="46"/>
      <c r="VHR3" s="46"/>
      <c r="VHS3" s="46"/>
      <c r="VHT3" s="46"/>
      <c r="VHU3" s="46"/>
      <c r="VHV3" s="46"/>
      <c r="VHW3" s="46"/>
      <c r="VHX3" s="46"/>
      <c r="VHY3" s="46"/>
      <c r="VHZ3" s="46"/>
      <c r="VIA3" s="46"/>
      <c r="VIB3" s="46"/>
      <c r="VIC3" s="46"/>
      <c r="VID3" s="46"/>
      <c r="VIE3" s="46"/>
      <c r="VIF3" s="46"/>
      <c r="VIG3" s="46"/>
      <c r="VIH3" s="46"/>
      <c r="VII3" s="46"/>
      <c r="VIJ3" s="46"/>
      <c r="VIK3" s="46"/>
      <c r="VIL3" s="46"/>
      <c r="VIM3" s="46"/>
      <c r="VIN3" s="46"/>
      <c r="VIO3" s="46"/>
      <c r="VIP3" s="46"/>
      <c r="VIQ3" s="46"/>
      <c r="VIR3" s="46"/>
      <c r="VIS3" s="46"/>
      <c r="VIT3" s="46"/>
      <c r="VIU3" s="46"/>
      <c r="VIV3" s="46"/>
      <c r="VIW3" s="46"/>
      <c r="VIX3" s="46"/>
      <c r="VIY3" s="46"/>
      <c r="VIZ3" s="46"/>
      <c r="VJA3" s="46"/>
      <c r="VJB3" s="46"/>
      <c r="VJC3" s="46"/>
      <c r="VJD3" s="46"/>
      <c r="VJE3" s="46"/>
      <c r="VJF3" s="46"/>
      <c r="VJG3" s="46"/>
      <c r="VJH3" s="46"/>
      <c r="VJI3" s="46"/>
      <c r="VJJ3" s="46"/>
      <c r="VJK3" s="46"/>
      <c r="VJL3" s="46"/>
      <c r="VJM3" s="46"/>
      <c r="VJN3" s="46"/>
      <c r="VJO3" s="46"/>
      <c r="VJP3" s="46"/>
      <c r="VJQ3" s="46"/>
      <c r="VJR3" s="46"/>
      <c r="VJS3" s="46"/>
      <c r="VJT3" s="46"/>
      <c r="VJU3" s="46"/>
      <c r="VJV3" s="46"/>
      <c r="VJW3" s="46"/>
      <c r="VJX3" s="46"/>
      <c r="VJY3" s="46"/>
      <c r="VJZ3" s="46"/>
      <c r="VKA3" s="46"/>
      <c r="VKB3" s="46"/>
      <c r="VKC3" s="46"/>
      <c r="VKD3" s="46"/>
      <c r="VKE3" s="46"/>
      <c r="VKF3" s="46"/>
      <c r="VKG3" s="46"/>
      <c r="VKH3" s="46"/>
      <c r="VKI3" s="46"/>
      <c r="VKJ3" s="46"/>
      <c r="VKK3" s="46"/>
      <c r="VKL3" s="46"/>
      <c r="VKM3" s="46"/>
      <c r="VKN3" s="46"/>
      <c r="VKO3" s="46"/>
      <c r="VKP3" s="46"/>
      <c r="VKQ3" s="46"/>
      <c r="VKR3" s="46"/>
      <c r="VKS3" s="46"/>
      <c r="VKT3" s="46"/>
      <c r="VKU3" s="46"/>
      <c r="VKV3" s="46"/>
      <c r="VKW3" s="46"/>
      <c r="VKX3" s="46"/>
      <c r="VKY3" s="46"/>
      <c r="VKZ3" s="46"/>
      <c r="VLA3" s="46"/>
      <c r="VLB3" s="46"/>
      <c r="VLC3" s="46"/>
      <c r="VLD3" s="46"/>
      <c r="VLE3" s="46"/>
      <c r="VLF3" s="46"/>
      <c r="VLG3" s="46"/>
      <c r="VLH3" s="46"/>
      <c r="VLI3" s="46"/>
      <c r="VLJ3" s="46"/>
      <c r="VLK3" s="46"/>
      <c r="VLL3" s="46"/>
      <c r="VLM3" s="46"/>
      <c r="VLN3" s="46"/>
      <c r="VLO3" s="46"/>
      <c r="VLP3" s="46"/>
      <c r="VLQ3" s="46"/>
      <c r="VLR3" s="46"/>
      <c r="VLS3" s="46"/>
      <c r="VLT3" s="46"/>
      <c r="VLU3" s="46"/>
      <c r="VLV3" s="46"/>
      <c r="VLW3" s="46"/>
      <c r="VLX3" s="46"/>
      <c r="VLY3" s="46"/>
      <c r="VLZ3" s="46"/>
      <c r="VMA3" s="46"/>
      <c r="VMB3" s="46"/>
      <c r="VMC3" s="46"/>
      <c r="VMD3" s="46"/>
      <c r="VME3" s="46"/>
      <c r="VMF3" s="46"/>
      <c r="VMG3" s="46"/>
      <c r="VMH3" s="46"/>
      <c r="VMI3" s="46"/>
      <c r="VMJ3" s="46"/>
      <c r="VMK3" s="46"/>
      <c r="VML3" s="46"/>
      <c r="VMM3" s="46"/>
      <c r="VMN3" s="46"/>
      <c r="VMO3" s="46"/>
      <c r="VMP3" s="46"/>
      <c r="VMQ3" s="46"/>
      <c r="VMR3" s="46"/>
      <c r="VMS3" s="46"/>
      <c r="VMT3" s="46"/>
      <c r="VMU3" s="46"/>
      <c r="VMV3" s="46"/>
      <c r="VMW3" s="46"/>
      <c r="VMX3" s="46"/>
      <c r="VMY3" s="46"/>
      <c r="VMZ3" s="46"/>
      <c r="VNA3" s="46"/>
      <c r="VNB3" s="46"/>
      <c r="VNC3" s="46"/>
      <c r="VND3" s="46"/>
      <c r="VNE3" s="46"/>
      <c r="VNF3" s="46"/>
      <c r="VNG3" s="46"/>
      <c r="VNH3" s="46"/>
      <c r="VNI3" s="46"/>
      <c r="VNJ3" s="46"/>
      <c r="VNK3" s="46"/>
      <c r="VNL3" s="46"/>
      <c r="VNM3" s="46"/>
      <c r="VNN3" s="46"/>
      <c r="VNO3" s="46"/>
      <c r="VNP3" s="46"/>
      <c r="VNQ3" s="46"/>
      <c r="VNR3" s="46"/>
      <c r="VNS3" s="46"/>
      <c r="VNT3" s="46"/>
      <c r="VNU3" s="46"/>
      <c r="VNV3" s="46"/>
      <c r="VNW3" s="46"/>
      <c r="VNX3" s="46"/>
      <c r="VNY3" s="46"/>
      <c r="VNZ3" s="46"/>
      <c r="VOA3" s="46"/>
      <c r="VOB3" s="46"/>
      <c r="VOC3" s="46"/>
      <c r="VOD3" s="46"/>
      <c r="VOE3" s="46"/>
      <c r="VOF3" s="46"/>
      <c r="VOG3" s="46"/>
      <c r="VOH3" s="46"/>
      <c r="VOI3" s="46"/>
      <c r="VOJ3" s="46"/>
      <c r="VOK3" s="46"/>
      <c r="VOL3" s="46"/>
      <c r="VOM3" s="46"/>
      <c r="VON3" s="46"/>
      <c r="VOO3" s="46"/>
      <c r="VOP3" s="46"/>
      <c r="VOQ3" s="46"/>
      <c r="VOR3" s="46"/>
      <c r="VOS3" s="46"/>
      <c r="VOT3" s="46"/>
      <c r="VOU3" s="46"/>
      <c r="VOV3" s="46"/>
      <c r="VOW3" s="46"/>
      <c r="VOX3" s="46"/>
      <c r="VOY3" s="46"/>
      <c r="VOZ3" s="46"/>
      <c r="VPA3" s="46"/>
      <c r="VPB3" s="46"/>
      <c r="VPC3" s="46"/>
      <c r="VPD3" s="46"/>
      <c r="VPE3" s="46"/>
      <c r="VPF3" s="46"/>
      <c r="VPG3" s="46"/>
      <c r="VPH3" s="46"/>
      <c r="VPI3" s="46"/>
      <c r="VPJ3" s="46"/>
      <c r="VPK3" s="46"/>
      <c r="VPL3" s="46"/>
      <c r="VPM3" s="46"/>
      <c r="VPN3" s="46"/>
      <c r="VPO3" s="46"/>
      <c r="VPP3" s="46"/>
      <c r="VPQ3" s="46"/>
      <c r="VPR3" s="46"/>
      <c r="VPS3" s="46"/>
      <c r="VPT3" s="46"/>
      <c r="VPU3" s="46"/>
      <c r="VPV3" s="46"/>
      <c r="VPW3" s="46"/>
      <c r="VPX3" s="46"/>
      <c r="VPY3" s="46"/>
      <c r="VPZ3" s="46"/>
      <c r="VQA3" s="46"/>
      <c r="VQB3" s="46"/>
      <c r="VQC3" s="46"/>
      <c r="VQD3" s="46"/>
      <c r="VQE3" s="46"/>
      <c r="VQF3" s="46"/>
      <c r="VQG3" s="46"/>
      <c r="VQH3" s="46"/>
      <c r="VQI3" s="46"/>
      <c r="VQJ3" s="46"/>
      <c r="VQK3" s="46"/>
      <c r="VQL3" s="46"/>
      <c r="VQM3" s="46"/>
      <c r="VQN3" s="46"/>
      <c r="VQO3" s="46"/>
      <c r="VQP3" s="46"/>
      <c r="VQQ3" s="46"/>
      <c r="VQR3" s="46"/>
      <c r="VQS3" s="46"/>
      <c r="VQT3" s="46"/>
      <c r="VQU3" s="46"/>
      <c r="VQV3" s="46"/>
      <c r="VQW3" s="46"/>
      <c r="VQX3" s="46"/>
      <c r="VQY3" s="46"/>
      <c r="VQZ3" s="46"/>
      <c r="VRA3" s="46"/>
      <c r="VRB3" s="46"/>
      <c r="VRC3" s="46"/>
      <c r="VRD3" s="46"/>
      <c r="VRE3" s="46"/>
      <c r="VRF3" s="46"/>
      <c r="VRG3" s="46"/>
      <c r="VRH3" s="46"/>
      <c r="VRI3" s="46"/>
      <c r="VRJ3" s="46"/>
      <c r="VRK3" s="46"/>
      <c r="VRL3" s="46"/>
      <c r="VRM3" s="46"/>
      <c r="VRN3" s="46"/>
      <c r="VRO3" s="46"/>
      <c r="VRP3" s="46"/>
      <c r="VRQ3" s="46"/>
      <c r="VRR3" s="46"/>
      <c r="VRS3" s="46"/>
      <c r="VRT3" s="46"/>
      <c r="VRU3" s="46"/>
      <c r="VRV3" s="46"/>
      <c r="VRW3" s="46"/>
      <c r="VRX3" s="46"/>
      <c r="VRY3" s="46"/>
      <c r="VRZ3" s="46"/>
      <c r="VSA3" s="46"/>
      <c r="VSB3" s="46"/>
      <c r="VSC3" s="46"/>
      <c r="VSD3" s="46"/>
      <c r="VSE3" s="46"/>
      <c r="VSF3" s="46"/>
      <c r="VSG3" s="46"/>
      <c r="VSH3" s="46"/>
      <c r="VSI3" s="46"/>
      <c r="VSJ3" s="46"/>
      <c r="VSK3" s="46"/>
      <c r="VSL3" s="46"/>
      <c r="VSM3" s="46"/>
      <c r="VSN3" s="46"/>
      <c r="VSO3" s="46"/>
      <c r="VSP3" s="46"/>
      <c r="VSQ3" s="46"/>
      <c r="VSR3" s="46"/>
      <c r="VSS3" s="46"/>
      <c r="VST3" s="46"/>
      <c r="VSU3" s="46"/>
      <c r="VSV3" s="46"/>
      <c r="VSW3" s="46"/>
      <c r="VSX3" s="46"/>
      <c r="VSY3" s="46"/>
      <c r="VSZ3" s="46"/>
      <c r="VTA3" s="46"/>
      <c r="VTB3" s="46"/>
      <c r="VTC3" s="46"/>
      <c r="VTD3" s="46"/>
      <c r="VTE3" s="46"/>
      <c r="VTF3" s="46"/>
      <c r="VTG3" s="46"/>
      <c r="VTH3" s="46"/>
      <c r="VTI3" s="46"/>
      <c r="VTJ3" s="46"/>
      <c r="VTK3" s="46"/>
      <c r="VTL3" s="46"/>
      <c r="VTM3" s="46"/>
      <c r="VTN3" s="46"/>
      <c r="VTO3" s="46"/>
      <c r="VTP3" s="46"/>
      <c r="VTQ3" s="46"/>
      <c r="VTR3" s="46"/>
      <c r="VTS3" s="46"/>
      <c r="VTT3" s="46"/>
      <c r="VTU3" s="46"/>
      <c r="VTV3" s="46"/>
      <c r="VTW3" s="46"/>
      <c r="VTX3" s="46"/>
      <c r="VTY3" s="46"/>
      <c r="VTZ3" s="46"/>
      <c r="VUA3" s="46"/>
      <c r="VUB3" s="46"/>
      <c r="VUC3" s="46"/>
      <c r="VUD3" s="46"/>
      <c r="VUE3" s="46"/>
      <c r="VUF3" s="46"/>
      <c r="VUG3" s="46"/>
      <c r="VUH3" s="46"/>
      <c r="VUI3" s="46"/>
      <c r="VUJ3" s="46"/>
      <c r="VUK3" s="46"/>
      <c r="VUL3" s="46"/>
      <c r="VUM3" s="46"/>
      <c r="VUN3" s="46"/>
      <c r="VUO3" s="46"/>
      <c r="VUP3" s="46"/>
      <c r="VUQ3" s="46"/>
      <c r="VUR3" s="46"/>
      <c r="VUS3" s="46"/>
      <c r="VUT3" s="46"/>
      <c r="VUU3" s="46"/>
      <c r="VUV3" s="46"/>
      <c r="VUW3" s="46"/>
      <c r="VUX3" s="46"/>
      <c r="VUY3" s="46"/>
      <c r="VUZ3" s="46"/>
      <c r="VVA3" s="46"/>
      <c r="VVB3" s="46"/>
      <c r="VVC3" s="46"/>
      <c r="VVD3" s="46"/>
      <c r="VVE3" s="46"/>
      <c r="VVF3" s="46"/>
      <c r="VVG3" s="46"/>
      <c r="VVH3" s="46"/>
      <c r="VVI3" s="46"/>
      <c r="VVJ3" s="46"/>
      <c r="VVK3" s="46"/>
      <c r="VVL3" s="46"/>
      <c r="VVM3" s="46"/>
      <c r="VVN3" s="46"/>
      <c r="VVO3" s="46"/>
      <c r="VVP3" s="46"/>
      <c r="VVQ3" s="46"/>
      <c r="VVR3" s="46"/>
      <c r="VVS3" s="46"/>
      <c r="VVT3" s="46"/>
      <c r="VVU3" s="46"/>
      <c r="VVV3" s="46"/>
      <c r="VVW3" s="46"/>
      <c r="VVX3" s="46"/>
      <c r="VVY3" s="46"/>
      <c r="VVZ3" s="46"/>
      <c r="VWA3" s="46"/>
      <c r="VWB3" s="46"/>
      <c r="VWC3" s="46"/>
      <c r="VWD3" s="46"/>
      <c r="VWE3" s="46"/>
      <c r="VWF3" s="46"/>
      <c r="VWG3" s="46"/>
      <c r="VWH3" s="46"/>
      <c r="VWI3" s="46"/>
      <c r="VWJ3" s="46"/>
      <c r="VWK3" s="46"/>
      <c r="VWL3" s="46"/>
      <c r="VWM3" s="46"/>
      <c r="VWN3" s="46"/>
      <c r="VWO3" s="46"/>
      <c r="VWP3" s="46"/>
      <c r="VWQ3" s="46"/>
      <c r="VWR3" s="46"/>
      <c r="VWS3" s="46"/>
      <c r="VWT3" s="46"/>
      <c r="VWU3" s="46"/>
      <c r="VWV3" s="46"/>
      <c r="VWW3" s="46"/>
      <c r="VWX3" s="46"/>
      <c r="VWY3" s="46"/>
      <c r="VWZ3" s="46"/>
      <c r="VXA3" s="46"/>
      <c r="VXB3" s="46"/>
      <c r="VXC3" s="46"/>
      <c r="VXD3" s="46"/>
      <c r="VXE3" s="46"/>
      <c r="VXF3" s="46"/>
      <c r="VXG3" s="46"/>
      <c r="VXH3" s="46"/>
      <c r="VXI3" s="46"/>
      <c r="VXJ3" s="46"/>
      <c r="VXK3" s="46"/>
      <c r="VXL3" s="46"/>
      <c r="VXM3" s="46"/>
      <c r="VXN3" s="46"/>
      <c r="VXO3" s="46"/>
      <c r="VXP3" s="46"/>
      <c r="VXQ3" s="46"/>
      <c r="VXR3" s="46"/>
      <c r="VXS3" s="46"/>
      <c r="VXT3" s="46"/>
      <c r="VXU3" s="46"/>
      <c r="VXV3" s="46"/>
      <c r="VXW3" s="46"/>
      <c r="VXX3" s="46"/>
      <c r="VXY3" s="46"/>
      <c r="VXZ3" s="46"/>
      <c r="VYA3" s="46"/>
      <c r="VYB3" s="46"/>
      <c r="VYC3" s="46"/>
      <c r="VYD3" s="46"/>
      <c r="VYE3" s="46"/>
      <c r="VYF3" s="46"/>
      <c r="VYG3" s="46"/>
      <c r="VYH3" s="46"/>
      <c r="VYI3" s="46"/>
      <c r="VYJ3" s="46"/>
      <c r="VYK3" s="46"/>
      <c r="VYL3" s="46"/>
      <c r="VYM3" s="46"/>
      <c r="VYN3" s="46"/>
      <c r="VYO3" s="46"/>
      <c r="VYP3" s="46"/>
      <c r="VYQ3" s="46"/>
      <c r="VYR3" s="46"/>
      <c r="VYS3" s="46"/>
      <c r="VYT3" s="46"/>
      <c r="VYU3" s="46"/>
      <c r="VYV3" s="46"/>
      <c r="VYW3" s="46"/>
      <c r="VYX3" s="46"/>
      <c r="VYY3" s="46"/>
      <c r="VYZ3" s="46"/>
      <c r="VZA3" s="46"/>
      <c r="VZB3" s="46"/>
      <c r="VZC3" s="46"/>
      <c r="VZD3" s="46"/>
      <c r="VZE3" s="46"/>
      <c r="VZF3" s="46"/>
      <c r="VZG3" s="46"/>
      <c r="VZH3" s="46"/>
      <c r="VZI3" s="46"/>
      <c r="VZJ3" s="46"/>
      <c r="VZK3" s="46"/>
      <c r="VZL3" s="46"/>
      <c r="VZM3" s="46"/>
      <c r="VZN3" s="46"/>
      <c r="VZO3" s="46"/>
      <c r="VZP3" s="46"/>
      <c r="VZQ3" s="46"/>
      <c r="VZR3" s="46"/>
      <c r="VZS3" s="46"/>
      <c r="VZT3" s="46"/>
      <c r="VZU3" s="46"/>
      <c r="VZV3" s="46"/>
      <c r="VZW3" s="46"/>
      <c r="VZX3" s="46"/>
      <c r="VZY3" s="46"/>
      <c r="VZZ3" s="46"/>
      <c r="WAA3" s="46"/>
      <c r="WAB3" s="46"/>
      <c r="WAC3" s="46"/>
      <c r="WAD3" s="46"/>
      <c r="WAE3" s="46"/>
      <c r="WAF3" s="46"/>
      <c r="WAG3" s="46"/>
      <c r="WAH3" s="46"/>
      <c r="WAI3" s="46"/>
      <c r="WAJ3" s="46"/>
      <c r="WAK3" s="46"/>
      <c r="WAL3" s="46"/>
      <c r="WAM3" s="46"/>
      <c r="WAN3" s="46"/>
      <c r="WAO3" s="46"/>
      <c r="WAP3" s="46"/>
      <c r="WAQ3" s="46"/>
      <c r="WAR3" s="46"/>
      <c r="WAS3" s="46"/>
      <c r="WAT3" s="46"/>
      <c r="WAU3" s="46"/>
      <c r="WAV3" s="46"/>
      <c r="WAW3" s="46"/>
      <c r="WAX3" s="46"/>
      <c r="WAY3" s="46"/>
      <c r="WAZ3" s="46"/>
      <c r="WBA3" s="46"/>
      <c r="WBB3" s="46"/>
      <c r="WBC3" s="46"/>
      <c r="WBD3" s="46"/>
      <c r="WBE3" s="46"/>
      <c r="WBF3" s="46"/>
      <c r="WBG3" s="46"/>
      <c r="WBH3" s="46"/>
      <c r="WBI3" s="46"/>
      <c r="WBJ3" s="46"/>
      <c r="WBK3" s="46"/>
      <c r="WBL3" s="46"/>
      <c r="WBM3" s="46"/>
      <c r="WBN3" s="46"/>
      <c r="WBO3" s="46"/>
      <c r="WBP3" s="46"/>
      <c r="WBQ3" s="46"/>
      <c r="WBR3" s="46"/>
      <c r="WBS3" s="46"/>
      <c r="WBT3" s="46"/>
      <c r="WBU3" s="46"/>
      <c r="WBV3" s="46"/>
      <c r="WBW3" s="46"/>
      <c r="WBX3" s="46"/>
      <c r="WBY3" s="46"/>
      <c r="WBZ3" s="46"/>
      <c r="WCA3" s="46"/>
      <c r="WCB3" s="46"/>
      <c r="WCC3" s="46"/>
      <c r="WCD3" s="46"/>
      <c r="WCE3" s="46"/>
      <c r="WCF3" s="46"/>
      <c r="WCG3" s="46"/>
      <c r="WCH3" s="46"/>
      <c r="WCI3" s="46"/>
      <c r="WCJ3" s="46"/>
      <c r="WCK3" s="46"/>
      <c r="WCL3" s="46"/>
      <c r="WCM3" s="46"/>
      <c r="WCN3" s="46"/>
      <c r="WCO3" s="46"/>
      <c r="WCP3" s="46"/>
      <c r="WCQ3" s="46"/>
      <c r="WCR3" s="46"/>
      <c r="WCS3" s="46"/>
      <c r="WCT3" s="46"/>
      <c r="WCU3" s="46"/>
      <c r="WCV3" s="46"/>
      <c r="WCW3" s="46"/>
      <c r="WCX3" s="46"/>
      <c r="WCY3" s="46"/>
      <c r="WCZ3" s="46"/>
      <c r="WDA3" s="46"/>
      <c r="WDB3" s="46"/>
      <c r="WDC3" s="46"/>
      <c r="WDD3" s="46"/>
      <c r="WDE3" s="46"/>
      <c r="WDF3" s="46"/>
      <c r="WDG3" s="46"/>
      <c r="WDH3" s="46"/>
      <c r="WDI3" s="46"/>
      <c r="WDJ3" s="46"/>
      <c r="WDK3" s="46"/>
      <c r="WDL3" s="46"/>
      <c r="WDM3" s="46"/>
      <c r="WDN3" s="46"/>
      <c r="WDO3" s="46"/>
      <c r="WDP3" s="46"/>
      <c r="WDQ3" s="46"/>
      <c r="WDR3" s="46"/>
      <c r="WDS3" s="46"/>
      <c r="WDT3" s="46"/>
      <c r="WDU3" s="46"/>
      <c r="WDV3" s="46"/>
      <c r="WDW3" s="46"/>
      <c r="WDX3" s="46"/>
      <c r="WDY3" s="46"/>
      <c r="WDZ3" s="46"/>
      <c r="WEA3" s="46"/>
      <c r="WEB3" s="46"/>
      <c r="WEC3" s="46"/>
      <c r="WED3" s="46"/>
      <c r="WEE3" s="46"/>
      <c r="WEF3" s="46"/>
      <c r="WEG3" s="46"/>
      <c r="WEH3" s="46"/>
      <c r="WEI3" s="46"/>
      <c r="WEJ3" s="46"/>
      <c r="WEK3" s="46"/>
      <c r="WEL3" s="46"/>
      <c r="WEM3" s="46"/>
      <c r="WEN3" s="46"/>
      <c r="WEO3" s="46"/>
      <c r="WEP3" s="46"/>
      <c r="WEQ3" s="46"/>
      <c r="WER3" s="46"/>
      <c r="WES3" s="46"/>
      <c r="WET3" s="46"/>
      <c r="WEU3" s="46"/>
      <c r="WEV3" s="46"/>
      <c r="WEW3" s="46"/>
      <c r="WEX3" s="46"/>
      <c r="WEY3" s="46"/>
      <c r="WEZ3" s="46"/>
      <c r="WFA3" s="46"/>
      <c r="WFB3" s="46"/>
      <c r="WFC3" s="46"/>
      <c r="WFD3" s="46"/>
      <c r="WFE3" s="46"/>
      <c r="WFF3" s="46"/>
      <c r="WFG3" s="46"/>
      <c r="WFH3" s="46"/>
      <c r="WFI3" s="46"/>
      <c r="WFJ3" s="46"/>
      <c r="WFK3" s="46"/>
      <c r="WFL3" s="46"/>
      <c r="WFM3" s="46"/>
      <c r="WFN3" s="46"/>
      <c r="WFO3" s="46"/>
      <c r="WFP3" s="46"/>
      <c r="WFQ3" s="46"/>
      <c r="WFR3" s="46"/>
      <c r="WFS3" s="46"/>
      <c r="WFT3" s="46"/>
      <c r="WFU3" s="46"/>
      <c r="WFV3" s="46"/>
      <c r="WFW3" s="46"/>
      <c r="WFX3" s="46"/>
      <c r="WFY3" s="46"/>
      <c r="WFZ3" s="46"/>
      <c r="WGA3" s="46"/>
      <c r="WGB3" s="46"/>
      <c r="WGC3" s="46"/>
      <c r="WGD3" s="46"/>
      <c r="WGE3" s="46"/>
      <c r="WGF3" s="46"/>
      <c r="WGG3" s="46"/>
      <c r="WGH3" s="46"/>
      <c r="WGI3" s="46"/>
      <c r="WGJ3" s="46"/>
      <c r="WGK3" s="46"/>
      <c r="WGL3" s="46"/>
      <c r="WGM3" s="46"/>
      <c r="WGN3" s="46"/>
      <c r="WGO3" s="46"/>
      <c r="WGP3" s="46"/>
      <c r="WGQ3" s="46"/>
      <c r="WGR3" s="46"/>
      <c r="WGS3" s="46"/>
      <c r="WGT3" s="46"/>
      <c r="WGU3" s="46"/>
      <c r="WGV3" s="46"/>
      <c r="WGW3" s="46"/>
      <c r="WGX3" s="46"/>
      <c r="WGY3" s="46"/>
      <c r="WGZ3" s="46"/>
      <c r="WHA3" s="46"/>
      <c r="WHB3" s="46"/>
      <c r="WHC3" s="46"/>
      <c r="WHD3" s="46"/>
      <c r="WHE3" s="46"/>
      <c r="WHF3" s="46"/>
      <c r="WHG3" s="46"/>
      <c r="WHH3" s="46"/>
      <c r="WHI3" s="46"/>
      <c r="WHJ3" s="46"/>
      <c r="WHK3" s="46"/>
      <c r="WHL3" s="46"/>
      <c r="WHM3" s="46"/>
      <c r="WHN3" s="46"/>
      <c r="WHO3" s="46"/>
      <c r="WHP3" s="46"/>
      <c r="WHQ3" s="46"/>
      <c r="WHR3" s="46"/>
      <c r="WHS3" s="46"/>
      <c r="WHT3" s="46"/>
      <c r="WHU3" s="46"/>
      <c r="WHV3" s="46"/>
      <c r="WHW3" s="46"/>
      <c r="WHX3" s="46"/>
      <c r="WHY3" s="46"/>
      <c r="WHZ3" s="46"/>
      <c r="WIA3" s="46"/>
      <c r="WIB3" s="46"/>
      <c r="WIC3" s="46"/>
      <c r="WID3" s="46"/>
      <c r="WIE3" s="46"/>
      <c r="WIF3" s="46"/>
      <c r="WIG3" s="46"/>
      <c r="WIH3" s="46"/>
      <c r="WII3" s="46"/>
      <c r="WIJ3" s="46"/>
      <c r="WIK3" s="46"/>
      <c r="WIL3" s="46"/>
      <c r="WIM3" s="46"/>
      <c r="WIN3" s="46"/>
      <c r="WIO3" s="46"/>
      <c r="WIP3" s="46"/>
      <c r="WIQ3" s="46"/>
      <c r="WIR3" s="46"/>
      <c r="WIS3" s="46"/>
      <c r="WIT3" s="46"/>
      <c r="WIU3" s="46"/>
      <c r="WIV3" s="46"/>
      <c r="WIW3" s="46"/>
      <c r="WIX3" s="46"/>
      <c r="WIY3" s="46"/>
      <c r="WIZ3" s="46"/>
      <c r="WJA3" s="46"/>
      <c r="WJB3" s="46"/>
      <c r="WJC3" s="46"/>
      <c r="WJD3" s="46"/>
      <c r="WJE3" s="46"/>
      <c r="WJF3" s="46"/>
      <c r="WJG3" s="46"/>
      <c r="WJH3" s="46"/>
      <c r="WJI3" s="46"/>
      <c r="WJJ3" s="46"/>
      <c r="WJK3" s="46"/>
      <c r="WJL3" s="46"/>
      <c r="WJM3" s="46"/>
      <c r="WJN3" s="46"/>
      <c r="WJO3" s="46"/>
      <c r="WJP3" s="46"/>
      <c r="WJQ3" s="46"/>
      <c r="WJR3" s="46"/>
      <c r="WJS3" s="46"/>
      <c r="WJT3" s="46"/>
      <c r="WJU3" s="46"/>
      <c r="WJV3" s="46"/>
      <c r="WJW3" s="46"/>
      <c r="WJX3" s="46"/>
      <c r="WJY3" s="46"/>
      <c r="WJZ3" s="46"/>
      <c r="WKA3" s="46"/>
      <c r="WKB3" s="46"/>
      <c r="WKC3" s="46"/>
      <c r="WKD3" s="46"/>
      <c r="WKE3" s="46"/>
      <c r="WKF3" s="46"/>
      <c r="WKG3" s="46"/>
      <c r="WKH3" s="46"/>
      <c r="WKI3" s="46"/>
      <c r="WKJ3" s="46"/>
      <c r="WKK3" s="46"/>
      <c r="WKL3" s="46"/>
      <c r="WKM3" s="46"/>
      <c r="WKN3" s="46"/>
      <c r="WKO3" s="46"/>
      <c r="WKP3" s="46"/>
      <c r="WKQ3" s="46"/>
      <c r="WKR3" s="46"/>
      <c r="WKS3" s="46"/>
      <c r="WKT3" s="46"/>
      <c r="WKU3" s="46"/>
      <c r="WKV3" s="46"/>
      <c r="WKW3" s="46"/>
      <c r="WKX3" s="46"/>
      <c r="WKY3" s="46"/>
      <c r="WKZ3" s="46"/>
      <c r="WLA3" s="46"/>
      <c r="WLB3" s="46"/>
      <c r="WLC3" s="46"/>
      <c r="WLD3" s="46"/>
      <c r="WLE3" s="46"/>
      <c r="WLF3" s="46"/>
      <c r="WLG3" s="46"/>
      <c r="WLH3" s="46"/>
      <c r="WLI3" s="46"/>
      <c r="WLJ3" s="46"/>
      <c r="WLK3" s="46"/>
      <c r="WLL3" s="46"/>
      <c r="WLM3" s="46"/>
      <c r="WLN3" s="46"/>
      <c r="WLO3" s="46"/>
      <c r="WLP3" s="46"/>
      <c r="WLQ3" s="46"/>
      <c r="WLR3" s="46"/>
      <c r="WLS3" s="46"/>
      <c r="WLT3" s="46"/>
      <c r="WLU3" s="46"/>
      <c r="WLV3" s="46"/>
      <c r="WLW3" s="46"/>
      <c r="WLX3" s="46"/>
      <c r="WLY3" s="46"/>
      <c r="WLZ3" s="46"/>
      <c r="WMA3" s="46"/>
      <c r="WMB3" s="46"/>
      <c r="WMC3" s="46"/>
      <c r="WMD3" s="46"/>
      <c r="WME3" s="46"/>
      <c r="WMF3" s="46"/>
      <c r="WMG3" s="46"/>
      <c r="WMH3" s="46"/>
      <c r="WMI3" s="46"/>
      <c r="WMJ3" s="46"/>
      <c r="WMK3" s="46"/>
      <c r="WML3" s="46"/>
      <c r="WMM3" s="46"/>
      <c r="WMN3" s="46"/>
      <c r="WMO3" s="46"/>
      <c r="WMP3" s="46"/>
      <c r="WMQ3" s="46"/>
      <c r="WMR3" s="46"/>
      <c r="WMS3" s="46"/>
      <c r="WMT3" s="46"/>
      <c r="WMU3" s="46"/>
      <c r="WMV3" s="46"/>
      <c r="WMW3" s="46"/>
      <c r="WMX3" s="46"/>
      <c r="WMY3" s="46"/>
      <c r="WMZ3" s="46"/>
      <c r="WNA3" s="46"/>
      <c r="WNB3" s="46"/>
      <c r="WNC3" s="46"/>
      <c r="WND3" s="46"/>
      <c r="WNE3" s="46"/>
      <c r="WNF3" s="46"/>
      <c r="WNG3" s="46"/>
      <c r="WNH3" s="46"/>
      <c r="WNI3" s="46"/>
      <c r="WNJ3" s="46"/>
      <c r="WNK3" s="46"/>
      <c r="WNL3" s="46"/>
      <c r="WNM3" s="46"/>
      <c r="WNN3" s="46"/>
      <c r="WNO3" s="46"/>
      <c r="WNP3" s="46"/>
      <c r="WNQ3" s="46"/>
      <c r="WNR3" s="46"/>
      <c r="WNS3" s="46"/>
      <c r="WNT3" s="46"/>
      <c r="WNU3" s="46"/>
      <c r="WNV3" s="46"/>
      <c r="WNW3" s="46"/>
      <c r="WNX3" s="46"/>
      <c r="WNY3" s="46"/>
      <c r="WNZ3" s="46"/>
      <c r="WOA3" s="46"/>
      <c r="WOB3" s="46"/>
      <c r="WOC3" s="46"/>
      <c r="WOD3" s="46"/>
      <c r="WOE3" s="46"/>
      <c r="WOF3" s="46"/>
      <c r="WOG3" s="46"/>
      <c r="WOH3" s="46"/>
      <c r="WOI3" s="46"/>
      <c r="WOJ3" s="46"/>
      <c r="WOK3" s="46"/>
      <c r="WOL3" s="46"/>
      <c r="WOM3" s="46"/>
      <c r="WON3" s="46"/>
      <c r="WOO3" s="46"/>
      <c r="WOP3" s="46"/>
      <c r="WOQ3" s="46"/>
      <c r="WOR3" s="46"/>
      <c r="WOS3" s="46"/>
      <c r="WOT3" s="46"/>
      <c r="WOU3" s="46"/>
      <c r="WOV3" s="46"/>
      <c r="WOW3" s="46"/>
      <c r="WOX3" s="46"/>
      <c r="WOY3" s="46"/>
      <c r="WOZ3" s="46"/>
      <c r="WPA3" s="46"/>
      <c r="WPB3" s="46"/>
      <c r="WPC3" s="46"/>
      <c r="WPD3" s="46"/>
      <c r="WPE3" s="46"/>
      <c r="WPF3" s="46"/>
      <c r="WPG3" s="46"/>
      <c r="WPH3" s="46"/>
      <c r="WPI3" s="46"/>
      <c r="WPJ3" s="46"/>
      <c r="WPK3" s="46"/>
      <c r="WPL3" s="46"/>
      <c r="WPM3" s="46"/>
      <c r="WPN3" s="46"/>
      <c r="WPO3" s="46"/>
      <c r="WPP3" s="46"/>
      <c r="WPQ3" s="46"/>
      <c r="WPR3" s="46"/>
      <c r="WPS3" s="46"/>
      <c r="WPT3" s="46"/>
      <c r="WPU3" s="46"/>
      <c r="WPV3" s="46"/>
      <c r="WPW3" s="46"/>
      <c r="WPX3" s="46"/>
      <c r="WPY3" s="46"/>
      <c r="WPZ3" s="46"/>
      <c r="WQA3" s="46"/>
      <c r="WQB3" s="46"/>
      <c r="WQC3" s="46"/>
      <c r="WQD3" s="46"/>
      <c r="WQE3" s="46"/>
      <c r="WQF3" s="46"/>
      <c r="WQG3" s="46"/>
      <c r="WQH3" s="46"/>
      <c r="WQI3" s="46"/>
      <c r="WQJ3" s="46"/>
      <c r="WQK3" s="46"/>
      <c r="WQL3" s="46"/>
      <c r="WQM3" s="46"/>
      <c r="WQN3" s="46"/>
      <c r="WQO3" s="46"/>
      <c r="WQP3" s="46"/>
      <c r="WQQ3" s="46"/>
      <c r="WQR3" s="46"/>
      <c r="WQS3" s="46"/>
      <c r="WQT3" s="46"/>
      <c r="WQU3" s="46"/>
      <c r="WQV3" s="46"/>
      <c r="WQW3" s="46"/>
      <c r="WQX3" s="46"/>
      <c r="WQY3" s="46"/>
      <c r="WQZ3" s="46"/>
      <c r="WRA3" s="46"/>
      <c r="WRB3" s="46"/>
      <c r="WRC3" s="46"/>
      <c r="WRD3" s="46"/>
      <c r="WRE3" s="46"/>
      <c r="WRF3" s="46"/>
      <c r="WRG3" s="46"/>
      <c r="WRH3" s="46"/>
      <c r="WRI3" s="46"/>
      <c r="WRJ3" s="46"/>
      <c r="WRK3" s="46"/>
      <c r="WRL3" s="46"/>
      <c r="WRM3" s="46"/>
      <c r="WRN3" s="46"/>
      <c r="WRO3" s="46"/>
      <c r="WRP3" s="46"/>
      <c r="WRQ3" s="46"/>
      <c r="WRR3" s="46"/>
      <c r="WRS3" s="46"/>
      <c r="WRT3" s="46"/>
      <c r="WRU3" s="46"/>
      <c r="WRV3" s="46"/>
      <c r="WRW3" s="46"/>
      <c r="WRX3" s="46"/>
      <c r="WRY3" s="46"/>
      <c r="WRZ3" s="46"/>
      <c r="WSA3" s="46"/>
      <c r="WSB3" s="46"/>
      <c r="WSC3" s="46"/>
      <c r="WSD3" s="46"/>
      <c r="WSE3" s="46"/>
      <c r="WSF3" s="46"/>
      <c r="WSG3" s="46"/>
      <c r="WSH3" s="46"/>
      <c r="WSI3" s="46"/>
      <c r="WSJ3" s="46"/>
      <c r="WSK3" s="46"/>
      <c r="WSL3" s="46"/>
      <c r="WSM3" s="46"/>
      <c r="WSN3" s="46"/>
      <c r="WSO3" s="46"/>
      <c r="WSP3" s="46"/>
      <c r="WSQ3" s="46"/>
      <c r="WSR3" s="46"/>
      <c r="WSS3" s="46"/>
      <c r="WST3" s="46"/>
      <c r="WSU3" s="46"/>
      <c r="WSV3" s="46"/>
      <c r="WSW3" s="46"/>
      <c r="WSX3" s="46"/>
      <c r="WSY3" s="46"/>
      <c r="WSZ3" s="46"/>
      <c r="WTA3" s="46"/>
      <c r="WTB3" s="46"/>
      <c r="WTC3" s="46"/>
      <c r="WTD3" s="46"/>
      <c r="WTE3" s="46"/>
      <c r="WTF3" s="46"/>
      <c r="WTG3" s="46"/>
      <c r="WTH3" s="46"/>
      <c r="WTI3" s="46"/>
      <c r="WTJ3" s="46"/>
      <c r="WTK3" s="46"/>
      <c r="WTL3" s="46"/>
      <c r="WTM3" s="46"/>
      <c r="WTN3" s="46"/>
      <c r="WTO3" s="46"/>
      <c r="WTP3" s="46"/>
      <c r="WTQ3" s="46"/>
      <c r="WTR3" s="46"/>
      <c r="WTS3" s="46"/>
      <c r="WTT3" s="46"/>
      <c r="WTU3" s="46"/>
      <c r="WTV3" s="46"/>
      <c r="WTW3" s="46"/>
      <c r="WTX3" s="46"/>
      <c r="WTY3" s="46"/>
      <c r="WTZ3" s="46"/>
      <c r="WUA3" s="46"/>
      <c r="WUB3" s="46"/>
      <c r="WUC3" s="46"/>
      <c r="WUD3" s="46"/>
      <c r="WUE3" s="46"/>
      <c r="WUF3" s="46"/>
      <c r="WUG3" s="46"/>
      <c r="WUH3" s="46"/>
      <c r="WUI3" s="46"/>
      <c r="WUJ3" s="46"/>
      <c r="WUK3" s="46"/>
      <c r="WUL3" s="46"/>
      <c r="WUM3" s="46"/>
      <c r="WUN3" s="46"/>
      <c r="WUO3" s="46"/>
      <c r="WUP3" s="46"/>
      <c r="WUQ3" s="46"/>
      <c r="WUR3" s="46"/>
      <c r="WUS3" s="46"/>
      <c r="WUT3" s="46"/>
      <c r="WUU3" s="46"/>
      <c r="WUV3" s="46"/>
      <c r="WUW3" s="46"/>
      <c r="WUX3" s="46"/>
      <c r="WUY3" s="46"/>
      <c r="WUZ3" s="46"/>
      <c r="WVA3" s="46"/>
      <c r="WVB3" s="46"/>
      <c r="WVC3" s="46"/>
      <c r="WVD3" s="46"/>
      <c r="WVE3" s="46"/>
      <c r="WVF3" s="46"/>
      <c r="WVG3" s="46"/>
      <c r="WVH3" s="46"/>
      <c r="WVI3" s="46"/>
      <c r="WVJ3" s="46"/>
      <c r="WVK3" s="46"/>
      <c r="WVL3" s="46"/>
      <c r="WVM3" s="46"/>
      <c r="WVN3" s="46"/>
      <c r="WVO3" s="46"/>
      <c r="WVP3" s="46"/>
      <c r="WVQ3" s="46"/>
      <c r="WVR3" s="46"/>
      <c r="WVS3" s="46"/>
      <c r="WVT3" s="46"/>
      <c r="WVU3" s="46"/>
      <c r="WVV3" s="46"/>
      <c r="WVW3" s="46"/>
      <c r="WVX3" s="46"/>
      <c r="WVY3" s="46"/>
      <c r="WVZ3" s="46"/>
      <c r="WWA3" s="46"/>
      <c r="WWB3" s="46"/>
      <c r="WWC3" s="46"/>
      <c r="WWD3" s="46"/>
      <c r="WWE3" s="46"/>
      <c r="WWF3" s="46"/>
      <c r="WWG3" s="46"/>
      <c r="WWH3" s="46"/>
      <c r="WWI3" s="46"/>
      <c r="WWJ3" s="46"/>
      <c r="WWK3" s="46"/>
      <c r="WWL3" s="46"/>
      <c r="WWM3" s="46"/>
      <c r="WWN3" s="46"/>
      <c r="WWO3" s="46"/>
      <c r="WWP3" s="46"/>
      <c r="WWQ3" s="46"/>
      <c r="WWR3" s="46"/>
      <c r="WWS3" s="46"/>
      <c r="WWT3" s="46"/>
      <c r="WWU3" s="46"/>
      <c r="WWV3" s="46"/>
      <c r="WWW3" s="46"/>
      <c r="WWX3" s="46"/>
      <c r="WWY3" s="46"/>
      <c r="WWZ3" s="46"/>
      <c r="WXA3" s="46"/>
      <c r="WXB3" s="46"/>
      <c r="WXC3" s="46"/>
      <c r="WXD3" s="46"/>
      <c r="WXE3" s="46"/>
      <c r="WXF3" s="46"/>
      <c r="WXG3" s="46"/>
      <c r="WXH3" s="46"/>
      <c r="WXI3" s="46"/>
      <c r="WXJ3" s="46"/>
      <c r="WXK3" s="46"/>
      <c r="WXL3" s="46"/>
      <c r="WXM3" s="46"/>
      <c r="WXN3" s="46"/>
      <c r="WXO3" s="46"/>
      <c r="WXP3" s="46"/>
      <c r="WXQ3" s="46"/>
      <c r="WXR3" s="46"/>
      <c r="WXS3" s="46"/>
      <c r="WXT3" s="46"/>
      <c r="WXU3" s="46"/>
      <c r="WXV3" s="46"/>
      <c r="WXW3" s="46"/>
      <c r="WXX3" s="46"/>
      <c r="WXY3" s="46"/>
      <c r="WXZ3" s="46"/>
      <c r="WYA3" s="46"/>
      <c r="WYB3" s="46"/>
      <c r="WYC3" s="46"/>
      <c r="WYD3" s="46"/>
      <c r="WYE3" s="46"/>
      <c r="WYF3" s="46"/>
      <c r="WYG3" s="46"/>
      <c r="WYH3" s="46"/>
      <c r="WYI3" s="46"/>
      <c r="WYJ3" s="46"/>
      <c r="WYK3" s="46"/>
      <c r="WYL3" s="46"/>
      <c r="WYM3" s="46"/>
      <c r="WYN3" s="46"/>
      <c r="WYO3" s="46"/>
      <c r="WYP3" s="46"/>
      <c r="WYQ3" s="46"/>
      <c r="WYR3" s="46"/>
      <c r="WYS3" s="46"/>
      <c r="WYT3" s="46"/>
      <c r="WYU3" s="46"/>
      <c r="WYV3" s="46"/>
      <c r="WYW3" s="46"/>
      <c r="WYX3" s="46"/>
      <c r="WYY3" s="46"/>
      <c r="WYZ3" s="46"/>
      <c r="WZA3" s="46"/>
      <c r="WZB3" s="46"/>
      <c r="WZC3" s="46"/>
      <c r="WZD3" s="46"/>
      <c r="WZE3" s="46"/>
      <c r="WZF3" s="46"/>
      <c r="WZG3" s="46"/>
      <c r="WZH3" s="46"/>
      <c r="WZI3" s="46"/>
      <c r="WZJ3" s="46"/>
      <c r="WZK3" s="46"/>
      <c r="WZL3" s="46"/>
      <c r="WZM3" s="46"/>
      <c r="WZN3" s="46"/>
      <c r="WZO3" s="46"/>
      <c r="WZP3" s="46"/>
      <c r="WZQ3" s="46"/>
      <c r="WZR3" s="46"/>
      <c r="WZS3" s="46"/>
      <c r="WZT3" s="46"/>
      <c r="WZU3" s="46"/>
      <c r="WZV3" s="46"/>
      <c r="WZW3" s="46"/>
      <c r="WZX3" s="46"/>
      <c r="WZY3" s="46"/>
      <c r="WZZ3" s="46"/>
      <c r="XAA3" s="46"/>
      <c r="XAB3" s="46"/>
      <c r="XAC3" s="46"/>
      <c r="XAD3" s="46"/>
      <c r="XAE3" s="46"/>
      <c r="XAF3" s="46"/>
      <c r="XAG3" s="46"/>
      <c r="XAH3" s="46"/>
      <c r="XAI3" s="46"/>
      <c r="XAJ3" s="46"/>
      <c r="XAK3" s="46"/>
      <c r="XAL3" s="46"/>
      <c r="XAM3" s="46"/>
      <c r="XAN3" s="46"/>
      <c r="XAO3" s="46"/>
      <c r="XAP3" s="46"/>
      <c r="XAQ3" s="46"/>
      <c r="XAR3" s="46"/>
      <c r="XAS3" s="46"/>
      <c r="XAT3" s="46"/>
      <c r="XAU3" s="46"/>
      <c r="XAV3" s="46"/>
      <c r="XAW3" s="46"/>
      <c r="XAX3" s="46"/>
      <c r="XAY3" s="46"/>
      <c r="XAZ3" s="46"/>
      <c r="XBA3" s="46"/>
      <c r="XBB3" s="46"/>
      <c r="XBC3" s="46"/>
      <c r="XBD3" s="46"/>
      <c r="XBE3" s="46"/>
      <c r="XBF3" s="46"/>
      <c r="XBG3" s="46"/>
      <c r="XBH3" s="46"/>
      <c r="XBI3" s="46"/>
      <c r="XBJ3" s="46"/>
      <c r="XBK3" s="46"/>
      <c r="XBL3" s="46"/>
      <c r="XBM3" s="46"/>
      <c r="XBN3" s="46"/>
      <c r="XBO3" s="46"/>
      <c r="XBP3" s="46"/>
      <c r="XBQ3" s="46"/>
      <c r="XBR3" s="46"/>
      <c r="XBS3" s="46"/>
      <c r="XBT3" s="46"/>
      <c r="XBU3" s="46"/>
      <c r="XBV3" s="46"/>
      <c r="XBW3" s="46"/>
      <c r="XBX3" s="46"/>
      <c r="XBY3" s="46"/>
      <c r="XBZ3" s="46"/>
      <c r="XCA3" s="46"/>
      <c r="XCB3" s="46"/>
      <c r="XCC3" s="46"/>
      <c r="XCD3" s="46"/>
      <c r="XCE3" s="46"/>
      <c r="XCF3" s="46"/>
      <c r="XCG3" s="46"/>
      <c r="XCH3" s="46"/>
      <c r="XCI3" s="46"/>
      <c r="XCJ3" s="46"/>
      <c r="XCK3" s="46"/>
      <c r="XCL3" s="46"/>
      <c r="XCM3" s="46"/>
      <c r="XCN3" s="46"/>
      <c r="XCO3" s="46"/>
      <c r="XCP3" s="46"/>
      <c r="XCQ3" s="46"/>
      <c r="XCR3" s="46"/>
      <c r="XCS3" s="46"/>
      <c r="XCT3" s="46"/>
      <c r="XCU3" s="46"/>
      <c r="XCV3" s="46"/>
      <c r="XCW3" s="46"/>
      <c r="XCX3" s="46"/>
      <c r="XCY3" s="46"/>
      <c r="XCZ3" s="46"/>
      <c r="XDA3" s="46"/>
      <c r="XDB3" s="46"/>
      <c r="XDC3" s="46"/>
      <c r="XDD3" s="46"/>
      <c r="XDE3" s="46"/>
      <c r="XDF3" s="46"/>
      <c r="XDG3" s="46"/>
      <c r="XDH3" s="46"/>
      <c r="XDI3" s="46"/>
      <c r="XDJ3" s="46"/>
      <c r="XDK3" s="46"/>
      <c r="XDL3" s="46"/>
      <c r="XDM3" s="46"/>
      <c r="XDN3" s="46"/>
      <c r="XDO3" s="46"/>
      <c r="XDP3" s="46"/>
      <c r="XDQ3" s="46"/>
      <c r="XDR3" s="46"/>
      <c r="XDS3" s="46"/>
      <c r="XDT3" s="46"/>
      <c r="XDU3" s="46"/>
      <c r="XDV3" s="46"/>
      <c r="XDW3" s="46"/>
      <c r="XDX3" s="46"/>
      <c r="XDY3" s="46"/>
      <c r="XDZ3" s="46"/>
      <c r="XEA3" s="46"/>
      <c r="XEB3" s="46"/>
      <c r="XEC3" s="46"/>
      <c r="XED3" s="46"/>
      <c r="XEE3" s="46"/>
      <c r="XEF3" s="46"/>
      <c r="XEG3" s="46"/>
      <c r="XEH3" s="46"/>
      <c r="XEI3" s="46"/>
      <c r="XEJ3" s="46"/>
      <c r="XEK3" s="46"/>
      <c r="XEL3" s="46"/>
      <c r="XEM3" s="46"/>
      <c r="XEN3" s="46"/>
      <c r="XEO3" s="46"/>
      <c r="XEP3" s="46"/>
      <c r="XEQ3" s="46"/>
      <c r="XER3" s="46"/>
      <c r="XES3" s="46"/>
      <c r="XET3" s="46"/>
      <c r="XEU3" s="46"/>
      <c r="XEV3" s="46"/>
      <c r="XEW3" s="46"/>
      <c r="XEX3" s="46"/>
    </row>
    <row r="4" spans="1:16378" s="46" customFormat="1" ht="28.5" customHeight="1" x14ac:dyDescent="0.25">
      <c r="A4" s="36">
        <v>43633</v>
      </c>
      <c r="B4" s="37" t="s">
        <v>20</v>
      </c>
      <c r="C4" s="5" t="s">
        <v>87</v>
      </c>
      <c r="D4" s="7" t="s">
        <v>25</v>
      </c>
      <c r="E4" s="40">
        <v>43889</v>
      </c>
      <c r="F4" s="41">
        <v>43891</v>
      </c>
      <c r="G4" s="42">
        <f t="shared" ref="G4:G9" si="1">F4-E4</f>
        <v>2</v>
      </c>
      <c r="H4" s="38"/>
      <c r="I4" s="43">
        <f>A4+7</f>
        <v>43640</v>
      </c>
      <c r="J4" s="31"/>
      <c r="K4" s="45">
        <f t="shared" ref="K4:K9" si="2">I4</f>
        <v>43640</v>
      </c>
      <c r="L4" s="44"/>
      <c r="M4" s="45">
        <f t="shared" ref="M4:M9" si="3">K4+7</f>
        <v>43647</v>
      </c>
      <c r="N4" s="95">
        <v>843.64</v>
      </c>
      <c r="O4" s="95">
        <v>928</v>
      </c>
      <c r="P4" s="81">
        <v>0</v>
      </c>
      <c r="Q4" s="83">
        <v>0</v>
      </c>
      <c r="R4" s="81">
        <v>0</v>
      </c>
      <c r="S4" s="83">
        <f>(Q4)+R4</f>
        <v>0</v>
      </c>
      <c r="T4" s="147" t="str">
        <f>IF($C4&lt;&gt;"",LOOKUP(C4,BDD!$A$3:$A$53,BDD!$B$3:$B$53))</f>
        <v>Ent</v>
      </c>
      <c r="U4" s="148" t="str">
        <f>IF($C4&lt;&gt;"",LOOKUP(C4,BDD!$A$3:$A$53,BDD!$C$3:$C$53))</f>
        <v>1%</v>
      </c>
      <c r="V4" s="144">
        <f t="shared" si="0"/>
        <v>8.4364000000000008</v>
      </c>
      <c r="W4" s="130"/>
    </row>
    <row r="5" spans="1:16378" s="46" customFormat="1" ht="28.5" customHeight="1" x14ac:dyDescent="0.25">
      <c r="A5" s="36">
        <v>43717</v>
      </c>
      <c r="B5" s="37" t="s">
        <v>118</v>
      </c>
      <c r="C5" s="10" t="s">
        <v>108</v>
      </c>
      <c r="D5" s="9" t="s">
        <v>32</v>
      </c>
      <c r="E5" s="40">
        <v>43913</v>
      </c>
      <c r="F5" s="41">
        <v>43916</v>
      </c>
      <c r="G5" s="42">
        <f>F5-E5</f>
        <v>3</v>
      </c>
      <c r="H5" s="38">
        <v>55</v>
      </c>
      <c r="I5" s="43">
        <v>43752</v>
      </c>
      <c r="J5" s="44"/>
      <c r="K5" s="45">
        <f>I5</f>
        <v>43752</v>
      </c>
      <c r="L5" s="44"/>
      <c r="M5" s="45">
        <f>K5+7</f>
        <v>43759</v>
      </c>
      <c r="N5" s="95">
        <v>5044.09</v>
      </c>
      <c r="O5" s="95">
        <v>5569.95</v>
      </c>
      <c r="P5" s="96">
        <v>0</v>
      </c>
      <c r="Q5" s="96"/>
      <c r="R5" s="96"/>
      <c r="S5" s="96">
        <f>(P5)-O5</f>
        <v>-5569.95</v>
      </c>
      <c r="T5" s="97" t="str">
        <f>IF($C5&lt;&gt;"",LOOKUP(C5,BDD!$A$3:$A$53,BDD!$B$3:$B$53))</f>
        <v>Ent</v>
      </c>
      <c r="U5" s="98" t="str">
        <f>IF($C5&lt;&gt;"",LOOKUP(C5,BDD!$A$3:$A$53,BDD!$C$3:$C$53))</f>
        <v>1%</v>
      </c>
      <c r="V5" s="144">
        <f>N5*U5</f>
        <v>50.440899999999999</v>
      </c>
      <c r="W5" s="130"/>
    </row>
    <row r="6" spans="1:16378" s="46" customFormat="1" ht="28.5" customHeight="1" x14ac:dyDescent="0.25">
      <c r="A6" s="36">
        <v>43647</v>
      </c>
      <c r="B6" s="37" t="s">
        <v>23</v>
      </c>
      <c r="C6" s="5" t="s">
        <v>107</v>
      </c>
      <c r="D6" s="7" t="s">
        <v>62</v>
      </c>
      <c r="E6" s="40">
        <v>43918</v>
      </c>
      <c r="F6" s="41">
        <v>43920</v>
      </c>
      <c r="G6" s="42">
        <f t="shared" si="1"/>
        <v>2</v>
      </c>
      <c r="H6" s="38">
        <v>43</v>
      </c>
      <c r="I6" s="43">
        <v>43753</v>
      </c>
      <c r="J6" s="31"/>
      <c r="K6" s="45">
        <f t="shared" si="2"/>
        <v>43753</v>
      </c>
      <c r="L6" s="44"/>
      <c r="M6" s="45">
        <f t="shared" si="3"/>
        <v>43760</v>
      </c>
      <c r="N6" s="95">
        <v>2999.09</v>
      </c>
      <c r="O6" s="95">
        <v>3307.58</v>
      </c>
      <c r="P6" s="96">
        <v>0</v>
      </c>
      <c r="Q6" s="96"/>
      <c r="R6" s="96"/>
      <c r="S6" s="96">
        <f t="shared" ref="S6:S9" si="4">(P6)-O6</f>
        <v>-3307.58</v>
      </c>
      <c r="T6" s="97" t="str">
        <f>IF($C6&lt;&gt;"",LOOKUP(C6,BDD!$A$3:$A$53,BDD!$B$3:$B$53))</f>
        <v>Ent</v>
      </c>
      <c r="U6" s="98" t="str">
        <f>IF($C6&lt;&gt;"",LOOKUP(C6,BDD!$A$3:$A$53,BDD!$C$3:$C$53))</f>
        <v>1%</v>
      </c>
      <c r="V6" s="144">
        <f t="shared" si="0"/>
        <v>29.990900000000003</v>
      </c>
      <c r="W6" s="130"/>
    </row>
    <row r="7" spans="1:16378" s="46" customFormat="1" ht="28.5" customHeight="1" x14ac:dyDescent="0.25">
      <c r="A7" s="36">
        <v>43647</v>
      </c>
      <c r="B7" s="37" t="s">
        <v>118</v>
      </c>
      <c r="C7" s="5" t="s">
        <v>90</v>
      </c>
      <c r="D7" s="7" t="s">
        <v>63</v>
      </c>
      <c r="E7" s="40">
        <v>43920</v>
      </c>
      <c r="F7" s="41">
        <v>43922</v>
      </c>
      <c r="G7" s="42">
        <f t="shared" si="1"/>
        <v>2</v>
      </c>
      <c r="H7" s="38">
        <v>53</v>
      </c>
      <c r="I7" s="43">
        <v>43755</v>
      </c>
      <c r="J7" s="31"/>
      <c r="K7" s="45">
        <f t="shared" si="2"/>
        <v>43755</v>
      </c>
      <c r="L7" s="44"/>
      <c r="M7" s="45">
        <f t="shared" si="3"/>
        <v>43762</v>
      </c>
      <c r="N7" s="95">
        <v>3721.09</v>
      </c>
      <c r="O7" s="95">
        <v>4101.78</v>
      </c>
      <c r="P7" s="96">
        <v>0</v>
      </c>
      <c r="Q7" s="96"/>
      <c r="R7" s="96"/>
      <c r="S7" s="96">
        <f t="shared" si="4"/>
        <v>-4101.78</v>
      </c>
      <c r="T7" s="97" t="str">
        <f>IF($C7&lt;&gt;"",LOOKUP(C7,BDD!$A$3:$A$53,BDD!$B$3:$B$53))</f>
        <v>NC</v>
      </c>
      <c r="U7" s="98" t="str">
        <f>IF($C7&lt;&gt;"",LOOKUP(C7,BDD!$A$3:$A$53,BDD!$C$3:$C$53))</f>
        <v>2%</v>
      </c>
      <c r="V7" s="144">
        <f t="shared" si="0"/>
        <v>74.421800000000005</v>
      </c>
      <c r="W7" s="130"/>
    </row>
    <row r="8" spans="1:16378" s="46" customFormat="1" ht="28.5" customHeight="1" x14ac:dyDescent="0.25">
      <c r="A8" s="36">
        <v>43713</v>
      </c>
      <c r="B8" s="37" t="s">
        <v>51</v>
      </c>
      <c r="C8" s="10" t="s">
        <v>64</v>
      </c>
      <c r="D8" s="9" t="s">
        <v>22</v>
      </c>
      <c r="E8" s="40">
        <v>43920</v>
      </c>
      <c r="F8" s="41">
        <v>43922</v>
      </c>
      <c r="G8" s="42">
        <f>F8-E8</f>
        <v>2</v>
      </c>
      <c r="H8" s="38">
        <v>68</v>
      </c>
      <c r="I8" s="43">
        <v>43745</v>
      </c>
      <c r="J8" s="44"/>
      <c r="K8" s="45">
        <f>I8</f>
        <v>43745</v>
      </c>
      <c r="L8" s="44"/>
      <c r="M8" s="45">
        <f>K8+7</f>
        <v>43752</v>
      </c>
      <c r="N8" s="95">
        <f>O8/1.1</f>
        <v>0</v>
      </c>
      <c r="O8" s="95">
        <v>0</v>
      </c>
      <c r="P8" s="96">
        <v>0</v>
      </c>
      <c r="Q8" s="96"/>
      <c r="R8" s="96"/>
      <c r="S8" s="96">
        <f>(P8)-O8</f>
        <v>0</v>
      </c>
      <c r="T8" s="97" t="str">
        <f>IF($C8&lt;&gt;"",LOOKUP(C8,BDD!$A$3:$A$53,BDD!$B$3:$B$53))</f>
        <v>NC</v>
      </c>
      <c r="U8" s="98" t="str">
        <f>IF($C8&lt;&gt;"",LOOKUP(C8,BDD!$A$3:$A$53,BDD!$C$3:$C$53))</f>
        <v>2%</v>
      </c>
      <c r="V8" s="144">
        <f>N8*U8</f>
        <v>0</v>
      </c>
      <c r="W8" s="130"/>
    </row>
    <row r="9" spans="1:16378" s="46" customFormat="1" ht="28.5" customHeight="1" x14ac:dyDescent="0.25">
      <c r="A9" s="36">
        <v>43647</v>
      </c>
      <c r="B9" s="37" t="s">
        <v>51</v>
      </c>
      <c r="C9" s="5" t="s">
        <v>69</v>
      </c>
      <c r="D9" s="7" t="s">
        <v>61</v>
      </c>
      <c r="E9" s="40">
        <v>43922</v>
      </c>
      <c r="F9" s="41">
        <v>43924</v>
      </c>
      <c r="G9" s="42">
        <f t="shared" si="1"/>
        <v>2</v>
      </c>
      <c r="H9" s="38">
        <v>33</v>
      </c>
      <c r="I9" s="43">
        <v>43757</v>
      </c>
      <c r="J9" s="31"/>
      <c r="K9" s="45">
        <f t="shared" si="2"/>
        <v>43757</v>
      </c>
      <c r="L9" s="44"/>
      <c r="M9" s="45">
        <f t="shared" si="3"/>
        <v>43764</v>
      </c>
      <c r="N9" s="95">
        <v>2340.5500000000002</v>
      </c>
      <c r="O9" s="95">
        <v>2583.1799999999998</v>
      </c>
      <c r="P9" s="96">
        <v>0</v>
      </c>
      <c r="Q9" s="96"/>
      <c r="R9" s="96"/>
      <c r="S9" s="96">
        <f t="shared" si="4"/>
        <v>-2583.1799999999998</v>
      </c>
      <c r="T9" s="97" t="str">
        <f>IF($C9&lt;&gt;"",LOOKUP(C9,BDD!$A$3:$A$53,BDD!$B$3:$B$53))</f>
        <v>Ent</v>
      </c>
      <c r="U9" s="98" t="str">
        <f>IF($C9&lt;&gt;"",LOOKUP(C9,BDD!$A$3:$A$53,BDD!$C$3:$C$53))</f>
        <v>1%</v>
      </c>
      <c r="V9" s="144">
        <f t="shared" si="0"/>
        <v>23.405500000000004</v>
      </c>
      <c r="W9" s="130"/>
    </row>
  </sheetData>
  <autoFilter ref="A1:W9" xr:uid="{9E47B3B4-47FC-4457-B3C8-403B5924124A}">
    <filterColumn colId="9" showButton="0"/>
    <filterColumn colId="11" showButton="0"/>
    <filterColumn colId="19" showButton="0"/>
  </autoFilter>
  <mergeCells count="4">
    <mergeCell ref="J1:K1"/>
    <mergeCell ref="L1:M1"/>
    <mergeCell ref="T1:U1"/>
    <mergeCell ref="X1:Y1"/>
  </mergeCells>
  <conditionalFormatting sqref="A3:W4">
    <cfRule type="expression" dxfId="43" priority="125">
      <formula>#REF!="x"</formula>
    </cfRule>
    <cfRule type="expression" dxfId="42" priority="127">
      <formula>$I3&lt;=TODAY()-5</formula>
    </cfRule>
    <cfRule type="expression" dxfId="41" priority="128">
      <formula>$I3&lt;=TODAY()</formula>
    </cfRule>
  </conditionalFormatting>
  <conditionalFormatting sqref="C6:W6">
    <cfRule type="expression" dxfId="40" priority="73">
      <formula>$L6="x"</formula>
    </cfRule>
    <cfRule type="expression" dxfId="39" priority="74">
      <formula>$J6="x"</formula>
    </cfRule>
    <cfRule type="expression" dxfId="38" priority="75">
      <formula>$I6&lt;=TODAY()-5</formula>
    </cfRule>
    <cfRule type="expression" dxfId="37" priority="76">
      <formula>$I6&lt;=TODAY()</formula>
    </cfRule>
  </conditionalFormatting>
  <conditionalFormatting sqref="A6:B6">
    <cfRule type="expression" dxfId="36" priority="69">
      <formula>$L6="x"</formula>
    </cfRule>
    <cfRule type="expression" dxfId="35" priority="70">
      <formula>$J6="x"</formula>
    </cfRule>
    <cfRule type="expression" dxfId="34" priority="71">
      <formula>$I6&lt;=TODAY()-5</formula>
    </cfRule>
    <cfRule type="expression" dxfId="33" priority="72">
      <formula>$I6&lt;=TODAY()</formula>
    </cfRule>
  </conditionalFormatting>
  <conditionalFormatting sqref="C7:W7">
    <cfRule type="expression" dxfId="32" priority="65">
      <formula>$L7="x"</formula>
    </cfRule>
    <cfRule type="expression" dxfId="31" priority="66">
      <formula>$J7="x"</formula>
    </cfRule>
    <cfRule type="expression" dxfId="30" priority="67">
      <formula>$I7&lt;=TODAY()-5</formula>
    </cfRule>
    <cfRule type="expression" dxfId="29" priority="68">
      <formula>$I7&lt;=TODAY()</formula>
    </cfRule>
  </conditionalFormatting>
  <conditionalFormatting sqref="A7:B7">
    <cfRule type="expression" dxfId="28" priority="61">
      <formula>$L7="x"</formula>
    </cfRule>
    <cfRule type="expression" dxfId="27" priority="62">
      <formula>$J7="x"</formula>
    </cfRule>
    <cfRule type="expression" dxfId="26" priority="63">
      <formula>$I7&lt;=TODAY()-5</formula>
    </cfRule>
    <cfRule type="expression" dxfId="25" priority="64">
      <formula>$I7&lt;=TODAY()</formula>
    </cfRule>
  </conditionalFormatting>
  <conditionalFormatting sqref="A9:W9">
    <cfRule type="expression" dxfId="24" priority="57">
      <formula>$L9="x"</formula>
    </cfRule>
    <cfRule type="expression" dxfId="23" priority="58">
      <formula>$J9="x"</formula>
    </cfRule>
    <cfRule type="expression" dxfId="22" priority="59">
      <formula>$I9&lt;=TODAY()-5</formula>
    </cfRule>
    <cfRule type="expression" dxfId="21" priority="60">
      <formula>$I9&lt;=TODAY()</formula>
    </cfRule>
  </conditionalFormatting>
  <conditionalFormatting sqref="A2:W2">
    <cfRule type="expression" dxfId="20" priority="13">
      <formula>$L2="x"</formula>
    </cfRule>
    <cfRule type="expression" dxfId="19" priority="14">
      <formula>$J2="x"</formula>
    </cfRule>
    <cfRule type="expression" dxfId="18" priority="15">
      <formula>$I2&lt;=TODAY()-5</formula>
    </cfRule>
    <cfRule type="expression" dxfId="17" priority="16">
      <formula>$I2&lt;=TODAY()</formula>
    </cfRule>
  </conditionalFormatting>
  <conditionalFormatting sqref="A8:W8">
    <cfRule type="expression" dxfId="16" priority="9">
      <formula>$L8="x"</formula>
    </cfRule>
    <cfRule type="expression" dxfId="15" priority="10">
      <formula>$J8="x"</formula>
    </cfRule>
    <cfRule type="expression" dxfId="14" priority="11">
      <formula>$I8&lt;=TODAY()-5</formula>
    </cfRule>
    <cfRule type="expression" dxfId="13" priority="12">
      <formula>$I8&lt;=TODAY()</formula>
    </cfRule>
  </conditionalFormatting>
  <conditionalFormatting sqref="A5:W5">
    <cfRule type="expression" dxfId="12" priority="5">
      <formula>$L5="x"</formula>
    </cfRule>
    <cfRule type="expression" dxfId="11" priority="6">
      <formula>$J5="x"</formula>
    </cfRule>
    <cfRule type="expression" dxfId="10" priority="7">
      <formula>$I5&lt;=TODAY()-5</formula>
    </cfRule>
    <cfRule type="expression" dxfId="9" priority="8">
      <formula>$I5&lt;=TODAY()</formula>
    </cfRule>
  </conditionalFormatting>
  <dataValidations count="2">
    <dataValidation type="list" allowBlank="1" showInputMessage="1" showErrorMessage="1" sqref="B2:B9" xr:uid="{533936BA-D75D-41C1-9FF2-92387477E894}">
      <formula1>Hotels</formula1>
    </dataValidation>
    <dataValidation type="list" allowBlank="1" showInputMessage="1" showErrorMessage="1" sqref="C2:C9" xr:uid="{E554B608-A6E2-41AC-A7A4-FA38D79CB624}">
      <formula1>Clients</formula1>
    </dataValidation>
  </dataValidations>
  <hyperlinks>
    <hyperlink ref="X1:Y1" r:id="rId1" display="05. Relances clients/02. Relances options" xr:uid="{165B77D1-2B63-48DA-883D-41590CC31A12}"/>
  </hyperlinks>
  <pageMargins left="0" right="0" top="0.15748031496062992" bottom="0.15748031496062992" header="0.31496062992125984" footer="0.31496062992125984"/>
  <pageSetup paperSize="9" scale="69" orientation="landscape"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7" filterMode="1">
    <tabColor rgb="FF3FCDFF"/>
  </sheetPr>
  <dimension ref="A1:W760"/>
  <sheetViews>
    <sheetView showGridLines="0" zoomScaleNormal="100" workbookViewId="0">
      <pane ySplit="1" topLeftCell="A2" activePane="bottomLeft" state="frozen"/>
      <selection activeCell="B1" sqref="B1"/>
      <selection pane="bottomLeft" activeCell="P9" sqref="P9"/>
    </sheetView>
  </sheetViews>
  <sheetFormatPr baseColWidth="10" defaultRowHeight="33" customHeight="1" x14ac:dyDescent="0.35"/>
  <cols>
    <col min="1" max="1" width="9.7109375" style="21" customWidth="1"/>
    <col min="2" max="2" width="11.7109375" style="24" customWidth="1"/>
    <col min="3" max="3" width="35.7109375" style="16" customWidth="1"/>
    <col min="4" max="4" width="26.42578125" style="22" customWidth="1"/>
    <col min="5" max="6" width="25.28515625" style="23" customWidth="1"/>
    <col min="7" max="7" width="3.5703125" style="23" customWidth="1"/>
    <col min="8" max="8" width="4.28515625" style="17" hidden="1" customWidth="1"/>
    <col min="9" max="9" width="7.5703125" style="21" hidden="1" customWidth="1"/>
    <col min="10" max="10" width="6" style="25" hidden="1" customWidth="1"/>
    <col min="11" max="11" width="6" style="26" hidden="1" customWidth="1"/>
    <col min="12" max="12" width="6" style="25" hidden="1" customWidth="1"/>
    <col min="13" max="13" width="6" style="26" hidden="1" customWidth="1"/>
    <col min="14" max="15" width="10.5703125" style="63" customWidth="1"/>
    <col min="16" max="16" width="11.140625" style="80" customWidth="1"/>
    <col min="17" max="17" width="10.5703125" style="64" customWidth="1"/>
    <col min="18" max="18" width="11.85546875" style="64" customWidth="1"/>
    <col min="19" max="19" width="10.5703125" style="64" customWidth="1"/>
    <col min="20" max="20" width="4" style="72" customWidth="1"/>
    <col min="21" max="21" width="5.28515625" style="72" customWidth="1"/>
    <col min="22" max="22" width="8.7109375" style="64" customWidth="1"/>
    <col min="23" max="23" width="45.28515625" style="17" customWidth="1"/>
    <col min="24" max="16384" width="11.42578125" style="4"/>
  </cols>
  <sheetData>
    <row r="1" spans="1:23" s="6" customFormat="1" ht="34.5" customHeight="1" x14ac:dyDescent="0.2">
      <c r="A1" s="119" t="s">
        <v>19</v>
      </c>
      <c r="B1" s="101" t="s">
        <v>16</v>
      </c>
      <c r="C1" s="120" t="s">
        <v>18</v>
      </c>
      <c r="D1" s="121" t="s">
        <v>17</v>
      </c>
      <c r="E1" s="122" t="s">
        <v>14</v>
      </c>
      <c r="F1" s="123" t="s">
        <v>15</v>
      </c>
      <c r="G1" s="105" t="s">
        <v>10</v>
      </c>
      <c r="H1" s="102" t="s">
        <v>7</v>
      </c>
      <c r="I1" s="100" t="s">
        <v>1</v>
      </c>
      <c r="J1" s="174" t="s">
        <v>11</v>
      </c>
      <c r="K1" s="174"/>
      <c r="L1" s="174" t="s">
        <v>12</v>
      </c>
      <c r="M1" s="174"/>
      <c r="N1" s="106" t="s">
        <v>5</v>
      </c>
      <c r="O1" s="106" t="s">
        <v>4</v>
      </c>
      <c r="P1" s="108" t="s">
        <v>47</v>
      </c>
      <c r="Q1" s="108" t="s">
        <v>48</v>
      </c>
      <c r="R1" s="108" t="s">
        <v>52</v>
      </c>
      <c r="S1" s="108" t="s">
        <v>53</v>
      </c>
      <c r="T1" s="172" t="s">
        <v>39</v>
      </c>
      <c r="U1" s="173"/>
      <c r="V1" s="109" t="s">
        <v>41</v>
      </c>
      <c r="W1" s="127" t="s">
        <v>3</v>
      </c>
    </row>
    <row r="2" spans="1:23" s="8" customFormat="1" ht="28.5" customHeight="1" x14ac:dyDescent="0.25">
      <c r="A2" s="36">
        <v>43614</v>
      </c>
      <c r="B2" s="3" t="s">
        <v>118</v>
      </c>
      <c r="C2" s="5" t="s">
        <v>30</v>
      </c>
      <c r="D2" s="7" t="s">
        <v>0</v>
      </c>
      <c r="E2" s="40">
        <v>43800</v>
      </c>
      <c r="F2" s="41">
        <v>43819</v>
      </c>
      <c r="G2" s="42">
        <f>F2-E2</f>
        <v>19</v>
      </c>
      <c r="H2" s="38">
        <v>8</v>
      </c>
      <c r="I2" s="14" t="s">
        <v>2</v>
      </c>
      <c r="J2" s="47"/>
      <c r="K2" s="48"/>
      <c r="L2" s="129"/>
      <c r="M2" s="48"/>
      <c r="N2" s="95">
        <v>700</v>
      </c>
      <c r="O2" s="95">
        <v>730</v>
      </c>
      <c r="P2" s="90">
        <v>0</v>
      </c>
      <c r="Q2" s="82">
        <f>(P2)-O2</f>
        <v>-730</v>
      </c>
      <c r="R2" s="90">
        <v>0</v>
      </c>
      <c r="S2" s="82">
        <f>(Q2)+R2</f>
        <v>-730</v>
      </c>
      <c r="T2" s="91" t="str">
        <f>IF($C2&lt;&gt;"",LOOKUP(C2,BDD!$A$3:$A$53,BDD!$B$3:$B$53))</f>
        <v>NC</v>
      </c>
      <c r="U2" s="92" t="str">
        <f>IF($C2&lt;&gt;"",LOOKUP(C2,BDD!$A$3:$A$53,BDD!$C$3:$C$53))</f>
        <v>2%</v>
      </c>
      <c r="V2" s="146">
        <f>N2*U2</f>
        <v>14</v>
      </c>
      <c r="W2" s="130"/>
    </row>
    <row r="3" spans="1:23" s="11" customFormat="1" ht="28.5" customHeight="1" x14ac:dyDescent="0.25">
      <c r="A3" s="36">
        <v>43634</v>
      </c>
      <c r="B3" s="37" t="s">
        <v>21</v>
      </c>
      <c r="C3" s="5" t="s">
        <v>94</v>
      </c>
      <c r="D3" s="7" t="s">
        <v>0</v>
      </c>
      <c r="E3" s="40">
        <v>43788</v>
      </c>
      <c r="F3" s="41">
        <v>43792</v>
      </c>
      <c r="G3" s="42">
        <v>4</v>
      </c>
      <c r="H3" s="38">
        <v>72</v>
      </c>
      <c r="I3" s="14" t="s">
        <v>34</v>
      </c>
      <c r="J3" s="32"/>
      <c r="K3" s="48"/>
      <c r="L3" s="129"/>
      <c r="M3" s="48"/>
      <c r="N3" s="95">
        <v>3545.45</v>
      </c>
      <c r="O3" s="62">
        <v>3962.1</v>
      </c>
      <c r="P3" s="96">
        <v>0</v>
      </c>
      <c r="Q3" s="96"/>
      <c r="R3" s="96"/>
      <c r="S3" s="96">
        <f>(P3)-O3</f>
        <v>-3962.1</v>
      </c>
      <c r="T3" s="99" t="str">
        <f>IF($C3&lt;&gt;"",LOOKUP(C3,BDD!$A$3:$A$53,BDD!$B$3:$B$53))</f>
        <v>NC</v>
      </c>
      <c r="U3" s="98" t="str">
        <f>IF($C3&lt;&gt;"",LOOKUP(C3,BDD!$A$3:$A$53,BDD!$C$3:$C$53))</f>
        <v>2%</v>
      </c>
      <c r="V3" s="145">
        <f>N3*U3</f>
        <v>70.908999999999992</v>
      </c>
      <c r="W3" s="130"/>
    </row>
    <row r="4" spans="1:23" s="8" customFormat="1" ht="28.5" customHeight="1" x14ac:dyDescent="0.25">
      <c r="A4" s="36">
        <v>43481</v>
      </c>
      <c r="B4" s="37" t="s">
        <v>20</v>
      </c>
      <c r="C4" s="5" t="s">
        <v>82</v>
      </c>
      <c r="D4" s="7" t="s">
        <v>0</v>
      </c>
      <c r="E4" s="40">
        <v>43777</v>
      </c>
      <c r="F4" s="41">
        <v>43778</v>
      </c>
      <c r="G4" s="42">
        <f>F4-E4</f>
        <v>1</v>
      </c>
      <c r="H4" s="38">
        <v>40</v>
      </c>
      <c r="I4" s="43">
        <v>43563</v>
      </c>
      <c r="J4" s="32"/>
      <c r="K4" s="48">
        <f>I4</f>
        <v>43563</v>
      </c>
      <c r="L4" s="129"/>
      <c r="M4" s="48">
        <f>K4+7</f>
        <v>43570</v>
      </c>
      <c r="N4" s="95">
        <v>1490.91</v>
      </c>
      <c r="O4" s="95">
        <v>1674</v>
      </c>
      <c r="P4" s="90">
        <v>0</v>
      </c>
      <c r="Q4" s="90">
        <f>(P4)-O4</f>
        <v>-1674</v>
      </c>
      <c r="R4" s="90">
        <v>0</v>
      </c>
      <c r="S4" s="82">
        <f>(Q4)+R4</f>
        <v>-1674</v>
      </c>
      <c r="T4" s="91" t="str">
        <f>IF($C4&lt;&gt;"",LOOKUP(C4,BDD!$A$3:$A$53,BDD!$B$3:$B$53))</f>
        <v>NC</v>
      </c>
      <c r="U4" s="92" t="str">
        <f>IF($C4&lt;&gt;"",LOOKUP(C4,BDD!$A$3:$A$53,BDD!$C$3:$C$53))</f>
        <v>2%</v>
      </c>
      <c r="V4" s="146">
        <f>N4*U4</f>
        <v>29.818200000000001</v>
      </c>
      <c r="W4" s="133"/>
    </row>
    <row r="5" spans="1:23" s="12" customFormat="1" ht="28.5" customHeight="1" x14ac:dyDescent="0.25">
      <c r="A5" s="36">
        <v>43614</v>
      </c>
      <c r="B5" s="3" t="s">
        <v>115</v>
      </c>
      <c r="C5" s="5" t="s">
        <v>104</v>
      </c>
      <c r="D5" s="7" t="s">
        <v>0</v>
      </c>
      <c r="E5" s="40">
        <v>43770</v>
      </c>
      <c r="F5" s="41">
        <v>43799</v>
      </c>
      <c r="G5" s="42">
        <f>F5-E5</f>
        <v>29</v>
      </c>
      <c r="H5" s="38">
        <v>8</v>
      </c>
      <c r="I5" s="14" t="s">
        <v>2</v>
      </c>
      <c r="J5" s="47"/>
      <c r="K5" s="48"/>
      <c r="L5" s="129"/>
      <c r="M5" s="48"/>
      <c r="N5" s="95">
        <v>1623</v>
      </c>
      <c r="O5" s="95">
        <v>1800</v>
      </c>
      <c r="P5" s="90">
        <v>0</v>
      </c>
      <c r="Q5" s="82">
        <f>(P5)-O5</f>
        <v>-1800</v>
      </c>
      <c r="R5" s="90">
        <v>0</v>
      </c>
      <c r="S5" s="82">
        <f>(Q5)+R5</f>
        <v>-1800</v>
      </c>
      <c r="T5" s="91" t="str">
        <f>IF($C5&lt;&gt;"",LOOKUP(C5,BDD!$A$3:$A$53,BDD!$B$3:$B$53))</f>
        <v>NC</v>
      </c>
      <c r="U5" s="92" t="str">
        <f>IF($C5&lt;&gt;"",LOOKUP(C5,BDD!$A$3:$A$53,BDD!$C$3:$C$53))</f>
        <v>2%</v>
      </c>
      <c r="V5" s="146">
        <f>N5*U5</f>
        <v>32.46</v>
      </c>
      <c r="W5" s="130"/>
    </row>
    <row r="6" spans="1:23" ht="28.5" customHeight="1" x14ac:dyDescent="0.25">
      <c r="A6" s="36">
        <v>43661</v>
      </c>
      <c r="B6" s="37" t="s">
        <v>51</v>
      </c>
      <c r="C6" s="5" t="s">
        <v>148</v>
      </c>
      <c r="D6" s="7" t="s">
        <v>0</v>
      </c>
      <c r="E6" s="40">
        <v>43770</v>
      </c>
      <c r="F6" s="41">
        <v>43771</v>
      </c>
      <c r="G6" s="42">
        <f>F6-E6</f>
        <v>1</v>
      </c>
      <c r="H6" s="38">
        <v>38</v>
      </c>
      <c r="I6" s="14" t="s">
        <v>2</v>
      </c>
      <c r="J6" s="47"/>
      <c r="K6" s="48"/>
      <c r="L6" s="129"/>
      <c r="M6" s="48"/>
      <c r="N6" s="95">
        <v>580</v>
      </c>
      <c r="O6" s="95">
        <v>678.04</v>
      </c>
      <c r="P6" s="96">
        <v>0</v>
      </c>
      <c r="Q6" s="96"/>
      <c r="R6" s="96"/>
      <c r="S6" s="96">
        <f>(P6)-O6</f>
        <v>-678.04</v>
      </c>
      <c r="T6" s="99" t="str">
        <f>IF($C6&lt;&gt;"",LOOKUP(C6,BDD!$A$3:$A$53,BDD!$B$3:$B$53))</f>
        <v>NC</v>
      </c>
      <c r="U6" s="98" t="str">
        <f>IF($C6&lt;&gt;"",LOOKUP(C6,BDD!$A$3:$A$53,BDD!$C$3:$C$53))</f>
        <v>2%</v>
      </c>
      <c r="V6" s="145">
        <f>N6*U6</f>
        <v>11.6</v>
      </c>
      <c r="W6" s="130"/>
    </row>
    <row r="7" spans="1:23" ht="28.5" customHeight="1" x14ac:dyDescent="0.25">
      <c r="A7" s="36">
        <v>43622</v>
      </c>
      <c r="B7" s="37" t="s">
        <v>123</v>
      </c>
      <c r="C7" s="5" t="s">
        <v>29</v>
      </c>
      <c r="D7" s="7" t="s">
        <v>0</v>
      </c>
      <c r="E7" s="40">
        <v>43763</v>
      </c>
      <c r="F7" s="41">
        <v>43766</v>
      </c>
      <c r="G7" s="42">
        <f>F7-E7</f>
        <v>3</v>
      </c>
      <c r="H7" s="38">
        <v>500</v>
      </c>
      <c r="I7" s="43">
        <v>43665</v>
      </c>
      <c r="J7" s="47"/>
      <c r="K7" s="48">
        <f>I7</f>
        <v>43665</v>
      </c>
      <c r="L7" s="129"/>
      <c r="M7" s="48">
        <f>K7+7</f>
        <v>43672</v>
      </c>
      <c r="N7" s="62">
        <v>9875.4500000000007</v>
      </c>
      <c r="O7" s="62">
        <v>10863</v>
      </c>
      <c r="P7" s="90">
        <v>3259.4</v>
      </c>
      <c r="Q7" s="82">
        <f>(P7)-O7</f>
        <v>-7603.6</v>
      </c>
      <c r="R7" s="90">
        <v>0</v>
      </c>
      <c r="S7" s="82">
        <f>(Q7)+R7</f>
        <v>-7603.6</v>
      </c>
      <c r="T7" s="91" t="str">
        <f>IF($C7&lt;&gt;"",LOOKUP(C7,BDD!$A$3:$A$53,BDD!$B$3:$B$53))</f>
        <v>NC</v>
      </c>
      <c r="U7" s="92" t="str">
        <f>IF($C7&lt;&gt;"",LOOKUP(C7,BDD!$A$3:$A$53,BDD!$C$3:$C$53))</f>
        <v>2%</v>
      </c>
      <c r="V7" s="146">
        <f>N7*U7</f>
        <v>197.50900000000001</v>
      </c>
      <c r="W7" s="130"/>
    </row>
    <row r="8" spans="1:23" ht="28.5" customHeight="1" x14ac:dyDescent="0.25">
      <c r="A8" s="36">
        <v>43662</v>
      </c>
      <c r="B8" s="37" t="s">
        <v>28</v>
      </c>
      <c r="C8" s="5" t="s">
        <v>139</v>
      </c>
      <c r="D8" s="7" t="s">
        <v>0</v>
      </c>
      <c r="E8" s="40">
        <v>43756</v>
      </c>
      <c r="F8" s="41">
        <v>43758</v>
      </c>
      <c r="G8" s="42">
        <f>F8-E8</f>
        <v>2</v>
      </c>
      <c r="H8" s="38">
        <v>50</v>
      </c>
      <c r="I8" s="43">
        <v>43700</v>
      </c>
      <c r="J8" s="47"/>
      <c r="K8" s="48">
        <f>I8</f>
        <v>43700</v>
      </c>
      <c r="L8" s="129"/>
      <c r="M8" s="48">
        <f>K8+7</f>
        <v>43707</v>
      </c>
      <c r="N8" s="95">
        <v>2007.27</v>
      </c>
      <c r="O8" s="95">
        <v>2283</v>
      </c>
      <c r="P8" s="90">
        <v>662</v>
      </c>
      <c r="Q8" s="82">
        <f>(P8)-O8</f>
        <v>-1621</v>
      </c>
      <c r="R8" s="90">
        <v>0</v>
      </c>
      <c r="S8" s="82">
        <f>(Q8)+R8</f>
        <v>-1621</v>
      </c>
      <c r="T8" s="91" t="str">
        <f>IF($C8&lt;&gt;"",LOOKUP(C8,BDD!$A$3:$A$53,BDD!$B$3:$B$53))</f>
        <v>NC</v>
      </c>
      <c r="U8" s="92" t="str">
        <f>IF($C8&lt;&gt;"",LOOKUP(C8,BDD!$A$3:$A$53,BDD!$C$3:$C$53))</f>
        <v>2%</v>
      </c>
      <c r="V8" s="146">
        <f>N8*U8</f>
        <v>40.145400000000002</v>
      </c>
      <c r="W8" s="130"/>
    </row>
    <row r="9" spans="1:23" ht="28.5" customHeight="1" x14ac:dyDescent="0.25">
      <c r="A9" s="36">
        <v>43252</v>
      </c>
      <c r="B9" s="37" t="s">
        <v>117</v>
      </c>
      <c r="C9" s="5" t="s">
        <v>130</v>
      </c>
      <c r="D9" s="7" t="s">
        <v>0</v>
      </c>
      <c r="E9" s="40">
        <v>43754</v>
      </c>
      <c r="F9" s="41">
        <v>43761</v>
      </c>
      <c r="G9" s="42">
        <v>7</v>
      </c>
      <c r="H9" s="38">
        <v>20</v>
      </c>
      <c r="I9" s="14" t="s">
        <v>2</v>
      </c>
      <c r="J9" s="32"/>
      <c r="K9" s="33"/>
      <c r="L9" s="60"/>
      <c r="M9" s="33"/>
      <c r="N9" s="62">
        <v>9546</v>
      </c>
      <c r="O9" s="62">
        <v>12300</v>
      </c>
      <c r="P9" s="90">
        <v>0</v>
      </c>
      <c r="Q9" s="82">
        <f>(P9)-O9</f>
        <v>-12300</v>
      </c>
      <c r="R9" s="90">
        <v>0</v>
      </c>
      <c r="S9" s="82">
        <f>(Q9)+R9</f>
        <v>-12300</v>
      </c>
      <c r="T9" s="136" t="str">
        <f>IF($C9&lt;&gt;"",LOOKUP(C9,BDD!$A$3:$A$53,BDD!$B$3:$B$53))</f>
        <v>NC</v>
      </c>
      <c r="U9" s="137" t="str">
        <f>IF($C9&lt;&gt;"",LOOKUP(C9,BDD!$A$3:$A$53,BDD!$C$3:$C$53))</f>
        <v>2%</v>
      </c>
      <c r="V9" s="146">
        <f>N9*U9</f>
        <v>190.92000000000002</v>
      </c>
      <c r="W9" s="134"/>
    </row>
    <row r="10" spans="1:23" ht="33" hidden="1" customHeight="1" x14ac:dyDescent="0.35">
      <c r="D10" s="30"/>
      <c r="G10" s="17"/>
      <c r="P10" s="63"/>
    </row>
    <row r="11" spans="1:23" ht="33" hidden="1" customHeight="1" x14ac:dyDescent="0.35">
      <c r="D11" s="30"/>
      <c r="G11" s="17"/>
      <c r="P11" s="63"/>
    </row>
    <row r="12" spans="1:23" ht="33" hidden="1" customHeight="1" x14ac:dyDescent="0.35">
      <c r="D12" s="30"/>
      <c r="G12" s="17"/>
      <c r="P12" s="63"/>
    </row>
    <row r="13" spans="1:23" ht="33" hidden="1" customHeight="1" x14ac:dyDescent="0.35">
      <c r="D13" s="30"/>
      <c r="G13" s="17"/>
      <c r="P13" s="63"/>
    </row>
    <row r="14" spans="1:23" ht="33" hidden="1" customHeight="1" x14ac:dyDescent="0.35">
      <c r="D14" s="30"/>
      <c r="G14" s="17"/>
      <c r="P14" s="63"/>
    </row>
    <row r="15" spans="1:23" ht="33" hidden="1" customHeight="1" x14ac:dyDescent="0.35">
      <c r="D15" s="30"/>
      <c r="G15" s="17"/>
      <c r="P15" s="63"/>
    </row>
    <row r="16" spans="1:23" ht="33" hidden="1" customHeight="1" x14ac:dyDescent="0.35">
      <c r="D16" s="30"/>
      <c r="G16" s="17"/>
      <c r="P16" s="63"/>
    </row>
    <row r="17" spans="4:16" ht="33" hidden="1" customHeight="1" x14ac:dyDescent="0.35">
      <c r="D17" s="30"/>
      <c r="G17" s="17"/>
      <c r="P17" s="63"/>
    </row>
    <row r="18" spans="4:16" ht="33" hidden="1" customHeight="1" x14ac:dyDescent="0.35">
      <c r="D18" s="30"/>
      <c r="G18" s="17"/>
      <c r="P18" s="63"/>
    </row>
    <row r="19" spans="4:16" ht="33" hidden="1" customHeight="1" x14ac:dyDescent="0.35">
      <c r="D19" s="30"/>
      <c r="G19" s="17"/>
      <c r="P19" s="63"/>
    </row>
    <row r="20" spans="4:16" ht="33" hidden="1" customHeight="1" x14ac:dyDescent="0.35">
      <c r="D20" s="30"/>
      <c r="G20" s="17"/>
      <c r="P20" s="63"/>
    </row>
    <row r="21" spans="4:16" ht="33" hidden="1" customHeight="1" x14ac:dyDescent="0.35">
      <c r="D21" s="30"/>
      <c r="G21" s="17"/>
      <c r="P21" s="63"/>
    </row>
    <row r="22" spans="4:16" ht="33" hidden="1" customHeight="1" x14ac:dyDescent="0.35">
      <c r="D22" s="30"/>
      <c r="G22" s="17"/>
      <c r="P22" s="63"/>
    </row>
    <row r="23" spans="4:16" ht="33" hidden="1" customHeight="1" x14ac:dyDescent="0.35">
      <c r="D23" s="30"/>
      <c r="G23" s="17"/>
      <c r="P23" s="63"/>
    </row>
    <row r="24" spans="4:16" ht="33" hidden="1" customHeight="1" x14ac:dyDescent="0.35">
      <c r="D24" s="30"/>
      <c r="G24" s="17"/>
      <c r="P24" s="63"/>
    </row>
    <row r="25" spans="4:16" ht="33" hidden="1" customHeight="1" x14ac:dyDescent="0.35">
      <c r="D25" s="30"/>
      <c r="G25" s="17"/>
      <c r="P25" s="63"/>
    </row>
    <row r="26" spans="4:16" ht="33" hidden="1" customHeight="1" x14ac:dyDescent="0.35">
      <c r="D26" s="30"/>
      <c r="G26" s="17"/>
      <c r="P26" s="63"/>
    </row>
    <row r="27" spans="4:16" ht="33" hidden="1" customHeight="1" x14ac:dyDescent="0.35">
      <c r="D27" s="30"/>
      <c r="G27" s="17"/>
      <c r="P27" s="63"/>
    </row>
    <row r="28" spans="4:16" ht="33" hidden="1" customHeight="1" x14ac:dyDescent="0.35">
      <c r="D28" s="30"/>
      <c r="G28" s="17"/>
      <c r="P28" s="63"/>
    </row>
    <row r="29" spans="4:16" ht="33" hidden="1" customHeight="1" x14ac:dyDescent="0.35">
      <c r="D29" s="30"/>
      <c r="G29" s="17"/>
      <c r="P29" s="63"/>
    </row>
    <row r="30" spans="4:16" ht="33" hidden="1" customHeight="1" x14ac:dyDescent="0.35">
      <c r="D30" s="30"/>
      <c r="G30" s="17"/>
      <c r="P30" s="63"/>
    </row>
    <row r="31" spans="4:16" ht="33" hidden="1" customHeight="1" x14ac:dyDescent="0.35">
      <c r="D31" s="30"/>
      <c r="G31" s="17"/>
      <c r="P31" s="63"/>
    </row>
    <row r="32" spans="4:16" ht="33" hidden="1" customHeight="1" x14ac:dyDescent="0.35">
      <c r="D32" s="30"/>
      <c r="G32" s="17"/>
      <c r="P32" s="63"/>
    </row>
    <row r="33" spans="4:16" ht="33" hidden="1" customHeight="1" x14ac:dyDescent="0.35">
      <c r="D33" s="30"/>
      <c r="G33" s="17"/>
      <c r="P33" s="63"/>
    </row>
    <row r="34" spans="4:16" ht="33" hidden="1" customHeight="1" x14ac:dyDescent="0.35">
      <c r="D34" s="30"/>
      <c r="G34" s="17"/>
      <c r="P34" s="63"/>
    </row>
    <row r="35" spans="4:16" ht="33" hidden="1" customHeight="1" x14ac:dyDescent="0.35">
      <c r="D35" s="30"/>
      <c r="G35" s="17"/>
      <c r="P35" s="63"/>
    </row>
    <row r="36" spans="4:16" ht="33" hidden="1" customHeight="1" x14ac:dyDescent="0.35">
      <c r="D36" s="30"/>
      <c r="G36" s="17"/>
      <c r="P36" s="63"/>
    </row>
    <row r="37" spans="4:16" ht="33" hidden="1" customHeight="1" x14ac:dyDescent="0.35">
      <c r="D37" s="30"/>
      <c r="G37" s="17"/>
      <c r="P37" s="63"/>
    </row>
    <row r="38" spans="4:16" ht="33" hidden="1" customHeight="1" x14ac:dyDescent="0.35">
      <c r="D38" s="30"/>
      <c r="G38" s="17"/>
      <c r="P38" s="63"/>
    </row>
    <row r="39" spans="4:16" ht="33" hidden="1" customHeight="1" x14ac:dyDescent="0.35">
      <c r="D39" s="30"/>
      <c r="G39" s="17"/>
      <c r="P39" s="63"/>
    </row>
    <row r="40" spans="4:16" ht="33" hidden="1" customHeight="1" x14ac:dyDescent="0.35">
      <c r="D40" s="30"/>
      <c r="G40" s="17"/>
      <c r="P40" s="63"/>
    </row>
    <row r="41" spans="4:16" ht="33" hidden="1" customHeight="1" x14ac:dyDescent="0.35">
      <c r="D41" s="30"/>
      <c r="G41" s="17"/>
      <c r="P41" s="63"/>
    </row>
    <row r="42" spans="4:16" ht="33" hidden="1" customHeight="1" x14ac:dyDescent="0.35">
      <c r="D42" s="30"/>
      <c r="G42" s="17"/>
      <c r="P42" s="63"/>
    </row>
    <row r="43" spans="4:16" ht="33" hidden="1" customHeight="1" x14ac:dyDescent="0.35">
      <c r="D43" s="30"/>
      <c r="G43" s="17"/>
      <c r="P43" s="63"/>
    </row>
    <row r="44" spans="4:16" ht="33" hidden="1" customHeight="1" x14ac:dyDescent="0.35">
      <c r="D44" s="30"/>
      <c r="G44" s="17"/>
      <c r="P44" s="63"/>
    </row>
    <row r="45" spans="4:16" ht="33" hidden="1" customHeight="1" x14ac:dyDescent="0.35">
      <c r="D45" s="30"/>
      <c r="G45" s="17"/>
      <c r="P45" s="63"/>
    </row>
    <row r="46" spans="4:16" ht="33" hidden="1" customHeight="1" x14ac:dyDescent="0.35">
      <c r="D46" s="30"/>
      <c r="G46" s="17"/>
      <c r="P46" s="63"/>
    </row>
    <row r="47" spans="4:16" ht="33" hidden="1" customHeight="1" x14ac:dyDescent="0.35">
      <c r="D47" s="30"/>
      <c r="G47" s="17"/>
      <c r="P47" s="63"/>
    </row>
    <row r="48" spans="4:16" ht="33" hidden="1" customHeight="1" x14ac:dyDescent="0.35">
      <c r="D48" s="30"/>
      <c r="G48" s="17"/>
      <c r="P48" s="63"/>
    </row>
    <row r="49" spans="4:16" ht="33" hidden="1" customHeight="1" x14ac:dyDescent="0.35">
      <c r="D49" s="30"/>
      <c r="G49" s="17"/>
      <c r="P49" s="63"/>
    </row>
    <row r="50" spans="4:16" ht="33" hidden="1" customHeight="1" x14ac:dyDescent="0.35">
      <c r="D50" s="30"/>
      <c r="G50" s="17"/>
      <c r="P50" s="63"/>
    </row>
    <row r="51" spans="4:16" ht="33" hidden="1" customHeight="1" x14ac:dyDescent="0.35">
      <c r="D51" s="30"/>
      <c r="G51" s="17"/>
      <c r="P51" s="63"/>
    </row>
    <row r="52" spans="4:16" ht="33" hidden="1" customHeight="1" x14ac:dyDescent="0.35">
      <c r="D52" s="30"/>
      <c r="G52" s="17"/>
      <c r="P52" s="63"/>
    </row>
    <row r="53" spans="4:16" ht="33" hidden="1" customHeight="1" x14ac:dyDescent="0.35">
      <c r="D53" s="30"/>
      <c r="G53" s="17"/>
      <c r="P53" s="63"/>
    </row>
    <row r="54" spans="4:16" ht="33" hidden="1" customHeight="1" x14ac:dyDescent="0.35">
      <c r="D54" s="30"/>
      <c r="G54" s="17"/>
      <c r="P54" s="63"/>
    </row>
    <row r="55" spans="4:16" ht="33" hidden="1" customHeight="1" x14ac:dyDescent="0.35">
      <c r="D55" s="30"/>
      <c r="G55" s="17"/>
      <c r="P55" s="63"/>
    </row>
    <row r="56" spans="4:16" ht="33" hidden="1" customHeight="1" x14ac:dyDescent="0.35">
      <c r="D56" s="30"/>
      <c r="G56" s="17"/>
      <c r="P56" s="63"/>
    </row>
    <row r="57" spans="4:16" ht="33" hidden="1" customHeight="1" x14ac:dyDescent="0.35">
      <c r="D57" s="30"/>
      <c r="G57" s="17"/>
      <c r="P57" s="63"/>
    </row>
    <row r="58" spans="4:16" ht="33" hidden="1" customHeight="1" x14ac:dyDescent="0.35">
      <c r="D58" s="30"/>
      <c r="G58" s="17"/>
      <c r="P58" s="63"/>
    </row>
    <row r="59" spans="4:16" ht="33" hidden="1" customHeight="1" x14ac:dyDescent="0.35">
      <c r="D59" s="30"/>
      <c r="G59" s="17"/>
      <c r="P59" s="63"/>
    </row>
    <row r="60" spans="4:16" ht="33" hidden="1" customHeight="1" x14ac:dyDescent="0.35">
      <c r="D60" s="30"/>
      <c r="G60" s="17"/>
      <c r="P60" s="63"/>
    </row>
    <row r="61" spans="4:16" ht="33" hidden="1" customHeight="1" x14ac:dyDescent="0.35">
      <c r="D61" s="30"/>
      <c r="G61" s="17"/>
      <c r="P61" s="63"/>
    </row>
    <row r="62" spans="4:16" ht="33" hidden="1" customHeight="1" x14ac:dyDescent="0.35">
      <c r="D62" s="30"/>
      <c r="G62" s="17"/>
      <c r="P62" s="63"/>
    </row>
    <row r="63" spans="4:16" ht="33" hidden="1" customHeight="1" x14ac:dyDescent="0.35">
      <c r="D63" s="30"/>
      <c r="G63" s="17"/>
      <c r="P63" s="63"/>
    </row>
    <row r="64" spans="4:16" ht="33" hidden="1" customHeight="1" x14ac:dyDescent="0.35">
      <c r="D64" s="30"/>
      <c r="G64" s="17"/>
      <c r="P64" s="63"/>
    </row>
    <row r="65" spans="4:16" ht="33" hidden="1" customHeight="1" x14ac:dyDescent="0.35">
      <c r="D65" s="30"/>
      <c r="G65" s="17"/>
      <c r="P65" s="63"/>
    </row>
    <row r="66" spans="4:16" ht="33" hidden="1" customHeight="1" x14ac:dyDescent="0.35">
      <c r="D66" s="30"/>
      <c r="G66" s="17"/>
      <c r="P66" s="63"/>
    </row>
    <row r="67" spans="4:16" ht="33" hidden="1" customHeight="1" x14ac:dyDescent="0.35">
      <c r="D67" s="30"/>
      <c r="G67" s="17"/>
      <c r="P67" s="63"/>
    </row>
    <row r="68" spans="4:16" ht="33" hidden="1" customHeight="1" x14ac:dyDescent="0.35">
      <c r="D68" s="30"/>
      <c r="G68" s="17"/>
      <c r="P68" s="63"/>
    </row>
    <row r="69" spans="4:16" ht="33" hidden="1" customHeight="1" x14ac:dyDescent="0.35">
      <c r="D69" s="30"/>
      <c r="G69" s="17"/>
      <c r="P69" s="63"/>
    </row>
    <row r="70" spans="4:16" ht="33" hidden="1" customHeight="1" x14ac:dyDescent="0.35">
      <c r="D70" s="30"/>
      <c r="G70" s="17"/>
      <c r="P70" s="63"/>
    </row>
    <row r="71" spans="4:16" ht="33" hidden="1" customHeight="1" x14ac:dyDescent="0.35">
      <c r="D71" s="30"/>
      <c r="G71" s="17"/>
      <c r="P71" s="63"/>
    </row>
    <row r="72" spans="4:16" ht="33" hidden="1" customHeight="1" x14ac:dyDescent="0.35">
      <c r="D72" s="30"/>
      <c r="G72" s="17"/>
      <c r="P72" s="63"/>
    </row>
    <row r="73" spans="4:16" ht="33" hidden="1" customHeight="1" x14ac:dyDescent="0.35">
      <c r="D73" s="30"/>
      <c r="G73" s="17"/>
      <c r="P73" s="63"/>
    </row>
    <row r="74" spans="4:16" ht="33" hidden="1" customHeight="1" x14ac:dyDescent="0.35">
      <c r="D74" s="30"/>
      <c r="G74" s="17"/>
      <c r="P74" s="63"/>
    </row>
    <row r="75" spans="4:16" ht="33" hidden="1" customHeight="1" x14ac:dyDescent="0.35">
      <c r="D75" s="30"/>
      <c r="G75" s="17"/>
      <c r="P75" s="63"/>
    </row>
    <row r="76" spans="4:16" ht="33" hidden="1" customHeight="1" x14ac:dyDescent="0.35">
      <c r="D76" s="30"/>
      <c r="G76" s="17"/>
      <c r="P76" s="63"/>
    </row>
    <row r="77" spans="4:16" ht="33" hidden="1" customHeight="1" x14ac:dyDescent="0.35">
      <c r="D77" s="30"/>
      <c r="G77" s="17"/>
      <c r="P77" s="63"/>
    </row>
    <row r="78" spans="4:16" ht="33" hidden="1" customHeight="1" x14ac:dyDescent="0.35">
      <c r="D78" s="30"/>
      <c r="G78" s="17"/>
      <c r="P78" s="63"/>
    </row>
    <row r="79" spans="4:16" ht="33" hidden="1" customHeight="1" x14ac:dyDescent="0.35">
      <c r="D79" s="30"/>
      <c r="G79" s="17"/>
      <c r="P79" s="63"/>
    </row>
    <row r="80" spans="4:16" ht="33" hidden="1" customHeight="1" x14ac:dyDescent="0.35">
      <c r="D80" s="30"/>
      <c r="G80" s="17"/>
      <c r="P80" s="63"/>
    </row>
    <row r="81" spans="4:16" ht="33" hidden="1" customHeight="1" x14ac:dyDescent="0.35">
      <c r="D81" s="30"/>
      <c r="G81" s="17"/>
      <c r="P81" s="63"/>
    </row>
    <row r="82" spans="4:16" ht="33" hidden="1" customHeight="1" x14ac:dyDescent="0.35">
      <c r="D82" s="30"/>
      <c r="G82" s="17"/>
      <c r="P82" s="63"/>
    </row>
    <row r="83" spans="4:16" ht="33" hidden="1" customHeight="1" x14ac:dyDescent="0.35">
      <c r="D83" s="30"/>
      <c r="G83" s="17"/>
      <c r="P83" s="63"/>
    </row>
    <row r="84" spans="4:16" ht="33" hidden="1" customHeight="1" x14ac:dyDescent="0.35">
      <c r="D84" s="30"/>
      <c r="G84" s="17"/>
      <c r="P84" s="63"/>
    </row>
    <row r="85" spans="4:16" ht="33" hidden="1" customHeight="1" x14ac:dyDescent="0.35">
      <c r="D85" s="30"/>
      <c r="G85" s="17"/>
      <c r="P85" s="63"/>
    </row>
    <row r="86" spans="4:16" ht="33" hidden="1" customHeight="1" x14ac:dyDescent="0.35">
      <c r="D86" s="30"/>
      <c r="G86" s="17"/>
      <c r="P86" s="63"/>
    </row>
    <row r="87" spans="4:16" ht="33" hidden="1" customHeight="1" x14ac:dyDescent="0.35">
      <c r="D87" s="30"/>
      <c r="G87" s="17"/>
      <c r="P87" s="63"/>
    </row>
    <row r="88" spans="4:16" ht="33" hidden="1" customHeight="1" x14ac:dyDescent="0.35">
      <c r="D88" s="30"/>
      <c r="G88" s="17"/>
      <c r="P88" s="63"/>
    </row>
    <row r="89" spans="4:16" ht="33" hidden="1" customHeight="1" x14ac:dyDescent="0.35">
      <c r="D89" s="30"/>
      <c r="G89" s="17"/>
      <c r="P89" s="63"/>
    </row>
    <row r="90" spans="4:16" ht="33" hidden="1" customHeight="1" x14ac:dyDescent="0.35">
      <c r="D90" s="30"/>
      <c r="G90" s="17"/>
      <c r="P90" s="63"/>
    </row>
    <row r="91" spans="4:16" ht="33" hidden="1" customHeight="1" x14ac:dyDescent="0.35">
      <c r="D91" s="30"/>
      <c r="G91" s="17"/>
      <c r="P91" s="63"/>
    </row>
    <row r="92" spans="4:16" ht="33" hidden="1" customHeight="1" x14ac:dyDescent="0.35">
      <c r="D92" s="30"/>
      <c r="G92" s="17"/>
      <c r="P92" s="63"/>
    </row>
    <row r="93" spans="4:16" ht="33" hidden="1" customHeight="1" x14ac:dyDescent="0.35">
      <c r="D93" s="30"/>
      <c r="G93" s="17"/>
      <c r="P93" s="63"/>
    </row>
    <row r="94" spans="4:16" ht="33" hidden="1" customHeight="1" x14ac:dyDescent="0.35">
      <c r="D94" s="30"/>
      <c r="G94" s="17"/>
      <c r="P94" s="63"/>
    </row>
    <row r="95" spans="4:16" ht="33" hidden="1" customHeight="1" x14ac:dyDescent="0.35">
      <c r="D95" s="30"/>
      <c r="G95" s="17"/>
      <c r="P95" s="63"/>
    </row>
    <row r="96" spans="4:16" ht="33" hidden="1" customHeight="1" x14ac:dyDescent="0.35">
      <c r="D96" s="30"/>
      <c r="G96" s="17"/>
      <c r="P96" s="63"/>
    </row>
    <row r="97" spans="4:16" ht="33" hidden="1" customHeight="1" x14ac:dyDescent="0.35">
      <c r="D97" s="30"/>
      <c r="G97" s="17"/>
      <c r="P97" s="63"/>
    </row>
    <row r="98" spans="4:16" ht="33" hidden="1" customHeight="1" x14ac:dyDescent="0.35">
      <c r="D98" s="30"/>
      <c r="G98" s="17"/>
      <c r="P98" s="63"/>
    </row>
    <row r="99" spans="4:16" ht="33" hidden="1" customHeight="1" x14ac:dyDescent="0.35">
      <c r="D99" s="30"/>
      <c r="G99" s="17"/>
      <c r="P99" s="63"/>
    </row>
    <row r="100" spans="4:16" ht="33" hidden="1" customHeight="1" x14ac:dyDescent="0.35">
      <c r="D100" s="30"/>
      <c r="G100" s="17"/>
      <c r="P100" s="63"/>
    </row>
    <row r="101" spans="4:16" ht="33" hidden="1" customHeight="1" x14ac:dyDescent="0.35">
      <c r="D101" s="30"/>
      <c r="G101" s="17"/>
      <c r="P101" s="63"/>
    </row>
    <row r="102" spans="4:16" ht="33" hidden="1" customHeight="1" x14ac:dyDescent="0.35">
      <c r="D102" s="30"/>
      <c r="G102" s="17"/>
      <c r="P102" s="63"/>
    </row>
    <row r="103" spans="4:16" ht="33" hidden="1" customHeight="1" x14ac:dyDescent="0.35">
      <c r="D103" s="30"/>
      <c r="G103" s="17"/>
      <c r="P103" s="63"/>
    </row>
    <row r="104" spans="4:16" ht="33" hidden="1" customHeight="1" x14ac:dyDescent="0.35">
      <c r="D104" s="30"/>
      <c r="G104" s="17"/>
      <c r="P104" s="63"/>
    </row>
    <row r="105" spans="4:16" ht="33" hidden="1" customHeight="1" x14ac:dyDescent="0.35">
      <c r="D105" s="30"/>
      <c r="G105" s="17"/>
      <c r="P105" s="63"/>
    </row>
    <row r="106" spans="4:16" ht="33" hidden="1" customHeight="1" x14ac:dyDescent="0.35">
      <c r="D106" s="30"/>
      <c r="G106" s="17"/>
      <c r="P106" s="63"/>
    </row>
    <row r="107" spans="4:16" ht="33" hidden="1" customHeight="1" x14ac:dyDescent="0.35">
      <c r="D107" s="30"/>
      <c r="G107" s="17"/>
      <c r="P107" s="63"/>
    </row>
    <row r="108" spans="4:16" ht="33" hidden="1" customHeight="1" x14ac:dyDescent="0.35">
      <c r="D108" s="30"/>
      <c r="G108" s="17"/>
      <c r="P108" s="63"/>
    </row>
    <row r="109" spans="4:16" ht="33" hidden="1" customHeight="1" x14ac:dyDescent="0.35">
      <c r="D109" s="30"/>
      <c r="G109" s="17"/>
      <c r="P109" s="63"/>
    </row>
    <row r="110" spans="4:16" ht="33" hidden="1" customHeight="1" x14ac:dyDescent="0.35">
      <c r="D110" s="30"/>
      <c r="G110" s="17"/>
      <c r="P110" s="63"/>
    </row>
    <row r="111" spans="4:16" ht="33" hidden="1" customHeight="1" x14ac:dyDescent="0.35">
      <c r="D111" s="30"/>
      <c r="G111" s="17"/>
      <c r="P111" s="63"/>
    </row>
    <row r="112" spans="4:16" ht="33" hidden="1" customHeight="1" x14ac:dyDescent="0.35">
      <c r="D112" s="30"/>
      <c r="G112" s="17"/>
      <c r="P112" s="63"/>
    </row>
    <row r="113" spans="4:16" ht="33" hidden="1" customHeight="1" x14ac:dyDescent="0.35">
      <c r="D113" s="30"/>
      <c r="G113" s="17"/>
      <c r="P113" s="63"/>
    </row>
    <row r="114" spans="4:16" ht="33" hidden="1" customHeight="1" x14ac:dyDescent="0.35">
      <c r="D114" s="30"/>
      <c r="G114" s="17"/>
      <c r="P114" s="63"/>
    </row>
    <row r="115" spans="4:16" ht="33" hidden="1" customHeight="1" x14ac:dyDescent="0.35">
      <c r="D115" s="30"/>
      <c r="G115" s="17"/>
      <c r="P115" s="63"/>
    </row>
    <row r="116" spans="4:16" ht="33" hidden="1" customHeight="1" x14ac:dyDescent="0.35">
      <c r="D116" s="30"/>
      <c r="G116" s="17"/>
      <c r="P116" s="63"/>
    </row>
    <row r="117" spans="4:16" ht="33" hidden="1" customHeight="1" x14ac:dyDescent="0.35">
      <c r="D117" s="30"/>
      <c r="G117" s="17"/>
      <c r="P117" s="63"/>
    </row>
    <row r="118" spans="4:16" ht="33" hidden="1" customHeight="1" x14ac:dyDescent="0.35">
      <c r="D118" s="30"/>
      <c r="G118" s="17"/>
      <c r="P118" s="63"/>
    </row>
    <row r="119" spans="4:16" ht="33" hidden="1" customHeight="1" x14ac:dyDescent="0.35">
      <c r="D119" s="30"/>
      <c r="G119" s="17"/>
      <c r="P119" s="63"/>
    </row>
    <row r="120" spans="4:16" ht="33" hidden="1" customHeight="1" x14ac:dyDescent="0.35">
      <c r="D120" s="30"/>
      <c r="G120" s="17"/>
      <c r="P120" s="63"/>
    </row>
    <row r="121" spans="4:16" ht="33" hidden="1" customHeight="1" x14ac:dyDescent="0.35">
      <c r="D121" s="30"/>
      <c r="G121" s="17"/>
      <c r="P121" s="63"/>
    </row>
    <row r="122" spans="4:16" ht="33" hidden="1" customHeight="1" x14ac:dyDescent="0.35">
      <c r="D122" s="30"/>
      <c r="G122" s="17"/>
      <c r="P122" s="63"/>
    </row>
    <row r="123" spans="4:16" ht="33" hidden="1" customHeight="1" x14ac:dyDescent="0.35">
      <c r="D123" s="30"/>
      <c r="G123" s="17"/>
      <c r="P123" s="63"/>
    </row>
    <row r="124" spans="4:16" ht="33" hidden="1" customHeight="1" x14ac:dyDescent="0.35">
      <c r="D124" s="30"/>
      <c r="G124" s="17"/>
      <c r="P124" s="63"/>
    </row>
    <row r="125" spans="4:16" ht="33" hidden="1" customHeight="1" x14ac:dyDescent="0.35">
      <c r="D125" s="30"/>
      <c r="G125" s="17"/>
      <c r="P125" s="63"/>
    </row>
    <row r="126" spans="4:16" ht="33" hidden="1" customHeight="1" x14ac:dyDescent="0.35">
      <c r="D126" s="30"/>
      <c r="G126" s="17"/>
      <c r="P126" s="63"/>
    </row>
    <row r="127" spans="4:16" ht="33" hidden="1" customHeight="1" x14ac:dyDescent="0.35">
      <c r="D127" s="30"/>
      <c r="G127" s="17"/>
      <c r="P127" s="63"/>
    </row>
    <row r="128" spans="4:16" ht="33" hidden="1" customHeight="1" x14ac:dyDescent="0.35">
      <c r="D128" s="30"/>
      <c r="G128" s="17"/>
      <c r="P128" s="63"/>
    </row>
    <row r="129" spans="4:16" ht="33" hidden="1" customHeight="1" x14ac:dyDescent="0.35">
      <c r="D129" s="30"/>
      <c r="G129" s="17"/>
      <c r="P129" s="63"/>
    </row>
    <row r="130" spans="4:16" ht="33" hidden="1" customHeight="1" x14ac:dyDescent="0.35">
      <c r="D130" s="30"/>
      <c r="G130" s="17"/>
      <c r="P130" s="63"/>
    </row>
    <row r="131" spans="4:16" ht="33" hidden="1" customHeight="1" x14ac:dyDescent="0.35">
      <c r="D131" s="30"/>
      <c r="G131" s="17"/>
      <c r="P131" s="63"/>
    </row>
    <row r="132" spans="4:16" ht="33" hidden="1" customHeight="1" x14ac:dyDescent="0.35">
      <c r="D132" s="30"/>
      <c r="G132" s="17"/>
      <c r="P132" s="63"/>
    </row>
    <row r="133" spans="4:16" ht="33" hidden="1" customHeight="1" x14ac:dyDescent="0.35">
      <c r="D133" s="30"/>
      <c r="G133" s="17"/>
      <c r="P133" s="63"/>
    </row>
    <row r="134" spans="4:16" ht="33" hidden="1" customHeight="1" x14ac:dyDescent="0.35">
      <c r="D134" s="30"/>
      <c r="G134" s="17"/>
      <c r="P134" s="63"/>
    </row>
    <row r="135" spans="4:16" ht="33" hidden="1" customHeight="1" x14ac:dyDescent="0.35">
      <c r="D135" s="30"/>
      <c r="G135" s="17"/>
      <c r="P135" s="63"/>
    </row>
    <row r="136" spans="4:16" ht="33" hidden="1" customHeight="1" x14ac:dyDescent="0.35">
      <c r="D136" s="30"/>
      <c r="G136" s="17"/>
      <c r="P136" s="63"/>
    </row>
    <row r="137" spans="4:16" ht="33" hidden="1" customHeight="1" x14ac:dyDescent="0.35">
      <c r="D137" s="30"/>
      <c r="G137" s="17"/>
      <c r="P137" s="63"/>
    </row>
    <row r="138" spans="4:16" ht="33" hidden="1" customHeight="1" x14ac:dyDescent="0.35">
      <c r="D138" s="30"/>
      <c r="G138" s="17"/>
      <c r="P138" s="63"/>
    </row>
    <row r="139" spans="4:16" ht="33" hidden="1" customHeight="1" x14ac:dyDescent="0.35">
      <c r="D139" s="30"/>
      <c r="G139" s="17"/>
      <c r="P139" s="63"/>
    </row>
    <row r="140" spans="4:16" ht="33" hidden="1" customHeight="1" x14ac:dyDescent="0.35">
      <c r="D140" s="30"/>
      <c r="G140" s="17"/>
      <c r="P140" s="63"/>
    </row>
    <row r="141" spans="4:16" ht="33" hidden="1" customHeight="1" x14ac:dyDescent="0.35">
      <c r="D141" s="30"/>
      <c r="G141" s="17"/>
      <c r="P141" s="63"/>
    </row>
    <row r="142" spans="4:16" ht="33" hidden="1" customHeight="1" x14ac:dyDescent="0.35">
      <c r="D142" s="30"/>
      <c r="G142" s="17"/>
      <c r="P142" s="63"/>
    </row>
    <row r="143" spans="4:16" ht="33" hidden="1" customHeight="1" x14ac:dyDescent="0.35">
      <c r="D143" s="30"/>
      <c r="G143" s="17"/>
      <c r="P143" s="63"/>
    </row>
    <row r="144" spans="4:16" ht="33" hidden="1" customHeight="1" x14ac:dyDescent="0.35">
      <c r="D144" s="30"/>
      <c r="G144" s="17"/>
      <c r="P144" s="63"/>
    </row>
    <row r="145" spans="4:16" ht="33" hidden="1" customHeight="1" x14ac:dyDescent="0.35">
      <c r="D145" s="30"/>
      <c r="G145" s="17"/>
      <c r="P145" s="63"/>
    </row>
    <row r="146" spans="4:16" ht="33" hidden="1" customHeight="1" x14ac:dyDescent="0.35">
      <c r="D146" s="30"/>
      <c r="G146" s="17"/>
      <c r="P146" s="63"/>
    </row>
    <row r="147" spans="4:16" ht="33" hidden="1" customHeight="1" x14ac:dyDescent="0.35">
      <c r="D147" s="30"/>
      <c r="G147" s="17"/>
      <c r="P147" s="63"/>
    </row>
    <row r="148" spans="4:16" ht="33" hidden="1" customHeight="1" x14ac:dyDescent="0.35">
      <c r="D148" s="30"/>
      <c r="G148" s="17"/>
      <c r="P148" s="63"/>
    </row>
    <row r="149" spans="4:16" ht="33" hidden="1" customHeight="1" x14ac:dyDescent="0.35">
      <c r="D149" s="30"/>
      <c r="G149" s="17"/>
      <c r="P149" s="63"/>
    </row>
    <row r="150" spans="4:16" ht="33" hidden="1" customHeight="1" x14ac:dyDescent="0.35">
      <c r="D150" s="30"/>
      <c r="G150" s="17"/>
      <c r="P150" s="63"/>
    </row>
    <row r="151" spans="4:16" ht="33" hidden="1" customHeight="1" x14ac:dyDescent="0.35">
      <c r="D151" s="30"/>
      <c r="G151" s="17"/>
      <c r="P151" s="63"/>
    </row>
    <row r="152" spans="4:16" ht="33" hidden="1" customHeight="1" x14ac:dyDescent="0.35">
      <c r="D152" s="30"/>
      <c r="G152" s="17"/>
      <c r="P152" s="63"/>
    </row>
    <row r="153" spans="4:16" ht="33" hidden="1" customHeight="1" x14ac:dyDescent="0.35">
      <c r="D153" s="30"/>
      <c r="G153" s="17"/>
      <c r="P153" s="63"/>
    </row>
    <row r="154" spans="4:16" ht="33" hidden="1" customHeight="1" x14ac:dyDescent="0.35">
      <c r="D154" s="30"/>
      <c r="G154" s="17"/>
      <c r="P154" s="63"/>
    </row>
    <row r="155" spans="4:16" ht="33" hidden="1" customHeight="1" x14ac:dyDescent="0.35">
      <c r="D155" s="30"/>
      <c r="G155" s="17"/>
      <c r="P155" s="63"/>
    </row>
    <row r="156" spans="4:16" ht="33" hidden="1" customHeight="1" x14ac:dyDescent="0.35">
      <c r="D156" s="30"/>
      <c r="G156" s="17"/>
      <c r="P156" s="63"/>
    </row>
    <row r="157" spans="4:16" ht="33" hidden="1" customHeight="1" x14ac:dyDescent="0.35">
      <c r="D157" s="30"/>
      <c r="G157" s="17"/>
      <c r="P157" s="63"/>
    </row>
    <row r="158" spans="4:16" ht="33" hidden="1" customHeight="1" x14ac:dyDescent="0.35">
      <c r="D158" s="30"/>
      <c r="G158" s="17"/>
      <c r="P158" s="63"/>
    </row>
    <row r="159" spans="4:16" ht="33" hidden="1" customHeight="1" x14ac:dyDescent="0.35">
      <c r="D159" s="30"/>
      <c r="G159" s="17"/>
      <c r="P159" s="63"/>
    </row>
    <row r="160" spans="4:16" ht="33" hidden="1" customHeight="1" x14ac:dyDescent="0.35">
      <c r="D160" s="30"/>
      <c r="G160" s="17"/>
      <c r="P160" s="63"/>
    </row>
    <row r="161" spans="4:16" ht="33" hidden="1" customHeight="1" x14ac:dyDescent="0.35">
      <c r="D161" s="30"/>
      <c r="G161" s="17"/>
      <c r="P161" s="63"/>
    </row>
    <row r="162" spans="4:16" ht="33" hidden="1" customHeight="1" x14ac:dyDescent="0.35">
      <c r="D162" s="30"/>
      <c r="G162" s="17"/>
      <c r="P162" s="63"/>
    </row>
    <row r="163" spans="4:16" ht="33" hidden="1" customHeight="1" x14ac:dyDescent="0.35">
      <c r="D163" s="30"/>
      <c r="G163" s="17"/>
      <c r="P163" s="63"/>
    </row>
    <row r="164" spans="4:16" ht="33" hidden="1" customHeight="1" x14ac:dyDescent="0.35">
      <c r="D164" s="30"/>
      <c r="G164" s="17"/>
      <c r="P164" s="63"/>
    </row>
    <row r="165" spans="4:16" ht="33" hidden="1" customHeight="1" x14ac:dyDescent="0.35">
      <c r="D165" s="30"/>
      <c r="G165" s="17"/>
      <c r="P165" s="63"/>
    </row>
    <row r="166" spans="4:16" ht="33" hidden="1" customHeight="1" x14ac:dyDescent="0.35">
      <c r="D166" s="30"/>
      <c r="G166" s="17"/>
      <c r="P166" s="63"/>
    </row>
    <row r="167" spans="4:16" ht="33" hidden="1" customHeight="1" x14ac:dyDescent="0.35">
      <c r="D167" s="30"/>
      <c r="G167" s="17"/>
      <c r="P167" s="63"/>
    </row>
    <row r="168" spans="4:16" ht="33" hidden="1" customHeight="1" x14ac:dyDescent="0.35">
      <c r="D168" s="30"/>
      <c r="G168" s="17"/>
      <c r="P168" s="63"/>
    </row>
    <row r="169" spans="4:16" ht="33" hidden="1" customHeight="1" x14ac:dyDescent="0.35">
      <c r="D169" s="30"/>
      <c r="G169" s="17"/>
      <c r="P169" s="63"/>
    </row>
    <row r="170" spans="4:16" ht="33" hidden="1" customHeight="1" x14ac:dyDescent="0.35">
      <c r="D170" s="30"/>
      <c r="G170" s="17"/>
      <c r="P170" s="63"/>
    </row>
    <row r="171" spans="4:16" ht="33" hidden="1" customHeight="1" x14ac:dyDescent="0.35">
      <c r="D171" s="30"/>
      <c r="G171" s="17"/>
      <c r="P171" s="63"/>
    </row>
    <row r="172" spans="4:16" ht="33" hidden="1" customHeight="1" x14ac:dyDescent="0.35">
      <c r="D172" s="30"/>
      <c r="G172" s="17"/>
      <c r="P172" s="63"/>
    </row>
    <row r="173" spans="4:16" ht="33" hidden="1" customHeight="1" x14ac:dyDescent="0.35">
      <c r="D173" s="30"/>
      <c r="G173" s="17"/>
      <c r="P173" s="63"/>
    </row>
    <row r="174" spans="4:16" ht="33" hidden="1" customHeight="1" x14ac:dyDescent="0.35">
      <c r="D174" s="30"/>
      <c r="G174" s="17"/>
      <c r="P174" s="63"/>
    </row>
    <row r="175" spans="4:16" ht="33" hidden="1" customHeight="1" x14ac:dyDescent="0.35">
      <c r="D175" s="30"/>
      <c r="G175" s="17"/>
      <c r="P175" s="63"/>
    </row>
    <row r="176" spans="4:16" ht="33" hidden="1" customHeight="1" x14ac:dyDescent="0.35">
      <c r="D176" s="30"/>
      <c r="G176" s="17"/>
      <c r="P176" s="63"/>
    </row>
    <row r="177" spans="4:16" ht="33" hidden="1" customHeight="1" x14ac:dyDescent="0.35">
      <c r="D177" s="30"/>
      <c r="G177" s="17"/>
      <c r="P177" s="63"/>
    </row>
    <row r="178" spans="4:16" ht="33" hidden="1" customHeight="1" x14ac:dyDescent="0.35">
      <c r="D178" s="30"/>
      <c r="G178" s="17"/>
      <c r="P178" s="63"/>
    </row>
    <row r="179" spans="4:16" ht="33" hidden="1" customHeight="1" x14ac:dyDescent="0.35">
      <c r="D179" s="30"/>
      <c r="G179" s="17"/>
      <c r="P179" s="63"/>
    </row>
    <row r="180" spans="4:16" ht="33" hidden="1" customHeight="1" x14ac:dyDescent="0.35">
      <c r="D180" s="30"/>
      <c r="G180" s="17"/>
      <c r="P180" s="63"/>
    </row>
    <row r="181" spans="4:16" ht="33" hidden="1" customHeight="1" x14ac:dyDescent="0.35">
      <c r="D181" s="30"/>
      <c r="G181" s="17"/>
      <c r="P181" s="63"/>
    </row>
    <row r="182" spans="4:16" ht="33" hidden="1" customHeight="1" x14ac:dyDescent="0.35">
      <c r="D182" s="30"/>
      <c r="G182" s="17"/>
      <c r="P182" s="63"/>
    </row>
    <row r="183" spans="4:16" ht="33" hidden="1" customHeight="1" x14ac:dyDescent="0.35">
      <c r="D183" s="30"/>
      <c r="G183" s="17"/>
      <c r="P183" s="63"/>
    </row>
    <row r="184" spans="4:16" ht="33" hidden="1" customHeight="1" x14ac:dyDescent="0.35">
      <c r="D184" s="30"/>
      <c r="G184" s="17"/>
      <c r="P184" s="63"/>
    </row>
    <row r="185" spans="4:16" ht="33" hidden="1" customHeight="1" x14ac:dyDescent="0.35">
      <c r="D185" s="30"/>
      <c r="G185" s="17"/>
      <c r="P185" s="63"/>
    </row>
    <row r="186" spans="4:16" ht="33" hidden="1" customHeight="1" x14ac:dyDescent="0.35">
      <c r="D186" s="30"/>
      <c r="G186" s="17"/>
      <c r="P186" s="63"/>
    </row>
    <row r="187" spans="4:16" ht="33" hidden="1" customHeight="1" x14ac:dyDescent="0.35">
      <c r="D187" s="30"/>
      <c r="G187" s="17"/>
      <c r="P187" s="63"/>
    </row>
    <row r="188" spans="4:16" ht="33" hidden="1" customHeight="1" x14ac:dyDescent="0.35">
      <c r="D188" s="30"/>
      <c r="G188" s="17"/>
      <c r="P188" s="63"/>
    </row>
    <row r="189" spans="4:16" ht="33" hidden="1" customHeight="1" x14ac:dyDescent="0.35">
      <c r="D189" s="30"/>
      <c r="G189" s="17"/>
      <c r="P189" s="63"/>
    </row>
    <row r="190" spans="4:16" ht="33" hidden="1" customHeight="1" x14ac:dyDescent="0.35">
      <c r="D190" s="30"/>
      <c r="G190" s="17"/>
      <c r="P190" s="63"/>
    </row>
    <row r="191" spans="4:16" ht="33" hidden="1" customHeight="1" x14ac:dyDescent="0.35">
      <c r="D191" s="30"/>
      <c r="G191" s="17"/>
      <c r="P191" s="63"/>
    </row>
    <row r="192" spans="4:16" ht="33" hidden="1" customHeight="1" x14ac:dyDescent="0.35">
      <c r="D192" s="30"/>
      <c r="G192" s="17"/>
      <c r="P192" s="63"/>
    </row>
    <row r="193" spans="4:16" ht="33" hidden="1" customHeight="1" x14ac:dyDescent="0.35">
      <c r="D193" s="30"/>
      <c r="G193" s="17"/>
      <c r="P193" s="63"/>
    </row>
    <row r="194" spans="4:16" ht="33" hidden="1" customHeight="1" x14ac:dyDescent="0.35">
      <c r="D194" s="30"/>
      <c r="G194" s="17"/>
      <c r="P194" s="63"/>
    </row>
    <row r="195" spans="4:16" ht="33" hidden="1" customHeight="1" x14ac:dyDescent="0.35">
      <c r="D195" s="30"/>
      <c r="G195" s="17"/>
      <c r="P195" s="63"/>
    </row>
    <row r="196" spans="4:16" ht="33" hidden="1" customHeight="1" x14ac:dyDescent="0.35">
      <c r="D196" s="30"/>
      <c r="G196" s="17"/>
      <c r="P196" s="63"/>
    </row>
    <row r="197" spans="4:16" ht="33" hidden="1" customHeight="1" x14ac:dyDescent="0.35">
      <c r="D197" s="30"/>
      <c r="G197" s="17"/>
      <c r="P197" s="63"/>
    </row>
    <row r="198" spans="4:16" ht="33" hidden="1" customHeight="1" x14ac:dyDescent="0.35">
      <c r="D198" s="30"/>
      <c r="G198" s="17"/>
      <c r="P198" s="63"/>
    </row>
    <row r="199" spans="4:16" ht="33" hidden="1" customHeight="1" x14ac:dyDescent="0.35">
      <c r="D199" s="30"/>
      <c r="G199" s="17"/>
      <c r="P199" s="63"/>
    </row>
    <row r="200" spans="4:16" ht="33" hidden="1" customHeight="1" x14ac:dyDescent="0.35">
      <c r="D200" s="30"/>
      <c r="G200" s="17"/>
      <c r="P200" s="63"/>
    </row>
    <row r="201" spans="4:16" ht="33" hidden="1" customHeight="1" x14ac:dyDescent="0.35">
      <c r="D201" s="30"/>
      <c r="G201" s="17"/>
      <c r="P201" s="63"/>
    </row>
    <row r="202" spans="4:16" ht="33" hidden="1" customHeight="1" x14ac:dyDescent="0.35">
      <c r="D202" s="30"/>
      <c r="G202" s="17"/>
      <c r="P202" s="63"/>
    </row>
    <row r="203" spans="4:16" ht="33" hidden="1" customHeight="1" x14ac:dyDescent="0.35">
      <c r="D203" s="30"/>
      <c r="G203" s="17"/>
      <c r="P203" s="63"/>
    </row>
    <row r="204" spans="4:16" ht="33" hidden="1" customHeight="1" x14ac:dyDescent="0.35">
      <c r="D204" s="30"/>
      <c r="G204" s="17"/>
      <c r="P204" s="63"/>
    </row>
    <row r="205" spans="4:16" ht="33" hidden="1" customHeight="1" x14ac:dyDescent="0.35">
      <c r="D205" s="30"/>
      <c r="G205" s="17"/>
      <c r="P205" s="63"/>
    </row>
    <row r="206" spans="4:16" ht="33" hidden="1" customHeight="1" x14ac:dyDescent="0.35">
      <c r="D206" s="30"/>
      <c r="G206" s="17"/>
      <c r="P206" s="63"/>
    </row>
    <row r="207" spans="4:16" ht="33" hidden="1" customHeight="1" x14ac:dyDescent="0.35">
      <c r="D207" s="30"/>
      <c r="G207" s="17"/>
      <c r="P207" s="63"/>
    </row>
    <row r="208" spans="4:16" ht="33" hidden="1" customHeight="1" x14ac:dyDescent="0.35">
      <c r="D208" s="30"/>
      <c r="G208" s="17"/>
      <c r="P208" s="63"/>
    </row>
    <row r="209" spans="4:16" ht="33" hidden="1" customHeight="1" x14ac:dyDescent="0.35">
      <c r="D209" s="30"/>
      <c r="G209" s="17"/>
      <c r="P209" s="63"/>
    </row>
    <row r="210" spans="4:16" ht="33" hidden="1" customHeight="1" x14ac:dyDescent="0.35">
      <c r="D210" s="30"/>
      <c r="G210" s="17"/>
      <c r="P210" s="63"/>
    </row>
    <row r="211" spans="4:16" ht="33" hidden="1" customHeight="1" x14ac:dyDescent="0.35">
      <c r="D211" s="30"/>
      <c r="G211" s="17"/>
      <c r="P211" s="63"/>
    </row>
    <row r="212" spans="4:16" ht="33" hidden="1" customHeight="1" x14ac:dyDescent="0.35">
      <c r="D212" s="30"/>
      <c r="G212" s="17"/>
      <c r="P212" s="63"/>
    </row>
    <row r="213" spans="4:16" ht="33" hidden="1" customHeight="1" x14ac:dyDescent="0.35">
      <c r="D213" s="30"/>
      <c r="G213" s="17"/>
      <c r="P213" s="63"/>
    </row>
    <row r="214" spans="4:16" ht="33" hidden="1" customHeight="1" x14ac:dyDescent="0.35">
      <c r="D214" s="30"/>
      <c r="G214" s="17"/>
      <c r="P214" s="63"/>
    </row>
    <row r="215" spans="4:16" ht="33" hidden="1" customHeight="1" x14ac:dyDescent="0.35">
      <c r="D215" s="30"/>
      <c r="G215" s="17"/>
      <c r="P215" s="63"/>
    </row>
    <row r="216" spans="4:16" ht="33" hidden="1" customHeight="1" x14ac:dyDescent="0.35">
      <c r="D216" s="30"/>
      <c r="G216" s="17"/>
      <c r="P216" s="63"/>
    </row>
    <row r="217" spans="4:16" ht="33" hidden="1" customHeight="1" x14ac:dyDescent="0.35">
      <c r="D217" s="30"/>
      <c r="G217" s="17"/>
      <c r="P217" s="63"/>
    </row>
    <row r="218" spans="4:16" ht="33" hidden="1" customHeight="1" x14ac:dyDescent="0.35">
      <c r="D218" s="30"/>
      <c r="G218" s="17"/>
      <c r="P218" s="63"/>
    </row>
    <row r="219" spans="4:16" ht="33" hidden="1" customHeight="1" x14ac:dyDescent="0.35">
      <c r="D219" s="30"/>
      <c r="G219" s="17"/>
      <c r="P219" s="63"/>
    </row>
    <row r="220" spans="4:16" ht="33" hidden="1" customHeight="1" x14ac:dyDescent="0.35">
      <c r="D220" s="30"/>
      <c r="G220" s="17"/>
      <c r="P220" s="63"/>
    </row>
    <row r="221" spans="4:16" ht="33" hidden="1" customHeight="1" x14ac:dyDescent="0.35">
      <c r="D221" s="30"/>
      <c r="G221" s="17"/>
      <c r="P221" s="63"/>
    </row>
    <row r="222" spans="4:16" ht="33" hidden="1" customHeight="1" x14ac:dyDescent="0.35">
      <c r="D222" s="30"/>
      <c r="G222" s="17"/>
      <c r="P222" s="63"/>
    </row>
    <row r="223" spans="4:16" ht="33" hidden="1" customHeight="1" x14ac:dyDescent="0.35">
      <c r="D223" s="30"/>
      <c r="G223" s="17"/>
      <c r="P223" s="63"/>
    </row>
    <row r="224" spans="4:16" ht="33" hidden="1" customHeight="1" x14ac:dyDescent="0.35">
      <c r="D224" s="30"/>
      <c r="G224" s="17"/>
      <c r="P224" s="63"/>
    </row>
    <row r="225" spans="4:16" ht="33" hidden="1" customHeight="1" x14ac:dyDescent="0.35">
      <c r="D225" s="30"/>
      <c r="G225" s="17"/>
      <c r="P225" s="63"/>
    </row>
    <row r="226" spans="4:16" ht="33" hidden="1" customHeight="1" x14ac:dyDescent="0.35">
      <c r="D226" s="30"/>
      <c r="G226" s="17"/>
      <c r="P226" s="63"/>
    </row>
    <row r="227" spans="4:16" ht="33" hidden="1" customHeight="1" x14ac:dyDescent="0.35">
      <c r="D227" s="30"/>
      <c r="G227" s="17"/>
      <c r="P227" s="63"/>
    </row>
    <row r="228" spans="4:16" ht="33" hidden="1" customHeight="1" x14ac:dyDescent="0.35">
      <c r="D228" s="30"/>
      <c r="G228" s="17"/>
      <c r="P228" s="63"/>
    </row>
    <row r="229" spans="4:16" ht="33" hidden="1" customHeight="1" x14ac:dyDescent="0.35">
      <c r="D229" s="30"/>
      <c r="G229" s="17"/>
      <c r="P229" s="63"/>
    </row>
    <row r="230" spans="4:16" ht="33" hidden="1" customHeight="1" x14ac:dyDescent="0.35">
      <c r="D230" s="30"/>
      <c r="G230" s="17"/>
      <c r="P230" s="63"/>
    </row>
    <row r="231" spans="4:16" ht="33" hidden="1" customHeight="1" x14ac:dyDescent="0.35">
      <c r="D231" s="30"/>
      <c r="G231" s="17"/>
      <c r="P231" s="63"/>
    </row>
    <row r="232" spans="4:16" ht="33" hidden="1" customHeight="1" x14ac:dyDescent="0.35">
      <c r="D232" s="30"/>
      <c r="G232" s="17"/>
      <c r="P232" s="63"/>
    </row>
    <row r="233" spans="4:16" ht="33" hidden="1" customHeight="1" x14ac:dyDescent="0.35">
      <c r="D233" s="30"/>
      <c r="G233" s="17"/>
      <c r="P233" s="63"/>
    </row>
    <row r="234" spans="4:16" ht="33" hidden="1" customHeight="1" x14ac:dyDescent="0.35">
      <c r="D234" s="30"/>
      <c r="G234" s="17"/>
      <c r="P234" s="63"/>
    </row>
    <row r="235" spans="4:16" ht="33" hidden="1" customHeight="1" x14ac:dyDescent="0.35">
      <c r="D235" s="30"/>
      <c r="G235" s="17"/>
      <c r="P235" s="63"/>
    </row>
    <row r="236" spans="4:16" ht="33" hidden="1" customHeight="1" x14ac:dyDescent="0.35">
      <c r="D236" s="30"/>
      <c r="G236" s="17"/>
      <c r="P236" s="63"/>
    </row>
    <row r="237" spans="4:16" ht="33" hidden="1" customHeight="1" x14ac:dyDescent="0.35">
      <c r="D237" s="30"/>
      <c r="G237" s="17"/>
      <c r="P237" s="63"/>
    </row>
    <row r="238" spans="4:16" ht="33" hidden="1" customHeight="1" x14ac:dyDescent="0.35">
      <c r="D238" s="30"/>
      <c r="G238" s="17"/>
      <c r="P238" s="63"/>
    </row>
    <row r="239" spans="4:16" ht="33" hidden="1" customHeight="1" x14ac:dyDescent="0.35">
      <c r="D239" s="30"/>
      <c r="G239" s="17"/>
      <c r="P239" s="63"/>
    </row>
    <row r="240" spans="4:16" ht="33" hidden="1" customHeight="1" x14ac:dyDescent="0.35">
      <c r="D240" s="30"/>
      <c r="G240" s="17"/>
      <c r="P240" s="63"/>
    </row>
    <row r="241" spans="4:16" ht="33" hidden="1" customHeight="1" x14ac:dyDescent="0.35">
      <c r="D241" s="30"/>
      <c r="G241" s="17"/>
      <c r="P241" s="63"/>
    </row>
    <row r="242" spans="4:16" ht="33" hidden="1" customHeight="1" x14ac:dyDescent="0.35">
      <c r="D242" s="30"/>
      <c r="G242" s="17"/>
      <c r="P242" s="63"/>
    </row>
    <row r="243" spans="4:16" ht="33" hidden="1" customHeight="1" x14ac:dyDescent="0.35">
      <c r="D243" s="30"/>
      <c r="G243" s="17"/>
      <c r="P243" s="63"/>
    </row>
    <row r="244" spans="4:16" ht="33" hidden="1" customHeight="1" x14ac:dyDescent="0.35">
      <c r="D244" s="30"/>
      <c r="G244" s="17"/>
      <c r="P244" s="63"/>
    </row>
    <row r="245" spans="4:16" ht="33" hidden="1" customHeight="1" x14ac:dyDescent="0.35">
      <c r="D245" s="30"/>
      <c r="G245" s="17"/>
      <c r="P245" s="63"/>
    </row>
    <row r="246" spans="4:16" ht="33" hidden="1" customHeight="1" x14ac:dyDescent="0.35">
      <c r="D246" s="30"/>
      <c r="G246" s="17"/>
      <c r="P246" s="63"/>
    </row>
    <row r="247" spans="4:16" ht="33" hidden="1" customHeight="1" x14ac:dyDescent="0.35">
      <c r="D247" s="30"/>
      <c r="G247" s="17"/>
      <c r="P247" s="63"/>
    </row>
    <row r="248" spans="4:16" ht="33" hidden="1" customHeight="1" x14ac:dyDescent="0.35">
      <c r="D248" s="30"/>
      <c r="G248" s="17"/>
      <c r="P248" s="63"/>
    </row>
    <row r="249" spans="4:16" ht="33" hidden="1" customHeight="1" x14ac:dyDescent="0.35">
      <c r="D249" s="30"/>
      <c r="G249" s="17"/>
      <c r="P249" s="63"/>
    </row>
    <row r="250" spans="4:16" ht="33" hidden="1" customHeight="1" x14ac:dyDescent="0.35">
      <c r="D250" s="30"/>
      <c r="G250" s="17"/>
      <c r="P250" s="63"/>
    </row>
    <row r="251" spans="4:16" ht="33" hidden="1" customHeight="1" x14ac:dyDescent="0.35">
      <c r="D251" s="30"/>
      <c r="G251" s="17"/>
      <c r="P251" s="63"/>
    </row>
    <row r="252" spans="4:16" ht="33" hidden="1" customHeight="1" x14ac:dyDescent="0.35">
      <c r="D252" s="30"/>
      <c r="G252" s="17"/>
      <c r="P252" s="63"/>
    </row>
    <row r="253" spans="4:16" ht="33" hidden="1" customHeight="1" x14ac:dyDescent="0.35">
      <c r="D253" s="30"/>
      <c r="G253" s="17"/>
      <c r="P253" s="63"/>
    </row>
    <row r="254" spans="4:16" ht="33" hidden="1" customHeight="1" x14ac:dyDescent="0.35">
      <c r="D254" s="30"/>
      <c r="G254" s="17"/>
      <c r="P254" s="63"/>
    </row>
    <row r="255" spans="4:16" ht="33" hidden="1" customHeight="1" x14ac:dyDescent="0.35">
      <c r="D255" s="30"/>
      <c r="G255" s="17"/>
      <c r="P255" s="63"/>
    </row>
    <row r="256" spans="4:16" ht="33" hidden="1" customHeight="1" x14ac:dyDescent="0.35">
      <c r="D256" s="30"/>
      <c r="G256" s="17"/>
      <c r="P256" s="63"/>
    </row>
    <row r="257" spans="4:16" ht="33" hidden="1" customHeight="1" x14ac:dyDescent="0.35">
      <c r="D257" s="30"/>
      <c r="G257" s="17"/>
      <c r="P257" s="63"/>
    </row>
    <row r="258" spans="4:16" ht="33" hidden="1" customHeight="1" x14ac:dyDescent="0.35">
      <c r="D258" s="30"/>
      <c r="G258" s="17"/>
      <c r="P258" s="63"/>
    </row>
    <row r="259" spans="4:16" ht="33" hidden="1" customHeight="1" x14ac:dyDescent="0.35">
      <c r="D259" s="30"/>
      <c r="G259" s="17"/>
      <c r="P259" s="63"/>
    </row>
    <row r="260" spans="4:16" ht="33" hidden="1" customHeight="1" x14ac:dyDescent="0.35">
      <c r="D260" s="30"/>
      <c r="G260" s="17"/>
      <c r="P260" s="63"/>
    </row>
    <row r="261" spans="4:16" ht="33" hidden="1" customHeight="1" x14ac:dyDescent="0.35">
      <c r="D261" s="30"/>
      <c r="G261" s="17"/>
      <c r="P261" s="63"/>
    </row>
    <row r="262" spans="4:16" ht="33" hidden="1" customHeight="1" x14ac:dyDescent="0.35">
      <c r="D262" s="30"/>
      <c r="G262" s="17"/>
      <c r="P262" s="63"/>
    </row>
    <row r="263" spans="4:16" ht="33" hidden="1" customHeight="1" x14ac:dyDescent="0.35">
      <c r="D263" s="30"/>
      <c r="G263" s="17"/>
      <c r="P263" s="63"/>
    </row>
    <row r="264" spans="4:16" ht="33" hidden="1" customHeight="1" x14ac:dyDescent="0.35">
      <c r="D264" s="30"/>
      <c r="G264" s="17"/>
      <c r="P264" s="63"/>
    </row>
    <row r="265" spans="4:16" ht="33" hidden="1" customHeight="1" x14ac:dyDescent="0.35">
      <c r="D265" s="30"/>
      <c r="G265" s="17"/>
      <c r="P265" s="63"/>
    </row>
    <row r="266" spans="4:16" ht="33" hidden="1" customHeight="1" x14ac:dyDescent="0.35">
      <c r="D266" s="30"/>
      <c r="G266" s="17"/>
      <c r="P266" s="63"/>
    </row>
    <row r="267" spans="4:16" ht="33" hidden="1" customHeight="1" x14ac:dyDescent="0.35">
      <c r="D267" s="30"/>
      <c r="G267" s="17"/>
      <c r="P267" s="63"/>
    </row>
    <row r="268" spans="4:16" ht="33" hidden="1" customHeight="1" x14ac:dyDescent="0.35">
      <c r="D268" s="30"/>
      <c r="G268" s="17"/>
      <c r="P268" s="63"/>
    </row>
    <row r="269" spans="4:16" ht="33" hidden="1" customHeight="1" x14ac:dyDescent="0.35">
      <c r="D269" s="30"/>
      <c r="G269" s="17"/>
      <c r="P269" s="63"/>
    </row>
    <row r="270" spans="4:16" ht="33" hidden="1" customHeight="1" x14ac:dyDescent="0.35">
      <c r="D270" s="30"/>
      <c r="G270" s="17"/>
      <c r="P270" s="63"/>
    </row>
    <row r="271" spans="4:16" ht="33" hidden="1" customHeight="1" x14ac:dyDescent="0.35">
      <c r="D271" s="30"/>
      <c r="G271" s="17"/>
      <c r="P271" s="63"/>
    </row>
    <row r="272" spans="4:16" ht="33" hidden="1" customHeight="1" x14ac:dyDescent="0.35">
      <c r="D272" s="30"/>
      <c r="G272" s="17"/>
      <c r="P272" s="63"/>
    </row>
    <row r="273" spans="4:16" ht="33" hidden="1" customHeight="1" x14ac:dyDescent="0.35">
      <c r="D273" s="30"/>
      <c r="G273" s="17"/>
      <c r="P273" s="63"/>
    </row>
    <row r="274" spans="4:16" ht="33" hidden="1" customHeight="1" x14ac:dyDescent="0.35">
      <c r="D274" s="30"/>
      <c r="G274" s="17"/>
      <c r="P274" s="63"/>
    </row>
    <row r="275" spans="4:16" ht="33" hidden="1" customHeight="1" x14ac:dyDescent="0.35">
      <c r="D275" s="30"/>
      <c r="G275" s="17"/>
      <c r="P275" s="63"/>
    </row>
    <row r="276" spans="4:16" ht="33" hidden="1" customHeight="1" x14ac:dyDescent="0.35">
      <c r="D276" s="30"/>
      <c r="G276" s="17"/>
      <c r="P276" s="63"/>
    </row>
    <row r="277" spans="4:16" ht="33" hidden="1" customHeight="1" x14ac:dyDescent="0.35">
      <c r="D277" s="30"/>
      <c r="G277" s="17"/>
      <c r="P277" s="63"/>
    </row>
    <row r="278" spans="4:16" ht="33" hidden="1" customHeight="1" x14ac:dyDescent="0.35">
      <c r="D278" s="30"/>
      <c r="G278" s="17"/>
      <c r="P278" s="63"/>
    </row>
    <row r="279" spans="4:16" ht="33" hidden="1" customHeight="1" x14ac:dyDescent="0.35">
      <c r="D279" s="30"/>
      <c r="G279" s="17"/>
      <c r="P279" s="63"/>
    </row>
    <row r="280" spans="4:16" ht="33" hidden="1" customHeight="1" x14ac:dyDescent="0.35">
      <c r="D280" s="30"/>
      <c r="G280" s="17"/>
      <c r="P280" s="63"/>
    </row>
    <row r="281" spans="4:16" ht="33" hidden="1" customHeight="1" x14ac:dyDescent="0.35">
      <c r="D281" s="30"/>
      <c r="G281" s="17"/>
      <c r="P281" s="63"/>
    </row>
    <row r="282" spans="4:16" ht="33" hidden="1" customHeight="1" x14ac:dyDescent="0.35">
      <c r="D282" s="30"/>
      <c r="G282" s="17"/>
      <c r="P282" s="63"/>
    </row>
    <row r="283" spans="4:16" ht="33" hidden="1" customHeight="1" x14ac:dyDescent="0.35">
      <c r="D283" s="30"/>
      <c r="G283" s="17"/>
      <c r="P283" s="63"/>
    </row>
    <row r="284" spans="4:16" ht="33" hidden="1" customHeight="1" x14ac:dyDescent="0.35">
      <c r="D284" s="30"/>
      <c r="G284" s="17"/>
      <c r="P284" s="63"/>
    </row>
    <row r="285" spans="4:16" ht="33" hidden="1" customHeight="1" x14ac:dyDescent="0.35">
      <c r="D285" s="30"/>
      <c r="G285" s="17"/>
      <c r="P285" s="63"/>
    </row>
    <row r="286" spans="4:16" ht="33" hidden="1" customHeight="1" x14ac:dyDescent="0.35">
      <c r="D286" s="30"/>
      <c r="G286" s="17"/>
      <c r="P286" s="63"/>
    </row>
    <row r="287" spans="4:16" ht="33" hidden="1" customHeight="1" x14ac:dyDescent="0.35">
      <c r="D287" s="30"/>
      <c r="G287" s="17"/>
      <c r="P287" s="63"/>
    </row>
    <row r="288" spans="4:16" ht="33" hidden="1" customHeight="1" x14ac:dyDescent="0.35">
      <c r="D288" s="30"/>
      <c r="G288" s="17"/>
      <c r="P288" s="63"/>
    </row>
    <row r="289" spans="4:16" ht="33" hidden="1" customHeight="1" x14ac:dyDescent="0.35">
      <c r="D289" s="30"/>
      <c r="G289" s="17"/>
      <c r="P289" s="63"/>
    </row>
    <row r="290" spans="4:16" ht="33" hidden="1" customHeight="1" x14ac:dyDescent="0.35">
      <c r="D290" s="30"/>
      <c r="G290" s="17"/>
      <c r="P290" s="63"/>
    </row>
    <row r="291" spans="4:16" ht="33" hidden="1" customHeight="1" x14ac:dyDescent="0.35">
      <c r="D291" s="30"/>
      <c r="G291" s="17"/>
      <c r="P291" s="63"/>
    </row>
    <row r="292" spans="4:16" ht="33" hidden="1" customHeight="1" x14ac:dyDescent="0.35">
      <c r="D292" s="30"/>
      <c r="G292" s="17"/>
      <c r="P292" s="63"/>
    </row>
    <row r="293" spans="4:16" ht="33" hidden="1" customHeight="1" x14ac:dyDescent="0.35">
      <c r="D293" s="30"/>
      <c r="G293" s="17"/>
      <c r="P293" s="63"/>
    </row>
    <row r="294" spans="4:16" ht="33" hidden="1" customHeight="1" x14ac:dyDescent="0.35">
      <c r="D294" s="30"/>
      <c r="G294" s="17"/>
      <c r="P294" s="63"/>
    </row>
    <row r="295" spans="4:16" ht="33" hidden="1" customHeight="1" x14ac:dyDescent="0.35">
      <c r="D295" s="30"/>
      <c r="G295" s="17"/>
      <c r="P295" s="63"/>
    </row>
    <row r="296" spans="4:16" ht="33" hidden="1" customHeight="1" x14ac:dyDescent="0.35">
      <c r="D296" s="30"/>
      <c r="G296" s="17"/>
      <c r="P296" s="63"/>
    </row>
    <row r="297" spans="4:16" ht="33" hidden="1" customHeight="1" x14ac:dyDescent="0.35">
      <c r="D297" s="30"/>
      <c r="G297" s="17"/>
      <c r="P297" s="63"/>
    </row>
    <row r="298" spans="4:16" ht="33" hidden="1" customHeight="1" x14ac:dyDescent="0.35">
      <c r="D298" s="30"/>
      <c r="G298" s="17"/>
      <c r="P298" s="63"/>
    </row>
    <row r="299" spans="4:16" ht="33" hidden="1" customHeight="1" x14ac:dyDescent="0.35">
      <c r="D299" s="30"/>
      <c r="G299" s="17"/>
      <c r="P299" s="63"/>
    </row>
    <row r="300" spans="4:16" ht="33" hidden="1" customHeight="1" x14ac:dyDescent="0.35">
      <c r="D300" s="30"/>
      <c r="G300" s="17"/>
      <c r="P300" s="63"/>
    </row>
    <row r="301" spans="4:16" ht="33" hidden="1" customHeight="1" x14ac:dyDescent="0.35">
      <c r="D301" s="30"/>
      <c r="G301" s="17"/>
      <c r="P301" s="63"/>
    </row>
    <row r="302" spans="4:16" ht="33" hidden="1" customHeight="1" x14ac:dyDescent="0.35">
      <c r="D302" s="30"/>
      <c r="G302" s="17"/>
      <c r="P302" s="63"/>
    </row>
    <row r="303" spans="4:16" ht="33" hidden="1" customHeight="1" x14ac:dyDescent="0.35">
      <c r="D303" s="30"/>
      <c r="G303" s="17"/>
      <c r="P303" s="63"/>
    </row>
    <row r="304" spans="4:16" ht="33" hidden="1" customHeight="1" x14ac:dyDescent="0.35">
      <c r="D304" s="30"/>
      <c r="G304" s="17"/>
      <c r="P304" s="63"/>
    </row>
    <row r="305" spans="4:16" ht="33" hidden="1" customHeight="1" x14ac:dyDescent="0.35">
      <c r="D305" s="30"/>
      <c r="G305" s="17"/>
      <c r="P305" s="63"/>
    </row>
    <row r="306" spans="4:16" ht="33" hidden="1" customHeight="1" x14ac:dyDescent="0.35">
      <c r="D306" s="30"/>
      <c r="G306" s="17"/>
      <c r="P306" s="63"/>
    </row>
    <row r="307" spans="4:16" ht="33" hidden="1" customHeight="1" x14ac:dyDescent="0.35">
      <c r="D307" s="30"/>
      <c r="G307" s="17"/>
      <c r="P307" s="63"/>
    </row>
    <row r="308" spans="4:16" ht="33" hidden="1" customHeight="1" x14ac:dyDescent="0.35">
      <c r="D308" s="30"/>
      <c r="G308" s="17"/>
      <c r="P308" s="63"/>
    </row>
    <row r="309" spans="4:16" ht="33" hidden="1" customHeight="1" x14ac:dyDescent="0.35">
      <c r="D309" s="30"/>
      <c r="G309" s="17"/>
      <c r="P309" s="63"/>
    </row>
    <row r="310" spans="4:16" ht="33" hidden="1" customHeight="1" x14ac:dyDescent="0.35">
      <c r="D310" s="30"/>
      <c r="G310" s="17"/>
      <c r="P310" s="63"/>
    </row>
    <row r="311" spans="4:16" ht="33" hidden="1" customHeight="1" x14ac:dyDescent="0.35">
      <c r="D311" s="30"/>
      <c r="G311" s="17"/>
      <c r="P311" s="63"/>
    </row>
    <row r="312" spans="4:16" ht="33" hidden="1" customHeight="1" x14ac:dyDescent="0.35">
      <c r="D312" s="30"/>
      <c r="G312" s="17"/>
      <c r="P312" s="63"/>
    </row>
    <row r="313" spans="4:16" ht="33" hidden="1" customHeight="1" x14ac:dyDescent="0.35">
      <c r="D313" s="30"/>
      <c r="G313" s="17"/>
      <c r="P313" s="63"/>
    </row>
    <row r="314" spans="4:16" ht="33" hidden="1" customHeight="1" x14ac:dyDescent="0.35">
      <c r="D314" s="30"/>
      <c r="G314" s="17"/>
      <c r="P314" s="63"/>
    </row>
    <row r="315" spans="4:16" ht="33" hidden="1" customHeight="1" x14ac:dyDescent="0.35">
      <c r="D315" s="30"/>
      <c r="G315" s="17"/>
      <c r="P315" s="63"/>
    </row>
    <row r="316" spans="4:16" ht="33" hidden="1" customHeight="1" x14ac:dyDescent="0.35">
      <c r="D316" s="30"/>
      <c r="G316" s="17"/>
      <c r="P316" s="63"/>
    </row>
    <row r="317" spans="4:16" ht="33" hidden="1" customHeight="1" x14ac:dyDescent="0.35">
      <c r="D317" s="30"/>
      <c r="G317" s="17"/>
      <c r="P317" s="63"/>
    </row>
    <row r="318" spans="4:16" ht="33" hidden="1" customHeight="1" x14ac:dyDescent="0.35">
      <c r="D318" s="30"/>
      <c r="G318" s="17"/>
      <c r="P318" s="63"/>
    </row>
    <row r="319" spans="4:16" ht="33" hidden="1" customHeight="1" x14ac:dyDescent="0.35">
      <c r="D319" s="30"/>
      <c r="G319" s="17"/>
      <c r="P319" s="63"/>
    </row>
    <row r="320" spans="4:16" ht="33" hidden="1" customHeight="1" x14ac:dyDescent="0.35">
      <c r="D320" s="30"/>
      <c r="G320" s="17"/>
      <c r="P320" s="63"/>
    </row>
    <row r="321" spans="4:16" ht="33" hidden="1" customHeight="1" x14ac:dyDescent="0.35">
      <c r="D321" s="30"/>
      <c r="G321" s="17"/>
      <c r="P321" s="63"/>
    </row>
    <row r="322" spans="4:16" ht="33" hidden="1" customHeight="1" x14ac:dyDescent="0.35">
      <c r="D322" s="30"/>
      <c r="G322" s="17"/>
      <c r="P322" s="63"/>
    </row>
    <row r="323" spans="4:16" ht="33" hidden="1" customHeight="1" x14ac:dyDescent="0.35">
      <c r="D323" s="30"/>
      <c r="G323" s="17"/>
      <c r="P323" s="63"/>
    </row>
    <row r="324" spans="4:16" ht="33" hidden="1" customHeight="1" x14ac:dyDescent="0.35">
      <c r="D324" s="30"/>
      <c r="G324" s="17"/>
      <c r="P324" s="63"/>
    </row>
    <row r="325" spans="4:16" ht="33" hidden="1" customHeight="1" x14ac:dyDescent="0.35">
      <c r="D325" s="30"/>
      <c r="G325" s="17"/>
      <c r="P325" s="63"/>
    </row>
    <row r="326" spans="4:16" ht="33" hidden="1" customHeight="1" x14ac:dyDescent="0.35">
      <c r="D326" s="30"/>
      <c r="G326" s="17"/>
      <c r="P326" s="63"/>
    </row>
    <row r="327" spans="4:16" ht="33" hidden="1" customHeight="1" x14ac:dyDescent="0.35">
      <c r="D327" s="30"/>
      <c r="G327" s="17"/>
      <c r="P327" s="63"/>
    </row>
    <row r="328" spans="4:16" ht="33" hidden="1" customHeight="1" x14ac:dyDescent="0.35">
      <c r="D328" s="30"/>
      <c r="G328" s="17"/>
      <c r="P328" s="63"/>
    </row>
    <row r="329" spans="4:16" ht="33" hidden="1" customHeight="1" x14ac:dyDescent="0.35">
      <c r="D329" s="30"/>
      <c r="G329" s="17"/>
      <c r="P329" s="63"/>
    </row>
    <row r="330" spans="4:16" ht="33" hidden="1" customHeight="1" x14ac:dyDescent="0.35">
      <c r="D330" s="30"/>
      <c r="G330" s="17"/>
      <c r="P330" s="63"/>
    </row>
    <row r="331" spans="4:16" ht="33" hidden="1" customHeight="1" x14ac:dyDescent="0.35">
      <c r="D331" s="30"/>
      <c r="G331" s="17"/>
      <c r="P331" s="63"/>
    </row>
    <row r="332" spans="4:16" ht="33" hidden="1" customHeight="1" x14ac:dyDescent="0.35">
      <c r="D332" s="30"/>
      <c r="G332" s="17"/>
      <c r="P332" s="63"/>
    </row>
    <row r="333" spans="4:16" ht="33" hidden="1" customHeight="1" x14ac:dyDescent="0.35">
      <c r="D333" s="30"/>
      <c r="G333" s="17"/>
      <c r="P333" s="63"/>
    </row>
    <row r="334" spans="4:16" ht="33" hidden="1" customHeight="1" x14ac:dyDescent="0.35">
      <c r="D334" s="30"/>
      <c r="G334" s="17"/>
      <c r="P334" s="63"/>
    </row>
    <row r="335" spans="4:16" ht="33" hidden="1" customHeight="1" x14ac:dyDescent="0.35">
      <c r="D335" s="30"/>
      <c r="G335" s="17"/>
      <c r="P335" s="63"/>
    </row>
    <row r="336" spans="4:16" ht="33" hidden="1" customHeight="1" x14ac:dyDescent="0.35">
      <c r="D336" s="30"/>
      <c r="G336" s="17"/>
      <c r="P336" s="63"/>
    </row>
    <row r="337" spans="4:16" ht="33" hidden="1" customHeight="1" x14ac:dyDescent="0.35">
      <c r="D337" s="30"/>
      <c r="G337" s="17"/>
      <c r="P337" s="63"/>
    </row>
    <row r="338" spans="4:16" ht="33" hidden="1" customHeight="1" x14ac:dyDescent="0.35">
      <c r="D338" s="30"/>
      <c r="G338" s="17"/>
      <c r="P338" s="63"/>
    </row>
    <row r="339" spans="4:16" ht="33" hidden="1" customHeight="1" x14ac:dyDescent="0.35">
      <c r="D339" s="30"/>
      <c r="G339" s="17"/>
      <c r="P339" s="63"/>
    </row>
    <row r="340" spans="4:16" ht="33" hidden="1" customHeight="1" x14ac:dyDescent="0.35">
      <c r="D340" s="30"/>
      <c r="G340" s="17"/>
      <c r="P340" s="63"/>
    </row>
    <row r="341" spans="4:16" ht="33" hidden="1" customHeight="1" x14ac:dyDescent="0.35">
      <c r="D341" s="30"/>
      <c r="G341" s="17"/>
      <c r="P341" s="63"/>
    </row>
    <row r="342" spans="4:16" ht="33" hidden="1" customHeight="1" x14ac:dyDescent="0.35">
      <c r="D342" s="30"/>
      <c r="G342" s="17"/>
      <c r="P342" s="63"/>
    </row>
    <row r="343" spans="4:16" ht="33" hidden="1" customHeight="1" x14ac:dyDescent="0.35">
      <c r="D343" s="30"/>
      <c r="G343" s="17"/>
      <c r="P343" s="63"/>
    </row>
    <row r="344" spans="4:16" ht="33" hidden="1" customHeight="1" x14ac:dyDescent="0.35">
      <c r="D344" s="30"/>
      <c r="G344" s="17"/>
      <c r="P344" s="63"/>
    </row>
    <row r="345" spans="4:16" ht="33" hidden="1" customHeight="1" x14ac:dyDescent="0.35">
      <c r="D345" s="30"/>
      <c r="G345" s="17"/>
      <c r="P345" s="63"/>
    </row>
    <row r="346" spans="4:16" ht="33" hidden="1" customHeight="1" x14ac:dyDescent="0.35">
      <c r="D346" s="30"/>
      <c r="G346" s="17"/>
      <c r="P346" s="63"/>
    </row>
    <row r="347" spans="4:16" ht="33" hidden="1" customHeight="1" x14ac:dyDescent="0.35">
      <c r="D347" s="30"/>
      <c r="G347" s="17"/>
      <c r="P347" s="63"/>
    </row>
    <row r="348" spans="4:16" ht="33" hidden="1" customHeight="1" x14ac:dyDescent="0.35">
      <c r="D348" s="30"/>
      <c r="G348" s="17"/>
      <c r="P348" s="63"/>
    </row>
    <row r="349" spans="4:16" ht="33" hidden="1" customHeight="1" x14ac:dyDescent="0.35">
      <c r="D349" s="30"/>
      <c r="G349" s="17"/>
      <c r="P349" s="63"/>
    </row>
    <row r="350" spans="4:16" ht="33" hidden="1" customHeight="1" x14ac:dyDescent="0.35">
      <c r="D350" s="30"/>
      <c r="G350" s="17"/>
      <c r="P350" s="63"/>
    </row>
    <row r="351" spans="4:16" ht="33" hidden="1" customHeight="1" x14ac:dyDescent="0.35">
      <c r="D351" s="30"/>
      <c r="G351" s="17"/>
      <c r="P351" s="63"/>
    </row>
    <row r="352" spans="4:16" ht="33" hidden="1" customHeight="1" x14ac:dyDescent="0.35">
      <c r="D352" s="30"/>
      <c r="G352" s="17"/>
      <c r="P352" s="63"/>
    </row>
    <row r="353" spans="4:16" ht="33" hidden="1" customHeight="1" x14ac:dyDescent="0.35">
      <c r="D353" s="30"/>
      <c r="G353" s="17"/>
      <c r="P353" s="63"/>
    </row>
    <row r="354" spans="4:16" ht="33" hidden="1" customHeight="1" x14ac:dyDescent="0.35">
      <c r="D354" s="30"/>
      <c r="G354" s="17"/>
      <c r="P354" s="63"/>
    </row>
    <row r="355" spans="4:16" ht="33" hidden="1" customHeight="1" x14ac:dyDescent="0.35">
      <c r="D355" s="30"/>
      <c r="G355" s="17"/>
      <c r="P355" s="63"/>
    </row>
    <row r="356" spans="4:16" ht="33" hidden="1" customHeight="1" x14ac:dyDescent="0.35">
      <c r="D356" s="30"/>
      <c r="G356" s="17"/>
      <c r="P356" s="63"/>
    </row>
    <row r="357" spans="4:16" ht="33" hidden="1" customHeight="1" x14ac:dyDescent="0.35">
      <c r="D357" s="30"/>
      <c r="G357" s="17"/>
      <c r="P357" s="63"/>
    </row>
    <row r="358" spans="4:16" ht="33" hidden="1" customHeight="1" x14ac:dyDescent="0.35">
      <c r="D358" s="30"/>
      <c r="G358" s="17"/>
      <c r="P358" s="63"/>
    </row>
    <row r="359" spans="4:16" ht="33" hidden="1" customHeight="1" x14ac:dyDescent="0.35">
      <c r="D359" s="30"/>
      <c r="G359" s="17"/>
      <c r="P359" s="63"/>
    </row>
    <row r="360" spans="4:16" ht="33" hidden="1" customHeight="1" x14ac:dyDescent="0.35">
      <c r="D360" s="30"/>
      <c r="G360" s="17"/>
      <c r="P360" s="63"/>
    </row>
    <row r="361" spans="4:16" ht="33" hidden="1" customHeight="1" x14ac:dyDescent="0.35">
      <c r="D361" s="30"/>
      <c r="G361" s="17"/>
      <c r="P361" s="63"/>
    </row>
    <row r="362" spans="4:16" ht="33" hidden="1" customHeight="1" x14ac:dyDescent="0.35">
      <c r="D362" s="30"/>
      <c r="G362" s="17"/>
      <c r="P362" s="63"/>
    </row>
    <row r="363" spans="4:16" ht="33" hidden="1" customHeight="1" x14ac:dyDescent="0.35">
      <c r="D363" s="30"/>
      <c r="G363" s="17"/>
      <c r="P363" s="63"/>
    </row>
    <row r="364" spans="4:16" ht="33" hidden="1" customHeight="1" x14ac:dyDescent="0.35">
      <c r="D364" s="30"/>
      <c r="G364" s="17"/>
      <c r="P364" s="63"/>
    </row>
    <row r="365" spans="4:16" ht="33" hidden="1" customHeight="1" x14ac:dyDescent="0.35">
      <c r="D365" s="30"/>
      <c r="G365" s="17"/>
      <c r="P365" s="63"/>
    </row>
    <row r="366" spans="4:16" ht="33" hidden="1" customHeight="1" x14ac:dyDescent="0.35">
      <c r="D366" s="30"/>
      <c r="G366" s="17"/>
      <c r="P366" s="63"/>
    </row>
    <row r="367" spans="4:16" ht="33" hidden="1" customHeight="1" x14ac:dyDescent="0.35">
      <c r="D367" s="30"/>
      <c r="G367" s="17"/>
      <c r="P367" s="63"/>
    </row>
    <row r="368" spans="4:16" ht="33" hidden="1" customHeight="1" x14ac:dyDescent="0.35">
      <c r="D368" s="30"/>
      <c r="G368" s="17"/>
      <c r="P368" s="63"/>
    </row>
    <row r="369" spans="4:16" ht="33" hidden="1" customHeight="1" x14ac:dyDescent="0.35">
      <c r="D369" s="30"/>
      <c r="G369" s="17"/>
      <c r="P369" s="63"/>
    </row>
    <row r="370" spans="4:16" ht="33" hidden="1" customHeight="1" x14ac:dyDescent="0.35">
      <c r="D370" s="30"/>
      <c r="G370" s="17"/>
      <c r="P370" s="63"/>
    </row>
    <row r="371" spans="4:16" ht="33" hidden="1" customHeight="1" x14ac:dyDescent="0.35">
      <c r="D371" s="30"/>
      <c r="G371" s="17"/>
      <c r="P371" s="63"/>
    </row>
    <row r="372" spans="4:16" ht="33" hidden="1" customHeight="1" x14ac:dyDescent="0.35">
      <c r="D372" s="30"/>
      <c r="G372" s="17"/>
      <c r="P372" s="63"/>
    </row>
    <row r="373" spans="4:16" ht="33" hidden="1" customHeight="1" x14ac:dyDescent="0.35">
      <c r="D373" s="30"/>
      <c r="G373" s="17"/>
      <c r="P373" s="63"/>
    </row>
    <row r="374" spans="4:16" ht="33" hidden="1" customHeight="1" x14ac:dyDescent="0.35">
      <c r="D374" s="30"/>
      <c r="G374" s="17"/>
      <c r="P374" s="63"/>
    </row>
    <row r="375" spans="4:16" ht="33" hidden="1" customHeight="1" x14ac:dyDescent="0.35">
      <c r="D375" s="30"/>
      <c r="G375" s="17"/>
      <c r="P375" s="63"/>
    </row>
    <row r="376" spans="4:16" ht="33" hidden="1" customHeight="1" x14ac:dyDescent="0.35">
      <c r="D376" s="30"/>
      <c r="G376" s="17"/>
      <c r="P376" s="63"/>
    </row>
    <row r="377" spans="4:16" ht="33" hidden="1" customHeight="1" x14ac:dyDescent="0.35">
      <c r="D377" s="30"/>
      <c r="G377" s="17"/>
      <c r="P377" s="63"/>
    </row>
    <row r="378" spans="4:16" ht="33" hidden="1" customHeight="1" x14ac:dyDescent="0.35">
      <c r="D378" s="30"/>
      <c r="G378" s="17"/>
      <c r="P378" s="63"/>
    </row>
    <row r="379" spans="4:16" ht="33" hidden="1" customHeight="1" x14ac:dyDescent="0.35">
      <c r="D379" s="30"/>
      <c r="G379" s="17"/>
      <c r="P379" s="63"/>
    </row>
    <row r="380" spans="4:16" ht="33" hidden="1" customHeight="1" x14ac:dyDescent="0.35">
      <c r="D380" s="30"/>
      <c r="G380" s="17"/>
      <c r="P380" s="63"/>
    </row>
    <row r="381" spans="4:16" ht="33" hidden="1" customHeight="1" x14ac:dyDescent="0.35">
      <c r="D381" s="30"/>
      <c r="G381" s="17"/>
      <c r="P381" s="63"/>
    </row>
    <row r="382" spans="4:16" ht="33" hidden="1" customHeight="1" x14ac:dyDescent="0.35">
      <c r="D382" s="30"/>
      <c r="G382" s="17"/>
      <c r="P382" s="63"/>
    </row>
    <row r="383" spans="4:16" ht="33" hidden="1" customHeight="1" x14ac:dyDescent="0.35">
      <c r="D383" s="30"/>
      <c r="G383" s="17"/>
      <c r="P383" s="63"/>
    </row>
    <row r="384" spans="4:16" ht="33" hidden="1" customHeight="1" x14ac:dyDescent="0.35">
      <c r="D384" s="30"/>
      <c r="G384" s="17"/>
      <c r="P384" s="63"/>
    </row>
    <row r="385" spans="4:16" ht="33" hidden="1" customHeight="1" x14ac:dyDescent="0.35">
      <c r="D385" s="30"/>
      <c r="G385" s="17"/>
      <c r="P385" s="63"/>
    </row>
    <row r="386" spans="4:16" ht="33" hidden="1" customHeight="1" x14ac:dyDescent="0.35">
      <c r="D386" s="30"/>
      <c r="G386" s="17"/>
      <c r="P386" s="63"/>
    </row>
    <row r="387" spans="4:16" ht="33" hidden="1" customHeight="1" x14ac:dyDescent="0.35">
      <c r="D387" s="30"/>
      <c r="G387" s="17"/>
      <c r="P387" s="63"/>
    </row>
    <row r="388" spans="4:16" ht="33" hidden="1" customHeight="1" x14ac:dyDescent="0.35">
      <c r="D388" s="30"/>
      <c r="G388" s="17"/>
      <c r="P388" s="63"/>
    </row>
    <row r="389" spans="4:16" ht="33" hidden="1" customHeight="1" x14ac:dyDescent="0.35">
      <c r="D389" s="30"/>
      <c r="G389" s="17"/>
      <c r="P389" s="63"/>
    </row>
    <row r="390" spans="4:16" ht="33" hidden="1" customHeight="1" x14ac:dyDescent="0.35">
      <c r="D390" s="30"/>
      <c r="G390" s="17"/>
      <c r="P390" s="63"/>
    </row>
    <row r="391" spans="4:16" ht="33" hidden="1" customHeight="1" x14ac:dyDescent="0.35">
      <c r="D391" s="30"/>
      <c r="G391" s="17"/>
      <c r="P391" s="63"/>
    </row>
    <row r="392" spans="4:16" ht="33" hidden="1" customHeight="1" x14ac:dyDescent="0.35">
      <c r="D392" s="30"/>
      <c r="G392" s="17"/>
      <c r="P392" s="63"/>
    </row>
    <row r="393" spans="4:16" ht="33" hidden="1" customHeight="1" x14ac:dyDescent="0.35">
      <c r="D393" s="30"/>
      <c r="G393" s="17"/>
      <c r="P393" s="63"/>
    </row>
    <row r="394" spans="4:16" ht="33" hidden="1" customHeight="1" x14ac:dyDescent="0.35">
      <c r="D394" s="30"/>
      <c r="G394" s="17"/>
      <c r="P394" s="63"/>
    </row>
    <row r="395" spans="4:16" ht="33" hidden="1" customHeight="1" x14ac:dyDescent="0.35">
      <c r="D395" s="30"/>
      <c r="G395" s="17"/>
      <c r="P395" s="63"/>
    </row>
    <row r="396" spans="4:16" ht="33" hidden="1" customHeight="1" x14ac:dyDescent="0.35">
      <c r="D396" s="30"/>
      <c r="G396" s="17"/>
      <c r="P396" s="63"/>
    </row>
    <row r="397" spans="4:16" ht="33" hidden="1" customHeight="1" x14ac:dyDescent="0.35">
      <c r="D397" s="30"/>
      <c r="G397" s="17"/>
      <c r="P397" s="63"/>
    </row>
    <row r="398" spans="4:16" ht="33" hidden="1" customHeight="1" x14ac:dyDescent="0.35">
      <c r="D398" s="30"/>
      <c r="G398" s="17"/>
      <c r="P398" s="63"/>
    </row>
    <row r="399" spans="4:16" ht="33" hidden="1" customHeight="1" x14ac:dyDescent="0.35">
      <c r="D399" s="30"/>
      <c r="G399" s="17"/>
      <c r="P399" s="63"/>
    </row>
    <row r="400" spans="4:16" ht="33" hidden="1" customHeight="1" x14ac:dyDescent="0.35">
      <c r="D400" s="30"/>
      <c r="G400" s="17"/>
    </row>
    <row r="401" spans="4:7" ht="33" hidden="1" customHeight="1" x14ac:dyDescent="0.35">
      <c r="D401" s="30"/>
      <c r="G401" s="17"/>
    </row>
    <row r="402" spans="4:7" ht="33" hidden="1" customHeight="1" x14ac:dyDescent="0.35">
      <c r="D402" s="30"/>
      <c r="G402" s="17"/>
    </row>
    <row r="403" spans="4:7" ht="33" hidden="1" customHeight="1" x14ac:dyDescent="0.35">
      <c r="D403" s="30"/>
      <c r="G403" s="17"/>
    </row>
    <row r="404" spans="4:7" ht="33" hidden="1" customHeight="1" x14ac:dyDescent="0.35">
      <c r="D404" s="30"/>
      <c r="G404" s="17"/>
    </row>
    <row r="405" spans="4:7" ht="33" hidden="1" customHeight="1" x14ac:dyDescent="0.35">
      <c r="D405" s="30"/>
      <c r="G405" s="17"/>
    </row>
    <row r="406" spans="4:7" ht="33" hidden="1" customHeight="1" x14ac:dyDescent="0.35">
      <c r="D406" s="30"/>
      <c r="G406" s="17"/>
    </row>
    <row r="407" spans="4:7" ht="33" hidden="1" customHeight="1" x14ac:dyDescent="0.35">
      <c r="D407" s="30"/>
      <c r="G407" s="17"/>
    </row>
    <row r="408" spans="4:7" ht="33" hidden="1" customHeight="1" x14ac:dyDescent="0.35">
      <c r="D408" s="30"/>
      <c r="G408" s="17"/>
    </row>
    <row r="409" spans="4:7" ht="33" hidden="1" customHeight="1" x14ac:dyDescent="0.35">
      <c r="D409" s="30"/>
      <c r="G409" s="17"/>
    </row>
    <row r="410" spans="4:7" ht="33" hidden="1" customHeight="1" x14ac:dyDescent="0.35">
      <c r="D410" s="30"/>
      <c r="G410" s="17"/>
    </row>
    <row r="411" spans="4:7" ht="33" hidden="1" customHeight="1" x14ac:dyDescent="0.35">
      <c r="D411" s="30"/>
      <c r="G411" s="17"/>
    </row>
    <row r="412" spans="4:7" ht="33" hidden="1" customHeight="1" x14ac:dyDescent="0.35">
      <c r="D412" s="30"/>
      <c r="G412" s="17"/>
    </row>
    <row r="413" spans="4:7" ht="33" hidden="1" customHeight="1" x14ac:dyDescent="0.35">
      <c r="D413" s="30"/>
      <c r="G413" s="17"/>
    </row>
    <row r="414" spans="4:7" ht="33" hidden="1" customHeight="1" x14ac:dyDescent="0.35">
      <c r="D414" s="30"/>
      <c r="G414" s="17"/>
    </row>
    <row r="415" spans="4:7" ht="33" hidden="1" customHeight="1" x14ac:dyDescent="0.35">
      <c r="D415" s="30"/>
      <c r="G415" s="17"/>
    </row>
    <row r="416" spans="4:7" ht="33" hidden="1" customHeight="1" x14ac:dyDescent="0.35">
      <c r="D416" s="30"/>
      <c r="G416" s="17"/>
    </row>
    <row r="417" spans="4:7" ht="33" hidden="1" customHeight="1" x14ac:dyDescent="0.35">
      <c r="D417" s="30"/>
      <c r="G417" s="17"/>
    </row>
    <row r="418" spans="4:7" ht="33" hidden="1" customHeight="1" x14ac:dyDescent="0.35">
      <c r="D418" s="30"/>
      <c r="G418" s="17"/>
    </row>
    <row r="419" spans="4:7" ht="33" hidden="1" customHeight="1" x14ac:dyDescent="0.35">
      <c r="D419" s="30"/>
      <c r="G419" s="17"/>
    </row>
    <row r="420" spans="4:7" ht="33" hidden="1" customHeight="1" x14ac:dyDescent="0.35">
      <c r="D420" s="30"/>
      <c r="G420" s="17"/>
    </row>
    <row r="421" spans="4:7" ht="33" hidden="1" customHeight="1" x14ac:dyDescent="0.35">
      <c r="D421" s="30"/>
      <c r="G421" s="17"/>
    </row>
    <row r="422" spans="4:7" ht="33" hidden="1" customHeight="1" x14ac:dyDescent="0.35">
      <c r="D422" s="30"/>
      <c r="G422" s="17"/>
    </row>
    <row r="423" spans="4:7" ht="33" hidden="1" customHeight="1" x14ac:dyDescent="0.35">
      <c r="D423" s="30"/>
      <c r="G423" s="17"/>
    </row>
    <row r="424" spans="4:7" ht="33" hidden="1" customHeight="1" x14ac:dyDescent="0.35">
      <c r="D424" s="30"/>
      <c r="G424" s="17"/>
    </row>
    <row r="425" spans="4:7" ht="33" hidden="1" customHeight="1" x14ac:dyDescent="0.35">
      <c r="D425" s="30"/>
      <c r="G425" s="17"/>
    </row>
    <row r="426" spans="4:7" ht="33" hidden="1" customHeight="1" x14ac:dyDescent="0.35">
      <c r="D426" s="30"/>
      <c r="G426" s="17"/>
    </row>
    <row r="427" spans="4:7" ht="33" hidden="1" customHeight="1" x14ac:dyDescent="0.35">
      <c r="D427" s="30"/>
      <c r="G427" s="17"/>
    </row>
    <row r="428" spans="4:7" ht="33" hidden="1" customHeight="1" x14ac:dyDescent="0.35">
      <c r="D428" s="30"/>
      <c r="G428" s="17"/>
    </row>
    <row r="429" spans="4:7" ht="33" hidden="1" customHeight="1" x14ac:dyDescent="0.35">
      <c r="D429" s="30"/>
      <c r="G429" s="17"/>
    </row>
    <row r="430" spans="4:7" ht="33" hidden="1" customHeight="1" x14ac:dyDescent="0.35">
      <c r="D430" s="30"/>
      <c r="G430" s="17"/>
    </row>
    <row r="431" spans="4:7" ht="33" hidden="1" customHeight="1" x14ac:dyDescent="0.35">
      <c r="D431" s="30"/>
      <c r="G431" s="17"/>
    </row>
    <row r="432" spans="4:7" ht="33" hidden="1" customHeight="1" x14ac:dyDescent="0.35">
      <c r="D432" s="30"/>
      <c r="G432" s="17"/>
    </row>
    <row r="433" spans="4:7" ht="33" hidden="1" customHeight="1" x14ac:dyDescent="0.35">
      <c r="D433" s="30"/>
      <c r="G433" s="17"/>
    </row>
    <row r="434" spans="4:7" ht="33" hidden="1" customHeight="1" x14ac:dyDescent="0.35">
      <c r="D434" s="30"/>
      <c r="G434" s="17"/>
    </row>
    <row r="435" spans="4:7" ht="33" hidden="1" customHeight="1" x14ac:dyDescent="0.35">
      <c r="D435" s="30"/>
      <c r="G435" s="17"/>
    </row>
    <row r="436" spans="4:7" ht="33" hidden="1" customHeight="1" x14ac:dyDescent="0.35">
      <c r="D436" s="30"/>
      <c r="G436" s="17"/>
    </row>
    <row r="437" spans="4:7" ht="33" hidden="1" customHeight="1" x14ac:dyDescent="0.35">
      <c r="D437" s="30"/>
      <c r="G437" s="17"/>
    </row>
    <row r="438" spans="4:7" ht="33" hidden="1" customHeight="1" x14ac:dyDescent="0.35">
      <c r="D438" s="30"/>
      <c r="G438" s="17"/>
    </row>
    <row r="439" spans="4:7" ht="33" hidden="1" customHeight="1" x14ac:dyDescent="0.35">
      <c r="D439" s="30"/>
      <c r="G439" s="17"/>
    </row>
    <row r="440" spans="4:7" ht="33" hidden="1" customHeight="1" x14ac:dyDescent="0.35">
      <c r="D440" s="30"/>
      <c r="G440" s="17"/>
    </row>
    <row r="441" spans="4:7" ht="33" hidden="1" customHeight="1" x14ac:dyDescent="0.35">
      <c r="D441" s="30"/>
      <c r="G441" s="17"/>
    </row>
    <row r="442" spans="4:7" ht="33" hidden="1" customHeight="1" x14ac:dyDescent="0.35">
      <c r="D442" s="30"/>
      <c r="G442" s="17"/>
    </row>
    <row r="443" spans="4:7" ht="33" hidden="1" customHeight="1" x14ac:dyDescent="0.35">
      <c r="D443" s="30"/>
      <c r="G443" s="17"/>
    </row>
    <row r="444" spans="4:7" ht="33" hidden="1" customHeight="1" x14ac:dyDescent="0.35">
      <c r="D444" s="30"/>
      <c r="G444" s="17"/>
    </row>
    <row r="445" spans="4:7" ht="33" hidden="1" customHeight="1" x14ac:dyDescent="0.35">
      <c r="D445" s="30"/>
      <c r="G445" s="17"/>
    </row>
    <row r="446" spans="4:7" ht="33" hidden="1" customHeight="1" x14ac:dyDescent="0.35">
      <c r="D446" s="30"/>
      <c r="G446" s="17"/>
    </row>
    <row r="447" spans="4:7" ht="33" hidden="1" customHeight="1" x14ac:dyDescent="0.35">
      <c r="D447" s="30"/>
      <c r="G447" s="17"/>
    </row>
    <row r="448" spans="4:7" ht="33" hidden="1" customHeight="1" x14ac:dyDescent="0.35">
      <c r="D448" s="30"/>
      <c r="G448" s="17"/>
    </row>
    <row r="449" spans="4:7" ht="33" hidden="1" customHeight="1" x14ac:dyDescent="0.35">
      <c r="D449" s="30"/>
      <c r="G449" s="17"/>
    </row>
    <row r="450" spans="4:7" ht="33" hidden="1" customHeight="1" x14ac:dyDescent="0.35">
      <c r="D450" s="30"/>
      <c r="G450" s="17"/>
    </row>
    <row r="451" spans="4:7" ht="33" hidden="1" customHeight="1" x14ac:dyDescent="0.35">
      <c r="D451" s="30"/>
      <c r="G451" s="17"/>
    </row>
    <row r="452" spans="4:7" ht="33" hidden="1" customHeight="1" x14ac:dyDescent="0.35">
      <c r="D452" s="30"/>
      <c r="G452" s="17"/>
    </row>
    <row r="453" spans="4:7" ht="33" hidden="1" customHeight="1" x14ac:dyDescent="0.35">
      <c r="D453" s="30"/>
      <c r="G453" s="17"/>
    </row>
    <row r="454" spans="4:7" ht="33" hidden="1" customHeight="1" x14ac:dyDescent="0.35">
      <c r="D454" s="30"/>
      <c r="G454" s="17"/>
    </row>
    <row r="455" spans="4:7" ht="33" hidden="1" customHeight="1" x14ac:dyDescent="0.35">
      <c r="D455" s="30"/>
      <c r="G455" s="17"/>
    </row>
    <row r="456" spans="4:7" ht="33" hidden="1" customHeight="1" x14ac:dyDescent="0.35">
      <c r="D456" s="30"/>
      <c r="G456" s="17"/>
    </row>
    <row r="457" spans="4:7" ht="33" hidden="1" customHeight="1" x14ac:dyDescent="0.35">
      <c r="D457" s="30"/>
      <c r="G457" s="17"/>
    </row>
    <row r="458" spans="4:7" ht="33" hidden="1" customHeight="1" x14ac:dyDescent="0.35">
      <c r="D458" s="30"/>
      <c r="G458" s="17"/>
    </row>
    <row r="459" spans="4:7" ht="33" hidden="1" customHeight="1" x14ac:dyDescent="0.35">
      <c r="D459" s="30"/>
      <c r="G459" s="17"/>
    </row>
    <row r="460" spans="4:7" ht="33" hidden="1" customHeight="1" x14ac:dyDescent="0.35">
      <c r="D460" s="30"/>
      <c r="G460" s="17"/>
    </row>
    <row r="461" spans="4:7" ht="33" hidden="1" customHeight="1" x14ac:dyDescent="0.35">
      <c r="D461" s="30"/>
      <c r="G461" s="17"/>
    </row>
    <row r="462" spans="4:7" ht="33" hidden="1" customHeight="1" x14ac:dyDescent="0.35">
      <c r="D462" s="30"/>
      <c r="G462" s="17"/>
    </row>
    <row r="463" spans="4:7" ht="33" hidden="1" customHeight="1" x14ac:dyDescent="0.35">
      <c r="D463" s="30"/>
      <c r="G463" s="17"/>
    </row>
    <row r="464" spans="4:7" ht="33" hidden="1" customHeight="1" x14ac:dyDescent="0.35">
      <c r="D464" s="30"/>
      <c r="G464" s="17"/>
    </row>
    <row r="465" spans="4:7" ht="33" hidden="1" customHeight="1" x14ac:dyDescent="0.35">
      <c r="D465" s="30"/>
      <c r="G465" s="17"/>
    </row>
    <row r="466" spans="4:7" ht="33" hidden="1" customHeight="1" x14ac:dyDescent="0.35">
      <c r="D466" s="30"/>
      <c r="G466" s="17"/>
    </row>
    <row r="467" spans="4:7" ht="33" hidden="1" customHeight="1" x14ac:dyDescent="0.35">
      <c r="D467" s="30"/>
      <c r="G467" s="17"/>
    </row>
    <row r="468" spans="4:7" ht="33" hidden="1" customHeight="1" x14ac:dyDescent="0.35">
      <c r="D468" s="30"/>
      <c r="G468" s="17"/>
    </row>
    <row r="469" spans="4:7" ht="33" hidden="1" customHeight="1" x14ac:dyDescent="0.35">
      <c r="D469" s="30"/>
      <c r="G469" s="17"/>
    </row>
    <row r="470" spans="4:7" ht="33" hidden="1" customHeight="1" x14ac:dyDescent="0.35">
      <c r="D470" s="30"/>
      <c r="G470" s="17"/>
    </row>
    <row r="471" spans="4:7" ht="33" hidden="1" customHeight="1" x14ac:dyDescent="0.35">
      <c r="D471" s="30"/>
      <c r="G471" s="17"/>
    </row>
    <row r="472" spans="4:7" ht="33" hidden="1" customHeight="1" x14ac:dyDescent="0.35">
      <c r="D472" s="30"/>
      <c r="G472" s="17"/>
    </row>
    <row r="473" spans="4:7" ht="33" hidden="1" customHeight="1" x14ac:dyDescent="0.35">
      <c r="D473" s="30"/>
      <c r="G473" s="17"/>
    </row>
    <row r="474" spans="4:7" ht="33" hidden="1" customHeight="1" x14ac:dyDescent="0.35">
      <c r="D474" s="30"/>
      <c r="G474" s="17"/>
    </row>
    <row r="475" spans="4:7" ht="33" hidden="1" customHeight="1" x14ac:dyDescent="0.35">
      <c r="D475" s="30"/>
      <c r="G475" s="17"/>
    </row>
    <row r="476" spans="4:7" ht="33" hidden="1" customHeight="1" x14ac:dyDescent="0.35">
      <c r="D476" s="30"/>
      <c r="G476" s="17"/>
    </row>
    <row r="477" spans="4:7" ht="33" hidden="1" customHeight="1" x14ac:dyDescent="0.35">
      <c r="D477" s="30"/>
      <c r="G477" s="17"/>
    </row>
    <row r="478" spans="4:7" ht="33" hidden="1" customHeight="1" x14ac:dyDescent="0.35">
      <c r="D478" s="30"/>
      <c r="G478" s="17"/>
    </row>
    <row r="479" spans="4:7" ht="33" hidden="1" customHeight="1" x14ac:dyDescent="0.35">
      <c r="D479" s="30"/>
      <c r="G479" s="17"/>
    </row>
    <row r="480" spans="4:7" ht="33" hidden="1" customHeight="1" x14ac:dyDescent="0.35">
      <c r="D480" s="30"/>
      <c r="G480" s="17"/>
    </row>
    <row r="481" spans="4:7" ht="33" hidden="1" customHeight="1" x14ac:dyDescent="0.35">
      <c r="D481" s="30"/>
      <c r="G481" s="17"/>
    </row>
    <row r="482" spans="4:7" ht="33" hidden="1" customHeight="1" x14ac:dyDescent="0.35">
      <c r="D482" s="30"/>
      <c r="G482" s="17"/>
    </row>
    <row r="483" spans="4:7" ht="33" hidden="1" customHeight="1" x14ac:dyDescent="0.35">
      <c r="D483" s="30"/>
      <c r="G483" s="17"/>
    </row>
    <row r="484" spans="4:7" ht="33" hidden="1" customHeight="1" x14ac:dyDescent="0.35">
      <c r="D484" s="30"/>
      <c r="G484" s="17"/>
    </row>
    <row r="485" spans="4:7" ht="33" hidden="1" customHeight="1" x14ac:dyDescent="0.35">
      <c r="D485" s="30"/>
      <c r="G485" s="17"/>
    </row>
    <row r="486" spans="4:7" ht="33" hidden="1" customHeight="1" x14ac:dyDescent="0.35">
      <c r="D486" s="30"/>
      <c r="G486" s="17"/>
    </row>
    <row r="487" spans="4:7" ht="33" hidden="1" customHeight="1" x14ac:dyDescent="0.35">
      <c r="D487" s="30"/>
      <c r="G487" s="17"/>
    </row>
    <row r="488" spans="4:7" ht="33" hidden="1" customHeight="1" x14ac:dyDescent="0.35">
      <c r="D488" s="30"/>
      <c r="G488" s="17"/>
    </row>
    <row r="489" spans="4:7" ht="33" hidden="1" customHeight="1" x14ac:dyDescent="0.35">
      <c r="D489" s="30"/>
      <c r="G489" s="17"/>
    </row>
    <row r="490" spans="4:7" ht="33" hidden="1" customHeight="1" x14ac:dyDescent="0.35">
      <c r="D490" s="30"/>
      <c r="G490" s="17"/>
    </row>
    <row r="491" spans="4:7" ht="33" hidden="1" customHeight="1" x14ac:dyDescent="0.35">
      <c r="D491" s="30"/>
      <c r="G491" s="17"/>
    </row>
    <row r="492" spans="4:7" ht="33" hidden="1" customHeight="1" x14ac:dyDescent="0.35">
      <c r="D492" s="30"/>
      <c r="G492" s="17"/>
    </row>
    <row r="493" spans="4:7" ht="33" hidden="1" customHeight="1" x14ac:dyDescent="0.35">
      <c r="D493" s="30"/>
      <c r="G493" s="17"/>
    </row>
    <row r="494" spans="4:7" ht="33" hidden="1" customHeight="1" x14ac:dyDescent="0.35">
      <c r="D494" s="30"/>
      <c r="G494" s="17"/>
    </row>
    <row r="495" spans="4:7" ht="33" hidden="1" customHeight="1" x14ac:dyDescent="0.35">
      <c r="D495" s="30"/>
      <c r="G495" s="17"/>
    </row>
    <row r="496" spans="4:7" ht="33" hidden="1" customHeight="1" x14ac:dyDescent="0.35">
      <c r="D496" s="30"/>
      <c r="G496" s="17"/>
    </row>
    <row r="497" spans="4:7" ht="33" hidden="1" customHeight="1" x14ac:dyDescent="0.35">
      <c r="D497" s="30"/>
      <c r="G497" s="17"/>
    </row>
    <row r="498" spans="4:7" ht="33" hidden="1" customHeight="1" x14ac:dyDescent="0.35">
      <c r="D498" s="30"/>
      <c r="G498" s="17"/>
    </row>
    <row r="499" spans="4:7" ht="33" hidden="1" customHeight="1" x14ac:dyDescent="0.35">
      <c r="D499" s="30"/>
      <c r="G499" s="17"/>
    </row>
    <row r="500" spans="4:7" ht="33" hidden="1" customHeight="1" x14ac:dyDescent="0.35">
      <c r="D500" s="30"/>
      <c r="G500" s="17"/>
    </row>
    <row r="501" spans="4:7" ht="33" hidden="1" customHeight="1" x14ac:dyDescent="0.35">
      <c r="D501" s="30"/>
      <c r="G501" s="17"/>
    </row>
    <row r="502" spans="4:7" ht="33" hidden="1" customHeight="1" x14ac:dyDescent="0.35">
      <c r="D502" s="30"/>
      <c r="G502" s="17"/>
    </row>
    <row r="503" spans="4:7" ht="33" hidden="1" customHeight="1" x14ac:dyDescent="0.35">
      <c r="D503" s="30"/>
      <c r="G503" s="17"/>
    </row>
    <row r="504" spans="4:7" ht="33" hidden="1" customHeight="1" x14ac:dyDescent="0.35">
      <c r="D504" s="30"/>
      <c r="G504" s="17"/>
    </row>
    <row r="505" spans="4:7" ht="33" hidden="1" customHeight="1" x14ac:dyDescent="0.35">
      <c r="D505" s="30"/>
      <c r="G505" s="17"/>
    </row>
    <row r="506" spans="4:7" ht="33" hidden="1" customHeight="1" x14ac:dyDescent="0.35">
      <c r="D506" s="30"/>
      <c r="G506" s="17"/>
    </row>
    <row r="507" spans="4:7" ht="33" hidden="1" customHeight="1" x14ac:dyDescent="0.35">
      <c r="D507" s="30"/>
      <c r="G507" s="17"/>
    </row>
    <row r="508" spans="4:7" ht="33" hidden="1" customHeight="1" x14ac:dyDescent="0.35">
      <c r="D508" s="30"/>
      <c r="G508" s="17"/>
    </row>
    <row r="509" spans="4:7" ht="33" hidden="1" customHeight="1" x14ac:dyDescent="0.35">
      <c r="D509" s="30"/>
      <c r="G509" s="17"/>
    </row>
    <row r="510" spans="4:7" ht="33" hidden="1" customHeight="1" x14ac:dyDescent="0.35">
      <c r="D510" s="30"/>
      <c r="G510" s="17"/>
    </row>
    <row r="511" spans="4:7" ht="33" hidden="1" customHeight="1" x14ac:dyDescent="0.35">
      <c r="D511" s="30"/>
      <c r="G511" s="17"/>
    </row>
    <row r="512" spans="4:7" ht="33" hidden="1" customHeight="1" x14ac:dyDescent="0.35">
      <c r="D512" s="30"/>
      <c r="G512" s="17"/>
    </row>
    <row r="513" spans="4:7" ht="33" hidden="1" customHeight="1" x14ac:dyDescent="0.35">
      <c r="D513" s="30"/>
      <c r="G513" s="17"/>
    </row>
    <row r="514" spans="4:7" ht="33" hidden="1" customHeight="1" x14ac:dyDescent="0.35">
      <c r="D514" s="30"/>
      <c r="G514" s="17"/>
    </row>
    <row r="515" spans="4:7" ht="33" hidden="1" customHeight="1" x14ac:dyDescent="0.35">
      <c r="D515" s="30"/>
      <c r="G515" s="17"/>
    </row>
    <row r="516" spans="4:7" ht="33" hidden="1" customHeight="1" x14ac:dyDescent="0.35">
      <c r="D516" s="30"/>
      <c r="G516" s="17"/>
    </row>
    <row r="517" spans="4:7" ht="33" hidden="1" customHeight="1" x14ac:dyDescent="0.35">
      <c r="D517" s="30"/>
      <c r="G517" s="17"/>
    </row>
    <row r="518" spans="4:7" ht="33" hidden="1" customHeight="1" x14ac:dyDescent="0.35">
      <c r="D518" s="30"/>
      <c r="G518" s="17"/>
    </row>
    <row r="519" spans="4:7" ht="33" hidden="1" customHeight="1" x14ac:dyDescent="0.35">
      <c r="D519" s="30"/>
      <c r="G519" s="17"/>
    </row>
    <row r="520" spans="4:7" ht="33" hidden="1" customHeight="1" x14ac:dyDescent="0.35">
      <c r="D520" s="30"/>
      <c r="G520" s="17"/>
    </row>
    <row r="521" spans="4:7" ht="33" hidden="1" customHeight="1" x14ac:dyDescent="0.35">
      <c r="D521" s="30"/>
      <c r="G521" s="17"/>
    </row>
    <row r="522" spans="4:7" ht="33" hidden="1" customHeight="1" x14ac:dyDescent="0.35">
      <c r="D522" s="30"/>
      <c r="G522" s="17"/>
    </row>
    <row r="523" spans="4:7" ht="33" hidden="1" customHeight="1" x14ac:dyDescent="0.35">
      <c r="D523" s="30"/>
      <c r="G523" s="17"/>
    </row>
    <row r="524" spans="4:7" ht="33" hidden="1" customHeight="1" x14ac:dyDescent="0.35">
      <c r="D524" s="30"/>
      <c r="G524" s="17"/>
    </row>
    <row r="525" spans="4:7" ht="33" hidden="1" customHeight="1" x14ac:dyDescent="0.35">
      <c r="D525" s="30"/>
      <c r="G525" s="17"/>
    </row>
    <row r="526" spans="4:7" ht="33" hidden="1" customHeight="1" x14ac:dyDescent="0.35">
      <c r="D526" s="30"/>
      <c r="G526" s="17"/>
    </row>
    <row r="527" spans="4:7" ht="33" hidden="1" customHeight="1" x14ac:dyDescent="0.35">
      <c r="D527" s="30"/>
      <c r="G527" s="17"/>
    </row>
    <row r="528" spans="4:7" ht="33" hidden="1" customHeight="1" x14ac:dyDescent="0.35">
      <c r="D528" s="30"/>
      <c r="G528" s="17"/>
    </row>
    <row r="529" spans="4:7" ht="33" hidden="1" customHeight="1" x14ac:dyDescent="0.35">
      <c r="D529" s="30"/>
      <c r="G529" s="17"/>
    </row>
    <row r="530" spans="4:7" ht="33" hidden="1" customHeight="1" x14ac:dyDescent="0.35">
      <c r="D530" s="30"/>
      <c r="G530" s="17"/>
    </row>
    <row r="531" spans="4:7" ht="33" hidden="1" customHeight="1" x14ac:dyDescent="0.35">
      <c r="D531" s="30"/>
      <c r="G531" s="17"/>
    </row>
    <row r="532" spans="4:7" ht="33" hidden="1" customHeight="1" x14ac:dyDescent="0.35">
      <c r="D532" s="30"/>
      <c r="G532" s="17"/>
    </row>
    <row r="533" spans="4:7" ht="33" hidden="1" customHeight="1" x14ac:dyDescent="0.35">
      <c r="D533" s="30"/>
      <c r="G533" s="17"/>
    </row>
    <row r="534" spans="4:7" ht="33" hidden="1" customHeight="1" x14ac:dyDescent="0.35">
      <c r="D534" s="30"/>
      <c r="G534" s="17"/>
    </row>
    <row r="535" spans="4:7" ht="33" hidden="1" customHeight="1" x14ac:dyDescent="0.35">
      <c r="D535" s="30"/>
      <c r="G535" s="17"/>
    </row>
    <row r="536" spans="4:7" ht="33" hidden="1" customHeight="1" x14ac:dyDescent="0.35">
      <c r="D536" s="30"/>
      <c r="G536" s="17"/>
    </row>
    <row r="537" spans="4:7" ht="33" hidden="1" customHeight="1" x14ac:dyDescent="0.35">
      <c r="D537" s="30"/>
      <c r="G537" s="17"/>
    </row>
    <row r="538" spans="4:7" ht="33" hidden="1" customHeight="1" x14ac:dyDescent="0.35">
      <c r="D538" s="30"/>
      <c r="G538" s="17"/>
    </row>
    <row r="539" spans="4:7" ht="33" hidden="1" customHeight="1" x14ac:dyDescent="0.35">
      <c r="D539" s="30"/>
      <c r="G539" s="17"/>
    </row>
    <row r="540" spans="4:7" ht="33" hidden="1" customHeight="1" x14ac:dyDescent="0.35">
      <c r="D540" s="30"/>
      <c r="G540" s="17"/>
    </row>
    <row r="541" spans="4:7" ht="33" hidden="1" customHeight="1" x14ac:dyDescent="0.35">
      <c r="D541" s="30"/>
      <c r="G541" s="17"/>
    </row>
    <row r="542" spans="4:7" ht="33" hidden="1" customHeight="1" x14ac:dyDescent="0.35">
      <c r="D542" s="30"/>
      <c r="G542" s="17"/>
    </row>
    <row r="543" spans="4:7" ht="33" hidden="1" customHeight="1" x14ac:dyDescent="0.35">
      <c r="D543" s="30"/>
      <c r="G543" s="17"/>
    </row>
    <row r="544" spans="4:7" ht="33" hidden="1" customHeight="1" x14ac:dyDescent="0.35">
      <c r="D544" s="30"/>
      <c r="G544" s="17"/>
    </row>
    <row r="545" spans="4:7" ht="33" hidden="1" customHeight="1" x14ac:dyDescent="0.35">
      <c r="D545" s="30"/>
      <c r="G545" s="17"/>
    </row>
    <row r="546" spans="4:7" ht="33" hidden="1" customHeight="1" x14ac:dyDescent="0.35">
      <c r="D546" s="30"/>
      <c r="G546" s="17"/>
    </row>
    <row r="547" spans="4:7" ht="33" hidden="1" customHeight="1" x14ac:dyDescent="0.35">
      <c r="D547" s="30"/>
      <c r="G547" s="17"/>
    </row>
    <row r="548" spans="4:7" ht="33" hidden="1" customHeight="1" x14ac:dyDescent="0.35">
      <c r="D548" s="30"/>
      <c r="G548" s="17"/>
    </row>
    <row r="549" spans="4:7" ht="33" hidden="1" customHeight="1" x14ac:dyDescent="0.35">
      <c r="D549" s="30"/>
      <c r="G549" s="17"/>
    </row>
    <row r="550" spans="4:7" ht="33" hidden="1" customHeight="1" x14ac:dyDescent="0.35">
      <c r="D550" s="30"/>
      <c r="G550" s="17"/>
    </row>
    <row r="551" spans="4:7" ht="33" hidden="1" customHeight="1" x14ac:dyDescent="0.35">
      <c r="D551" s="30"/>
      <c r="G551" s="17"/>
    </row>
    <row r="552" spans="4:7" ht="33" hidden="1" customHeight="1" x14ac:dyDescent="0.35">
      <c r="D552" s="30"/>
      <c r="G552" s="17"/>
    </row>
    <row r="553" spans="4:7" ht="33" hidden="1" customHeight="1" x14ac:dyDescent="0.35">
      <c r="D553" s="30"/>
      <c r="G553" s="17"/>
    </row>
    <row r="554" spans="4:7" ht="33" hidden="1" customHeight="1" x14ac:dyDescent="0.35">
      <c r="D554" s="30"/>
      <c r="G554" s="17"/>
    </row>
    <row r="555" spans="4:7" ht="33" hidden="1" customHeight="1" x14ac:dyDescent="0.35">
      <c r="D555" s="30"/>
      <c r="G555" s="17"/>
    </row>
    <row r="556" spans="4:7" ht="33" hidden="1" customHeight="1" x14ac:dyDescent="0.35">
      <c r="D556" s="30"/>
      <c r="G556" s="17"/>
    </row>
    <row r="557" spans="4:7" ht="33" hidden="1" customHeight="1" x14ac:dyDescent="0.35">
      <c r="D557" s="30"/>
      <c r="G557" s="17"/>
    </row>
    <row r="558" spans="4:7" ht="33" hidden="1" customHeight="1" x14ac:dyDescent="0.35">
      <c r="D558" s="30"/>
      <c r="G558" s="17"/>
    </row>
    <row r="559" spans="4:7" ht="33" hidden="1" customHeight="1" x14ac:dyDescent="0.35">
      <c r="D559" s="30"/>
      <c r="G559" s="17"/>
    </row>
    <row r="560" spans="4:7" ht="33" hidden="1" customHeight="1" x14ac:dyDescent="0.35">
      <c r="D560" s="30"/>
      <c r="G560" s="17"/>
    </row>
    <row r="561" spans="4:7" ht="33" hidden="1" customHeight="1" x14ac:dyDescent="0.35">
      <c r="D561" s="30"/>
      <c r="G561" s="17"/>
    </row>
    <row r="562" spans="4:7" ht="33" hidden="1" customHeight="1" x14ac:dyDescent="0.35">
      <c r="D562" s="30"/>
      <c r="G562" s="17"/>
    </row>
    <row r="563" spans="4:7" ht="33" hidden="1" customHeight="1" x14ac:dyDescent="0.35">
      <c r="D563" s="30"/>
      <c r="G563" s="17"/>
    </row>
    <row r="564" spans="4:7" ht="33" hidden="1" customHeight="1" x14ac:dyDescent="0.35">
      <c r="D564" s="30"/>
      <c r="G564" s="17"/>
    </row>
    <row r="565" spans="4:7" ht="33" hidden="1" customHeight="1" x14ac:dyDescent="0.35">
      <c r="D565" s="30"/>
      <c r="G565" s="17"/>
    </row>
    <row r="566" spans="4:7" ht="33" hidden="1" customHeight="1" x14ac:dyDescent="0.35">
      <c r="D566" s="30"/>
      <c r="G566" s="17"/>
    </row>
    <row r="567" spans="4:7" ht="33" hidden="1" customHeight="1" x14ac:dyDescent="0.35">
      <c r="D567" s="30"/>
      <c r="G567" s="17"/>
    </row>
    <row r="568" spans="4:7" ht="33" hidden="1" customHeight="1" x14ac:dyDescent="0.35">
      <c r="D568" s="30"/>
      <c r="G568" s="17"/>
    </row>
    <row r="569" spans="4:7" ht="33" hidden="1" customHeight="1" x14ac:dyDescent="0.35">
      <c r="D569" s="30"/>
      <c r="G569" s="17"/>
    </row>
    <row r="570" spans="4:7" ht="33" hidden="1" customHeight="1" x14ac:dyDescent="0.35">
      <c r="D570" s="30"/>
      <c r="G570" s="17"/>
    </row>
    <row r="571" spans="4:7" ht="33" hidden="1" customHeight="1" x14ac:dyDescent="0.35">
      <c r="D571" s="30"/>
      <c r="G571" s="17"/>
    </row>
    <row r="572" spans="4:7" ht="33" hidden="1" customHeight="1" x14ac:dyDescent="0.35">
      <c r="D572" s="30"/>
      <c r="G572" s="17"/>
    </row>
    <row r="573" spans="4:7" ht="33" hidden="1" customHeight="1" x14ac:dyDescent="0.35">
      <c r="D573" s="30"/>
      <c r="G573" s="17"/>
    </row>
    <row r="574" spans="4:7" ht="33" hidden="1" customHeight="1" x14ac:dyDescent="0.35">
      <c r="D574" s="30"/>
      <c r="G574" s="17"/>
    </row>
    <row r="575" spans="4:7" ht="33" hidden="1" customHeight="1" x14ac:dyDescent="0.35">
      <c r="D575" s="30"/>
      <c r="G575" s="17"/>
    </row>
    <row r="576" spans="4:7" ht="33" hidden="1" customHeight="1" x14ac:dyDescent="0.35">
      <c r="D576" s="30"/>
      <c r="G576" s="17"/>
    </row>
    <row r="577" spans="4:7" ht="33" hidden="1" customHeight="1" x14ac:dyDescent="0.35">
      <c r="D577" s="30"/>
      <c r="G577" s="17"/>
    </row>
    <row r="578" spans="4:7" ht="33" hidden="1" customHeight="1" x14ac:dyDescent="0.35">
      <c r="D578" s="30"/>
      <c r="G578" s="17"/>
    </row>
    <row r="579" spans="4:7" ht="33" hidden="1" customHeight="1" x14ac:dyDescent="0.35">
      <c r="D579" s="30"/>
      <c r="G579" s="17"/>
    </row>
    <row r="580" spans="4:7" ht="33" hidden="1" customHeight="1" x14ac:dyDescent="0.35">
      <c r="D580" s="30"/>
      <c r="G580" s="17"/>
    </row>
    <row r="581" spans="4:7" ht="33" hidden="1" customHeight="1" x14ac:dyDescent="0.35">
      <c r="D581" s="30"/>
      <c r="G581" s="17"/>
    </row>
    <row r="582" spans="4:7" ht="33" hidden="1" customHeight="1" x14ac:dyDescent="0.35">
      <c r="D582" s="30"/>
      <c r="G582" s="17"/>
    </row>
    <row r="583" spans="4:7" ht="33" hidden="1" customHeight="1" x14ac:dyDescent="0.35">
      <c r="D583" s="30"/>
      <c r="G583" s="17"/>
    </row>
    <row r="584" spans="4:7" ht="33" hidden="1" customHeight="1" x14ac:dyDescent="0.35">
      <c r="D584" s="30"/>
      <c r="G584" s="17"/>
    </row>
    <row r="585" spans="4:7" ht="33" hidden="1" customHeight="1" x14ac:dyDescent="0.35">
      <c r="D585" s="30"/>
      <c r="G585" s="17"/>
    </row>
    <row r="586" spans="4:7" ht="33" hidden="1" customHeight="1" x14ac:dyDescent="0.35">
      <c r="D586" s="30"/>
      <c r="G586" s="17"/>
    </row>
    <row r="587" spans="4:7" ht="33" hidden="1" customHeight="1" x14ac:dyDescent="0.35">
      <c r="D587" s="30"/>
      <c r="G587" s="17"/>
    </row>
    <row r="588" spans="4:7" ht="33" hidden="1" customHeight="1" x14ac:dyDescent="0.35">
      <c r="D588" s="30"/>
      <c r="G588" s="17"/>
    </row>
    <row r="589" spans="4:7" ht="33" hidden="1" customHeight="1" x14ac:dyDescent="0.35">
      <c r="D589" s="30"/>
      <c r="G589" s="17"/>
    </row>
    <row r="590" spans="4:7" ht="33" hidden="1" customHeight="1" x14ac:dyDescent="0.35">
      <c r="D590" s="30"/>
      <c r="G590" s="17"/>
    </row>
    <row r="591" spans="4:7" ht="33" hidden="1" customHeight="1" x14ac:dyDescent="0.35">
      <c r="D591" s="30"/>
      <c r="G591" s="17"/>
    </row>
    <row r="592" spans="4:7" ht="33" hidden="1" customHeight="1" x14ac:dyDescent="0.35">
      <c r="D592" s="30"/>
      <c r="G592" s="17"/>
    </row>
    <row r="593" spans="4:7" ht="33" hidden="1" customHeight="1" x14ac:dyDescent="0.35">
      <c r="D593" s="30"/>
      <c r="G593" s="17"/>
    </row>
    <row r="594" spans="4:7" ht="33" hidden="1" customHeight="1" x14ac:dyDescent="0.35">
      <c r="D594" s="30"/>
      <c r="G594" s="17"/>
    </row>
    <row r="595" spans="4:7" ht="33" hidden="1" customHeight="1" x14ac:dyDescent="0.35">
      <c r="D595" s="30"/>
      <c r="G595" s="17"/>
    </row>
    <row r="596" spans="4:7" ht="33" hidden="1" customHeight="1" x14ac:dyDescent="0.35">
      <c r="D596" s="30"/>
      <c r="G596" s="17"/>
    </row>
    <row r="597" spans="4:7" ht="33" hidden="1" customHeight="1" x14ac:dyDescent="0.35">
      <c r="D597" s="30"/>
      <c r="G597" s="17"/>
    </row>
    <row r="598" spans="4:7" ht="33" hidden="1" customHeight="1" x14ac:dyDescent="0.35">
      <c r="D598" s="30"/>
      <c r="G598" s="17"/>
    </row>
    <row r="599" spans="4:7" ht="33" hidden="1" customHeight="1" x14ac:dyDescent="0.35">
      <c r="D599" s="30"/>
      <c r="G599" s="17"/>
    </row>
    <row r="600" spans="4:7" ht="33" hidden="1" customHeight="1" x14ac:dyDescent="0.35">
      <c r="D600" s="30"/>
      <c r="G600" s="17"/>
    </row>
    <row r="601" spans="4:7" ht="33" hidden="1" customHeight="1" x14ac:dyDescent="0.35">
      <c r="D601" s="30"/>
      <c r="G601" s="17"/>
    </row>
    <row r="602" spans="4:7" ht="33" hidden="1" customHeight="1" x14ac:dyDescent="0.35">
      <c r="D602" s="30"/>
      <c r="G602" s="17"/>
    </row>
    <row r="603" spans="4:7" ht="33" hidden="1" customHeight="1" x14ac:dyDescent="0.35">
      <c r="D603" s="30"/>
      <c r="G603" s="17"/>
    </row>
    <row r="604" spans="4:7" ht="33" hidden="1" customHeight="1" x14ac:dyDescent="0.35">
      <c r="D604" s="30"/>
      <c r="G604" s="17"/>
    </row>
    <row r="605" spans="4:7" ht="33" hidden="1" customHeight="1" x14ac:dyDescent="0.35">
      <c r="D605" s="30"/>
      <c r="G605" s="17"/>
    </row>
    <row r="606" spans="4:7" ht="33" hidden="1" customHeight="1" x14ac:dyDescent="0.35">
      <c r="D606" s="30"/>
      <c r="G606" s="17"/>
    </row>
    <row r="607" spans="4:7" ht="33" hidden="1" customHeight="1" x14ac:dyDescent="0.35">
      <c r="D607" s="30"/>
      <c r="G607" s="17"/>
    </row>
    <row r="608" spans="4:7" ht="33" hidden="1" customHeight="1" x14ac:dyDescent="0.35">
      <c r="D608" s="30"/>
      <c r="G608" s="17"/>
    </row>
    <row r="609" spans="4:7" ht="33" hidden="1" customHeight="1" x14ac:dyDescent="0.35">
      <c r="D609" s="30"/>
      <c r="G609" s="17"/>
    </row>
    <row r="610" spans="4:7" ht="33" hidden="1" customHeight="1" x14ac:dyDescent="0.35">
      <c r="D610" s="30"/>
      <c r="G610" s="17"/>
    </row>
    <row r="611" spans="4:7" ht="33" hidden="1" customHeight="1" x14ac:dyDescent="0.35">
      <c r="D611" s="30"/>
      <c r="G611" s="17"/>
    </row>
    <row r="612" spans="4:7" ht="33" hidden="1" customHeight="1" x14ac:dyDescent="0.35">
      <c r="D612" s="30"/>
      <c r="G612" s="17"/>
    </row>
    <row r="613" spans="4:7" ht="33" hidden="1" customHeight="1" x14ac:dyDescent="0.35">
      <c r="D613" s="30"/>
      <c r="G613" s="17"/>
    </row>
    <row r="614" spans="4:7" ht="33" hidden="1" customHeight="1" x14ac:dyDescent="0.35">
      <c r="D614" s="30"/>
      <c r="G614" s="17"/>
    </row>
    <row r="615" spans="4:7" ht="33" hidden="1" customHeight="1" x14ac:dyDescent="0.35">
      <c r="D615" s="30"/>
      <c r="G615" s="17"/>
    </row>
    <row r="616" spans="4:7" ht="33" hidden="1" customHeight="1" x14ac:dyDescent="0.35">
      <c r="D616" s="30"/>
      <c r="G616" s="17"/>
    </row>
    <row r="617" spans="4:7" ht="33" hidden="1" customHeight="1" x14ac:dyDescent="0.35">
      <c r="D617" s="30"/>
      <c r="G617" s="17"/>
    </row>
    <row r="618" spans="4:7" ht="33" hidden="1" customHeight="1" x14ac:dyDescent="0.35">
      <c r="D618" s="30"/>
      <c r="G618" s="17"/>
    </row>
    <row r="619" spans="4:7" ht="33" hidden="1" customHeight="1" x14ac:dyDescent="0.35">
      <c r="D619" s="30"/>
      <c r="G619" s="17"/>
    </row>
    <row r="620" spans="4:7" ht="33" hidden="1" customHeight="1" x14ac:dyDescent="0.35">
      <c r="D620" s="30"/>
      <c r="G620" s="17"/>
    </row>
    <row r="621" spans="4:7" ht="33" hidden="1" customHeight="1" x14ac:dyDescent="0.35">
      <c r="D621" s="30"/>
      <c r="G621" s="17"/>
    </row>
    <row r="622" spans="4:7" ht="33" hidden="1" customHeight="1" x14ac:dyDescent="0.35">
      <c r="D622" s="30"/>
      <c r="G622" s="17"/>
    </row>
    <row r="623" spans="4:7" ht="33" hidden="1" customHeight="1" x14ac:dyDescent="0.35">
      <c r="D623" s="30"/>
      <c r="G623" s="17"/>
    </row>
    <row r="624" spans="4:7" ht="33" hidden="1" customHeight="1" x14ac:dyDescent="0.35">
      <c r="D624" s="30"/>
      <c r="G624" s="17"/>
    </row>
    <row r="625" spans="4:7" ht="33" hidden="1" customHeight="1" x14ac:dyDescent="0.35">
      <c r="D625" s="30"/>
      <c r="G625" s="17"/>
    </row>
    <row r="626" spans="4:7" ht="33" hidden="1" customHeight="1" x14ac:dyDescent="0.35">
      <c r="D626" s="30"/>
      <c r="G626" s="17"/>
    </row>
    <row r="627" spans="4:7" ht="33" hidden="1" customHeight="1" x14ac:dyDescent="0.35">
      <c r="D627" s="30"/>
      <c r="G627" s="17"/>
    </row>
    <row r="628" spans="4:7" ht="33" hidden="1" customHeight="1" x14ac:dyDescent="0.35">
      <c r="D628" s="30"/>
      <c r="G628" s="17"/>
    </row>
    <row r="629" spans="4:7" ht="33" hidden="1" customHeight="1" x14ac:dyDescent="0.35">
      <c r="D629" s="30"/>
      <c r="G629" s="17"/>
    </row>
    <row r="630" spans="4:7" ht="33" hidden="1" customHeight="1" x14ac:dyDescent="0.35">
      <c r="D630" s="30"/>
      <c r="G630" s="17"/>
    </row>
    <row r="631" spans="4:7" ht="33" hidden="1" customHeight="1" x14ac:dyDescent="0.35">
      <c r="D631" s="30"/>
      <c r="G631" s="17"/>
    </row>
    <row r="632" spans="4:7" ht="33" hidden="1" customHeight="1" x14ac:dyDescent="0.35">
      <c r="D632" s="30"/>
      <c r="G632" s="17"/>
    </row>
    <row r="633" spans="4:7" ht="33" hidden="1" customHeight="1" x14ac:dyDescent="0.35">
      <c r="D633" s="30"/>
      <c r="G633" s="17"/>
    </row>
    <row r="634" spans="4:7" ht="33" hidden="1" customHeight="1" x14ac:dyDescent="0.35">
      <c r="D634" s="30"/>
      <c r="G634" s="17"/>
    </row>
    <row r="635" spans="4:7" ht="33" hidden="1" customHeight="1" x14ac:dyDescent="0.35">
      <c r="D635" s="30"/>
      <c r="G635" s="17"/>
    </row>
    <row r="636" spans="4:7" ht="33" hidden="1" customHeight="1" x14ac:dyDescent="0.35">
      <c r="D636" s="30"/>
      <c r="G636" s="17"/>
    </row>
    <row r="637" spans="4:7" ht="33" hidden="1" customHeight="1" x14ac:dyDescent="0.35">
      <c r="D637" s="30"/>
      <c r="G637" s="17"/>
    </row>
    <row r="638" spans="4:7" ht="33" hidden="1" customHeight="1" x14ac:dyDescent="0.35">
      <c r="D638" s="30"/>
      <c r="G638" s="17"/>
    </row>
    <row r="639" spans="4:7" ht="33" hidden="1" customHeight="1" x14ac:dyDescent="0.35">
      <c r="D639" s="30"/>
      <c r="G639" s="17"/>
    </row>
    <row r="640" spans="4:7" ht="33" hidden="1" customHeight="1" x14ac:dyDescent="0.35">
      <c r="D640" s="30"/>
      <c r="G640" s="17"/>
    </row>
    <row r="641" spans="4:7" ht="33" hidden="1" customHeight="1" x14ac:dyDescent="0.35">
      <c r="D641" s="30"/>
      <c r="G641" s="17"/>
    </row>
    <row r="642" spans="4:7" ht="33" hidden="1" customHeight="1" x14ac:dyDescent="0.35">
      <c r="D642" s="30"/>
      <c r="G642" s="17"/>
    </row>
    <row r="643" spans="4:7" ht="33" hidden="1" customHeight="1" x14ac:dyDescent="0.35">
      <c r="D643" s="30"/>
      <c r="G643" s="17"/>
    </row>
    <row r="644" spans="4:7" ht="33" hidden="1" customHeight="1" x14ac:dyDescent="0.35">
      <c r="D644" s="30"/>
      <c r="G644" s="17"/>
    </row>
    <row r="645" spans="4:7" ht="33" hidden="1" customHeight="1" x14ac:dyDescent="0.35">
      <c r="D645" s="30"/>
      <c r="G645" s="17"/>
    </row>
    <row r="646" spans="4:7" ht="33" hidden="1" customHeight="1" x14ac:dyDescent="0.35">
      <c r="D646" s="30"/>
      <c r="G646" s="17"/>
    </row>
    <row r="647" spans="4:7" ht="33" hidden="1" customHeight="1" x14ac:dyDescent="0.35">
      <c r="D647" s="30"/>
      <c r="G647" s="17"/>
    </row>
    <row r="648" spans="4:7" ht="33" hidden="1" customHeight="1" x14ac:dyDescent="0.35">
      <c r="D648" s="30"/>
      <c r="G648" s="17"/>
    </row>
    <row r="649" spans="4:7" ht="33" hidden="1" customHeight="1" x14ac:dyDescent="0.35">
      <c r="D649" s="30"/>
      <c r="G649" s="17"/>
    </row>
    <row r="650" spans="4:7" ht="33" hidden="1" customHeight="1" x14ac:dyDescent="0.35">
      <c r="D650" s="30"/>
      <c r="G650" s="17"/>
    </row>
    <row r="651" spans="4:7" ht="33" hidden="1" customHeight="1" x14ac:dyDescent="0.35">
      <c r="D651" s="30"/>
      <c r="G651" s="17"/>
    </row>
    <row r="652" spans="4:7" ht="33" hidden="1" customHeight="1" x14ac:dyDescent="0.35">
      <c r="D652" s="30"/>
      <c r="G652" s="17"/>
    </row>
    <row r="653" spans="4:7" ht="33" hidden="1" customHeight="1" x14ac:dyDescent="0.35">
      <c r="D653" s="30"/>
      <c r="G653" s="17"/>
    </row>
    <row r="654" spans="4:7" ht="33" hidden="1" customHeight="1" x14ac:dyDescent="0.35">
      <c r="D654" s="30"/>
      <c r="G654" s="17"/>
    </row>
    <row r="655" spans="4:7" ht="33" hidden="1" customHeight="1" x14ac:dyDescent="0.35">
      <c r="D655" s="30"/>
      <c r="G655" s="17"/>
    </row>
    <row r="656" spans="4:7" ht="33" hidden="1" customHeight="1" x14ac:dyDescent="0.35">
      <c r="D656" s="30"/>
      <c r="G656" s="17"/>
    </row>
    <row r="657" spans="4:7" ht="33" hidden="1" customHeight="1" x14ac:dyDescent="0.35">
      <c r="D657" s="30"/>
      <c r="G657" s="17"/>
    </row>
    <row r="658" spans="4:7" ht="33" hidden="1" customHeight="1" x14ac:dyDescent="0.35">
      <c r="D658" s="30"/>
      <c r="G658" s="17"/>
    </row>
    <row r="659" spans="4:7" ht="33" hidden="1" customHeight="1" x14ac:dyDescent="0.35">
      <c r="D659" s="30"/>
      <c r="G659" s="17"/>
    </row>
    <row r="660" spans="4:7" ht="33" hidden="1" customHeight="1" x14ac:dyDescent="0.35">
      <c r="D660" s="30"/>
      <c r="G660" s="17"/>
    </row>
    <row r="661" spans="4:7" ht="33" hidden="1" customHeight="1" x14ac:dyDescent="0.35">
      <c r="D661" s="30"/>
      <c r="G661" s="17"/>
    </row>
    <row r="662" spans="4:7" ht="33" hidden="1" customHeight="1" x14ac:dyDescent="0.35">
      <c r="D662" s="30"/>
      <c r="G662" s="17"/>
    </row>
    <row r="663" spans="4:7" ht="33" hidden="1" customHeight="1" x14ac:dyDescent="0.35">
      <c r="D663" s="30"/>
      <c r="G663" s="17"/>
    </row>
    <row r="664" spans="4:7" ht="33" hidden="1" customHeight="1" x14ac:dyDescent="0.35">
      <c r="D664" s="30"/>
      <c r="G664" s="17"/>
    </row>
    <row r="665" spans="4:7" ht="33" hidden="1" customHeight="1" x14ac:dyDescent="0.35">
      <c r="D665" s="30"/>
      <c r="G665" s="17"/>
    </row>
    <row r="666" spans="4:7" ht="33" hidden="1" customHeight="1" x14ac:dyDescent="0.35">
      <c r="D666" s="30"/>
      <c r="G666" s="17"/>
    </row>
    <row r="667" spans="4:7" ht="33" hidden="1" customHeight="1" x14ac:dyDescent="0.35">
      <c r="D667" s="30"/>
      <c r="G667" s="17"/>
    </row>
    <row r="668" spans="4:7" ht="33" hidden="1" customHeight="1" x14ac:dyDescent="0.35">
      <c r="D668" s="30"/>
      <c r="G668" s="17"/>
    </row>
    <row r="669" spans="4:7" ht="33" hidden="1" customHeight="1" x14ac:dyDescent="0.35">
      <c r="D669" s="30"/>
      <c r="G669" s="17"/>
    </row>
    <row r="670" spans="4:7" ht="33" hidden="1" customHeight="1" x14ac:dyDescent="0.35">
      <c r="D670" s="30"/>
      <c r="G670" s="17"/>
    </row>
    <row r="671" spans="4:7" ht="33" hidden="1" customHeight="1" x14ac:dyDescent="0.35">
      <c r="D671" s="30"/>
      <c r="G671" s="17"/>
    </row>
    <row r="672" spans="4:7" ht="33" hidden="1" customHeight="1" x14ac:dyDescent="0.35">
      <c r="D672" s="30"/>
      <c r="G672" s="17"/>
    </row>
    <row r="673" spans="4:7" ht="33" hidden="1" customHeight="1" x14ac:dyDescent="0.35">
      <c r="D673" s="30"/>
      <c r="G673" s="17"/>
    </row>
    <row r="674" spans="4:7" ht="33" hidden="1" customHeight="1" x14ac:dyDescent="0.35">
      <c r="D674" s="30"/>
      <c r="G674" s="17"/>
    </row>
    <row r="675" spans="4:7" ht="33" hidden="1" customHeight="1" x14ac:dyDescent="0.35">
      <c r="D675" s="30"/>
      <c r="G675" s="17"/>
    </row>
    <row r="676" spans="4:7" ht="33" hidden="1" customHeight="1" x14ac:dyDescent="0.35">
      <c r="D676" s="30"/>
      <c r="G676" s="17"/>
    </row>
    <row r="677" spans="4:7" ht="33" hidden="1" customHeight="1" x14ac:dyDescent="0.35">
      <c r="D677" s="30"/>
      <c r="G677" s="17"/>
    </row>
    <row r="678" spans="4:7" ht="33" hidden="1" customHeight="1" x14ac:dyDescent="0.35">
      <c r="D678" s="30"/>
      <c r="G678" s="17"/>
    </row>
    <row r="679" spans="4:7" ht="33" hidden="1" customHeight="1" x14ac:dyDescent="0.35">
      <c r="D679" s="30"/>
      <c r="G679" s="17"/>
    </row>
    <row r="680" spans="4:7" ht="33" hidden="1" customHeight="1" x14ac:dyDescent="0.35">
      <c r="D680" s="30"/>
      <c r="G680" s="17"/>
    </row>
    <row r="681" spans="4:7" ht="33" hidden="1" customHeight="1" x14ac:dyDescent="0.35">
      <c r="D681" s="30"/>
      <c r="G681" s="17"/>
    </row>
    <row r="682" spans="4:7" ht="33" hidden="1" customHeight="1" x14ac:dyDescent="0.35">
      <c r="D682" s="30"/>
      <c r="G682" s="17"/>
    </row>
    <row r="683" spans="4:7" ht="33" hidden="1" customHeight="1" x14ac:dyDescent="0.35">
      <c r="D683" s="30"/>
      <c r="G683" s="17"/>
    </row>
    <row r="684" spans="4:7" ht="33" hidden="1" customHeight="1" x14ac:dyDescent="0.35">
      <c r="D684" s="30"/>
      <c r="G684" s="17"/>
    </row>
    <row r="685" spans="4:7" ht="33" hidden="1" customHeight="1" x14ac:dyDescent="0.35">
      <c r="D685" s="30"/>
      <c r="G685" s="17"/>
    </row>
    <row r="686" spans="4:7" ht="33" hidden="1" customHeight="1" x14ac:dyDescent="0.35">
      <c r="D686" s="30"/>
      <c r="G686" s="17"/>
    </row>
    <row r="687" spans="4:7" ht="33" hidden="1" customHeight="1" x14ac:dyDescent="0.35">
      <c r="D687" s="30"/>
      <c r="G687" s="17"/>
    </row>
    <row r="688" spans="4:7" ht="33" hidden="1" customHeight="1" x14ac:dyDescent="0.35">
      <c r="D688" s="30"/>
      <c r="G688" s="17"/>
    </row>
    <row r="689" spans="4:7" ht="33" hidden="1" customHeight="1" x14ac:dyDescent="0.35">
      <c r="D689" s="30"/>
      <c r="G689" s="17"/>
    </row>
    <row r="690" spans="4:7" ht="33" hidden="1" customHeight="1" x14ac:dyDescent="0.35">
      <c r="D690" s="30"/>
      <c r="G690" s="17"/>
    </row>
    <row r="691" spans="4:7" ht="33" hidden="1" customHeight="1" x14ac:dyDescent="0.35">
      <c r="D691" s="30"/>
      <c r="G691" s="17"/>
    </row>
    <row r="692" spans="4:7" ht="33" hidden="1" customHeight="1" x14ac:dyDescent="0.35">
      <c r="D692" s="30"/>
      <c r="G692" s="17"/>
    </row>
    <row r="693" spans="4:7" ht="33" hidden="1" customHeight="1" x14ac:dyDescent="0.35">
      <c r="D693" s="30"/>
      <c r="G693" s="17"/>
    </row>
    <row r="694" spans="4:7" ht="33" hidden="1" customHeight="1" x14ac:dyDescent="0.35">
      <c r="D694" s="30"/>
      <c r="G694" s="17"/>
    </row>
    <row r="695" spans="4:7" ht="33" hidden="1" customHeight="1" x14ac:dyDescent="0.35">
      <c r="D695" s="30"/>
      <c r="G695" s="17"/>
    </row>
    <row r="696" spans="4:7" ht="33" hidden="1" customHeight="1" x14ac:dyDescent="0.35">
      <c r="D696" s="30"/>
      <c r="G696" s="17"/>
    </row>
    <row r="697" spans="4:7" ht="33" hidden="1" customHeight="1" x14ac:dyDescent="0.35">
      <c r="D697" s="30"/>
      <c r="G697" s="17"/>
    </row>
    <row r="698" spans="4:7" ht="33" hidden="1" customHeight="1" x14ac:dyDescent="0.35">
      <c r="D698" s="30"/>
      <c r="G698" s="17"/>
    </row>
    <row r="699" spans="4:7" ht="33" hidden="1" customHeight="1" x14ac:dyDescent="0.35">
      <c r="D699" s="30"/>
      <c r="G699" s="17"/>
    </row>
    <row r="700" spans="4:7" ht="33" hidden="1" customHeight="1" x14ac:dyDescent="0.35">
      <c r="D700" s="30"/>
      <c r="G700" s="17"/>
    </row>
    <row r="701" spans="4:7" ht="33" hidden="1" customHeight="1" x14ac:dyDescent="0.35">
      <c r="D701" s="30"/>
      <c r="G701" s="17"/>
    </row>
    <row r="702" spans="4:7" ht="33" hidden="1" customHeight="1" x14ac:dyDescent="0.35">
      <c r="D702" s="30"/>
      <c r="G702" s="17"/>
    </row>
    <row r="703" spans="4:7" ht="33" hidden="1" customHeight="1" x14ac:dyDescent="0.35">
      <c r="D703" s="30"/>
      <c r="G703" s="17"/>
    </row>
    <row r="704" spans="4:7" ht="33" hidden="1" customHeight="1" x14ac:dyDescent="0.35">
      <c r="D704" s="30"/>
      <c r="G704" s="17"/>
    </row>
    <row r="705" spans="4:7" ht="33" hidden="1" customHeight="1" x14ac:dyDescent="0.35">
      <c r="D705" s="30"/>
      <c r="G705" s="17"/>
    </row>
    <row r="706" spans="4:7" ht="33" hidden="1" customHeight="1" x14ac:dyDescent="0.35">
      <c r="D706" s="30"/>
      <c r="G706" s="17"/>
    </row>
    <row r="707" spans="4:7" ht="33" hidden="1" customHeight="1" x14ac:dyDescent="0.35">
      <c r="D707" s="30"/>
      <c r="G707" s="17"/>
    </row>
    <row r="708" spans="4:7" ht="33" hidden="1" customHeight="1" x14ac:dyDescent="0.35">
      <c r="D708" s="30"/>
      <c r="G708" s="17"/>
    </row>
    <row r="709" spans="4:7" ht="33" hidden="1" customHeight="1" x14ac:dyDescent="0.35">
      <c r="D709" s="30"/>
      <c r="G709" s="17"/>
    </row>
    <row r="710" spans="4:7" ht="33" hidden="1" customHeight="1" x14ac:dyDescent="0.35">
      <c r="D710" s="30"/>
      <c r="G710" s="17"/>
    </row>
    <row r="711" spans="4:7" ht="33" hidden="1" customHeight="1" x14ac:dyDescent="0.35">
      <c r="D711" s="30"/>
      <c r="G711" s="17"/>
    </row>
    <row r="712" spans="4:7" ht="33" hidden="1" customHeight="1" x14ac:dyDescent="0.35">
      <c r="D712" s="30"/>
      <c r="G712" s="17"/>
    </row>
    <row r="713" spans="4:7" ht="33" hidden="1" customHeight="1" x14ac:dyDescent="0.35">
      <c r="D713" s="30"/>
      <c r="G713" s="17"/>
    </row>
    <row r="714" spans="4:7" ht="33" hidden="1" customHeight="1" x14ac:dyDescent="0.35">
      <c r="D714" s="30"/>
      <c r="G714" s="17"/>
    </row>
    <row r="715" spans="4:7" ht="33" hidden="1" customHeight="1" x14ac:dyDescent="0.35">
      <c r="D715" s="30"/>
      <c r="G715" s="17"/>
    </row>
    <row r="716" spans="4:7" ht="33" hidden="1" customHeight="1" x14ac:dyDescent="0.35">
      <c r="D716" s="30"/>
      <c r="G716" s="17"/>
    </row>
    <row r="717" spans="4:7" ht="33" hidden="1" customHeight="1" x14ac:dyDescent="0.35">
      <c r="D717" s="30"/>
      <c r="G717" s="17"/>
    </row>
    <row r="718" spans="4:7" ht="33" hidden="1" customHeight="1" x14ac:dyDescent="0.35">
      <c r="D718" s="30"/>
      <c r="G718" s="17"/>
    </row>
    <row r="719" spans="4:7" ht="33" hidden="1" customHeight="1" x14ac:dyDescent="0.35">
      <c r="D719" s="30"/>
      <c r="G719" s="17"/>
    </row>
    <row r="720" spans="4:7" ht="33" hidden="1" customHeight="1" x14ac:dyDescent="0.35">
      <c r="D720" s="30"/>
      <c r="G720" s="17"/>
    </row>
    <row r="721" spans="4:7" ht="33" hidden="1" customHeight="1" x14ac:dyDescent="0.35">
      <c r="D721" s="30"/>
      <c r="G721" s="17"/>
    </row>
    <row r="722" spans="4:7" ht="33" hidden="1" customHeight="1" x14ac:dyDescent="0.35">
      <c r="D722" s="30"/>
      <c r="G722" s="17"/>
    </row>
    <row r="723" spans="4:7" ht="33" hidden="1" customHeight="1" x14ac:dyDescent="0.35">
      <c r="D723" s="30"/>
      <c r="G723" s="17"/>
    </row>
    <row r="724" spans="4:7" ht="33" hidden="1" customHeight="1" x14ac:dyDescent="0.35">
      <c r="D724" s="30"/>
      <c r="G724" s="17"/>
    </row>
    <row r="725" spans="4:7" ht="33" hidden="1" customHeight="1" x14ac:dyDescent="0.35">
      <c r="D725" s="30"/>
      <c r="G725" s="17"/>
    </row>
    <row r="726" spans="4:7" ht="33" hidden="1" customHeight="1" x14ac:dyDescent="0.35">
      <c r="D726" s="30"/>
      <c r="G726" s="17"/>
    </row>
    <row r="727" spans="4:7" ht="33" hidden="1" customHeight="1" x14ac:dyDescent="0.35">
      <c r="D727" s="30"/>
      <c r="G727" s="17"/>
    </row>
    <row r="728" spans="4:7" ht="33" hidden="1" customHeight="1" x14ac:dyDescent="0.35">
      <c r="D728" s="30"/>
      <c r="G728" s="17"/>
    </row>
    <row r="729" spans="4:7" ht="33" hidden="1" customHeight="1" x14ac:dyDescent="0.35">
      <c r="D729" s="30"/>
      <c r="G729" s="17"/>
    </row>
    <row r="730" spans="4:7" ht="33" hidden="1" customHeight="1" x14ac:dyDescent="0.35">
      <c r="D730" s="30"/>
      <c r="G730" s="17"/>
    </row>
    <row r="731" spans="4:7" ht="33" hidden="1" customHeight="1" x14ac:dyDescent="0.35">
      <c r="D731" s="30"/>
      <c r="G731" s="17"/>
    </row>
    <row r="732" spans="4:7" ht="33" hidden="1" customHeight="1" x14ac:dyDescent="0.35">
      <c r="D732" s="30"/>
      <c r="G732" s="17"/>
    </row>
    <row r="733" spans="4:7" ht="33" hidden="1" customHeight="1" x14ac:dyDescent="0.35">
      <c r="D733" s="30"/>
      <c r="G733" s="17"/>
    </row>
    <row r="734" spans="4:7" ht="33" hidden="1" customHeight="1" x14ac:dyDescent="0.35">
      <c r="D734" s="30"/>
      <c r="G734" s="17"/>
    </row>
    <row r="735" spans="4:7" ht="33" hidden="1" customHeight="1" x14ac:dyDescent="0.35">
      <c r="D735" s="30"/>
      <c r="G735" s="17"/>
    </row>
    <row r="736" spans="4:7" ht="33" hidden="1" customHeight="1" x14ac:dyDescent="0.35">
      <c r="D736" s="30"/>
      <c r="G736" s="17"/>
    </row>
    <row r="737" spans="4:7" ht="33" hidden="1" customHeight="1" x14ac:dyDescent="0.35">
      <c r="D737" s="30"/>
      <c r="G737" s="17"/>
    </row>
    <row r="738" spans="4:7" ht="33" hidden="1" customHeight="1" x14ac:dyDescent="0.35">
      <c r="D738" s="30"/>
      <c r="G738" s="17"/>
    </row>
    <row r="739" spans="4:7" ht="33" hidden="1" customHeight="1" x14ac:dyDescent="0.35">
      <c r="D739" s="30"/>
      <c r="G739" s="17"/>
    </row>
    <row r="740" spans="4:7" ht="33" hidden="1" customHeight="1" x14ac:dyDescent="0.35">
      <c r="D740" s="30"/>
      <c r="G740" s="17"/>
    </row>
    <row r="741" spans="4:7" ht="33" hidden="1" customHeight="1" x14ac:dyDescent="0.35">
      <c r="D741" s="30"/>
      <c r="G741" s="17"/>
    </row>
    <row r="742" spans="4:7" ht="33" hidden="1" customHeight="1" x14ac:dyDescent="0.35">
      <c r="D742" s="30"/>
      <c r="G742" s="17"/>
    </row>
    <row r="743" spans="4:7" ht="33" hidden="1" customHeight="1" x14ac:dyDescent="0.35">
      <c r="D743" s="30"/>
      <c r="G743" s="17"/>
    </row>
    <row r="744" spans="4:7" ht="33" hidden="1" customHeight="1" x14ac:dyDescent="0.35">
      <c r="D744" s="30"/>
      <c r="G744" s="17"/>
    </row>
    <row r="745" spans="4:7" ht="33" hidden="1" customHeight="1" x14ac:dyDescent="0.35">
      <c r="D745" s="30"/>
      <c r="G745" s="17"/>
    </row>
    <row r="746" spans="4:7" ht="33" hidden="1" customHeight="1" x14ac:dyDescent="0.35">
      <c r="D746" s="30"/>
      <c r="G746" s="17"/>
    </row>
    <row r="747" spans="4:7" ht="33" hidden="1" customHeight="1" x14ac:dyDescent="0.35">
      <c r="D747" s="30"/>
      <c r="G747" s="17"/>
    </row>
    <row r="748" spans="4:7" ht="33" hidden="1" customHeight="1" x14ac:dyDescent="0.35">
      <c r="D748" s="30"/>
      <c r="G748" s="17"/>
    </row>
    <row r="749" spans="4:7" ht="33" hidden="1" customHeight="1" x14ac:dyDescent="0.35">
      <c r="D749" s="30"/>
      <c r="G749" s="17"/>
    </row>
    <row r="750" spans="4:7" ht="33" hidden="1" customHeight="1" x14ac:dyDescent="0.35">
      <c r="D750" s="30"/>
      <c r="G750" s="17"/>
    </row>
    <row r="751" spans="4:7" ht="33" hidden="1" customHeight="1" x14ac:dyDescent="0.35">
      <c r="D751" s="30"/>
      <c r="G751" s="17"/>
    </row>
    <row r="752" spans="4:7" ht="33" hidden="1" customHeight="1" x14ac:dyDescent="0.35">
      <c r="D752" s="30"/>
      <c r="G752" s="17"/>
    </row>
    <row r="753" spans="4:7" ht="33" hidden="1" customHeight="1" x14ac:dyDescent="0.35">
      <c r="D753" s="30"/>
      <c r="G753" s="17"/>
    </row>
    <row r="754" spans="4:7" ht="33" hidden="1" customHeight="1" x14ac:dyDescent="0.35">
      <c r="D754" s="30"/>
      <c r="G754" s="17"/>
    </row>
    <row r="755" spans="4:7" ht="33" hidden="1" customHeight="1" x14ac:dyDescent="0.35">
      <c r="D755" s="30"/>
      <c r="G755" s="17"/>
    </row>
    <row r="756" spans="4:7" ht="33" hidden="1" customHeight="1" x14ac:dyDescent="0.35">
      <c r="D756" s="30"/>
      <c r="G756" s="17"/>
    </row>
    <row r="757" spans="4:7" ht="33" hidden="1" customHeight="1" x14ac:dyDescent="0.35">
      <c r="D757" s="30"/>
      <c r="G757" s="17"/>
    </row>
    <row r="758" spans="4:7" ht="33" hidden="1" customHeight="1" x14ac:dyDescent="0.35">
      <c r="D758" s="30"/>
      <c r="G758" s="17"/>
    </row>
    <row r="759" spans="4:7" ht="33" hidden="1" customHeight="1" x14ac:dyDescent="0.35">
      <c r="D759" s="30"/>
      <c r="G759" s="17"/>
    </row>
    <row r="760" spans="4:7" ht="33" hidden="1" customHeight="1" x14ac:dyDescent="0.35">
      <c r="D760" s="30"/>
      <c r="G760" s="17"/>
    </row>
  </sheetData>
  <autoFilter ref="A1:W760" xr:uid="{00000000-0009-0000-0000-000003000000}">
    <filterColumn colId="5">
      <customFilters>
        <customFilter operator="notEqual" val=" "/>
      </customFilters>
    </filterColumn>
    <sortState xmlns:xlrd2="http://schemas.microsoft.com/office/spreadsheetml/2017/richdata2" ref="A2:W9">
      <sortCondition descending="1" ref="E1:E1858"/>
    </sortState>
  </autoFilter>
  <mergeCells count="3">
    <mergeCell ref="L1:M1"/>
    <mergeCell ref="J1:K1"/>
    <mergeCell ref="T1:U1"/>
  </mergeCells>
  <conditionalFormatting sqref="P2:P9">
    <cfRule type="cellIs" dxfId="8" priority="379" operator="equal">
      <formula>0</formula>
    </cfRule>
    <cfRule type="cellIs" dxfId="7" priority="384" operator="greaterThan">
      <formula>0</formula>
    </cfRule>
  </conditionalFormatting>
  <conditionalFormatting sqref="Q2:Q9">
    <cfRule type="cellIs" dxfId="6" priority="382" operator="equal">
      <formula>0</formula>
    </cfRule>
    <cfRule type="cellIs" dxfId="5" priority="383" operator="lessThan">
      <formula>0</formula>
    </cfRule>
  </conditionalFormatting>
  <conditionalFormatting sqref="S2:S9">
    <cfRule type="cellIs" dxfId="4" priority="380" operator="equal">
      <formula>0</formula>
    </cfRule>
    <cfRule type="cellIs" dxfId="3" priority="381" operator="lessThan">
      <formula>0</formula>
    </cfRule>
  </conditionalFormatting>
  <conditionalFormatting sqref="R2:R9">
    <cfRule type="cellIs" dxfId="2" priority="377" operator="greaterThan">
      <formula>0</formula>
    </cfRule>
    <cfRule type="cellIs" dxfId="1" priority="378" operator="equal">
      <formula>0</formula>
    </cfRule>
  </conditionalFormatting>
  <conditionalFormatting sqref="Q2:Q9 S2:S9">
    <cfRule type="cellIs" dxfId="0" priority="375" operator="greaterThan">
      <formula>0</formula>
    </cfRule>
  </conditionalFormatting>
  <dataValidations count="2">
    <dataValidation type="list" allowBlank="1" showInputMessage="1" showErrorMessage="1" sqref="B10:B760 B2:B9" xr:uid="{00000000-0002-0000-0300-000000000000}">
      <formula1>Hotels</formula1>
    </dataValidation>
    <dataValidation type="list" allowBlank="1" showInputMessage="1" showErrorMessage="1" sqref="C2:C1048576" xr:uid="{00000000-0002-0000-0300-000002000000}">
      <formula1>Clients</formula1>
    </dataValidation>
  </dataValidations>
  <pageMargins left="0" right="0" top="0.51181102362204722" bottom="0.23622047244094491" header="0.15748031496062992" footer="0.15748031496062992"/>
  <pageSetup paperSize="9" scale="61" orientation="landscape" r:id="rId1"/>
  <headerFooter>
    <oddHeader>&amp;C&amp;"-,Gras"&amp;18&amp;K0070C0Bilan des réservations au &amp;D  à &amp;T&amp;R&amp;"-,Gras"&amp;K0070C0&amp;P/&amp;N</oddHeader>
  </headerFooter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6">
    <tabColor rgb="FFCA7DFF"/>
  </sheetPr>
  <dimension ref="A1:X9"/>
  <sheetViews>
    <sheetView showGridLines="0" zoomScaleNormal="100" workbookViewId="0">
      <pane ySplit="1" topLeftCell="A2" activePane="bottomLeft" state="frozen"/>
      <selection activeCell="B1" sqref="B1"/>
      <selection pane="bottomLeft" activeCell="E11" sqref="E11"/>
    </sheetView>
  </sheetViews>
  <sheetFormatPr baseColWidth="10" defaultRowHeight="33" customHeight="1" x14ac:dyDescent="0.25"/>
  <cols>
    <col min="1" max="1" width="10.7109375" style="21" customWidth="1"/>
    <col min="2" max="2" width="12" style="24" customWidth="1"/>
    <col min="3" max="3" width="34.7109375" style="17" customWidth="1"/>
    <col min="4" max="4" width="30.85546875" style="30" customWidth="1"/>
    <col min="5" max="6" width="31.28515625" style="27" customWidth="1"/>
    <col min="7" max="7" width="7" style="28" customWidth="1"/>
    <col min="8" max="8" width="7" style="29" customWidth="1"/>
    <col min="9" max="9" width="40.5703125" style="20" customWidth="1"/>
    <col min="10" max="10" width="9" style="19" customWidth="1"/>
    <col min="11" max="11" width="9" style="18" customWidth="1"/>
    <col min="12" max="12" width="9" style="19" customWidth="1"/>
    <col min="13" max="13" width="9" style="18" customWidth="1"/>
    <col min="14" max="23" width="9" style="79" customWidth="1"/>
    <col min="24" max="24" width="44.7109375" style="17" customWidth="1"/>
    <col min="25" max="16384" width="11.42578125" style="2"/>
  </cols>
  <sheetData>
    <row r="1" spans="1:24" s="1" customFormat="1" ht="34.5" customHeight="1" x14ac:dyDescent="0.2">
      <c r="A1" s="119" t="s">
        <v>19</v>
      </c>
      <c r="B1" s="101" t="s">
        <v>16</v>
      </c>
      <c r="C1" s="120" t="s">
        <v>18</v>
      </c>
      <c r="D1" s="121" t="s">
        <v>17</v>
      </c>
      <c r="E1" s="122" t="s">
        <v>14</v>
      </c>
      <c r="F1" s="123" t="s">
        <v>15</v>
      </c>
      <c r="G1" s="105" t="s">
        <v>10</v>
      </c>
      <c r="H1" s="102" t="s">
        <v>7</v>
      </c>
      <c r="I1" s="100" t="s">
        <v>1</v>
      </c>
      <c r="J1" s="174" t="s">
        <v>11</v>
      </c>
      <c r="K1" s="174"/>
      <c r="L1" s="174" t="s">
        <v>12</v>
      </c>
      <c r="M1" s="174"/>
      <c r="N1" s="106" t="s">
        <v>5</v>
      </c>
      <c r="O1" s="106" t="s">
        <v>4</v>
      </c>
      <c r="P1" s="107" t="s">
        <v>42</v>
      </c>
      <c r="Q1" s="108" t="s">
        <v>47</v>
      </c>
      <c r="R1" s="108" t="s">
        <v>48</v>
      </c>
      <c r="S1" s="108" t="s">
        <v>52</v>
      </c>
      <c r="T1" s="108" t="s">
        <v>53</v>
      </c>
      <c r="U1" s="172" t="s">
        <v>39</v>
      </c>
      <c r="V1" s="173"/>
      <c r="W1" s="131" t="s">
        <v>41</v>
      </c>
      <c r="X1" s="127" t="s">
        <v>3</v>
      </c>
    </row>
    <row r="2" spans="1:24" s="13" customFormat="1" ht="28.5" customHeight="1" x14ac:dyDescent="0.25">
      <c r="A2" s="36">
        <v>43595</v>
      </c>
      <c r="B2" s="37" t="s">
        <v>115</v>
      </c>
      <c r="C2" s="5" t="s">
        <v>69</v>
      </c>
      <c r="D2" s="7" t="s">
        <v>0</v>
      </c>
      <c r="E2" s="40">
        <v>43760</v>
      </c>
      <c r="F2" s="41">
        <v>43765</v>
      </c>
      <c r="G2" s="42">
        <v>5</v>
      </c>
      <c r="H2" s="38">
        <v>15</v>
      </c>
      <c r="I2" s="15" t="s">
        <v>34</v>
      </c>
      <c r="J2" s="32"/>
      <c r="K2" s="48"/>
      <c r="L2" s="47"/>
      <c r="M2" s="48"/>
      <c r="N2" s="96" t="s">
        <v>35</v>
      </c>
      <c r="O2" s="126" t="s">
        <v>50</v>
      </c>
      <c r="P2" s="145">
        <v>0</v>
      </c>
      <c r="Q2" s="130"/>
      <c r="R2" s="70"/>
      <c r="S2" s="70"/>
      <c r="T2" s="70"/>
      <c r="U2" s="71"/>
      <c r="V2" s="69"/>
      <c r="W2" s="71"/>
      <c r="X2" s="134" t="s">
        <v>33</v>
      </c>
    </row>
    <row r="3" spans="1:24" s="13" customFormat="1" ht="28.5" customHeight="1" x14ac:dyDescent="0.25">
      <c r="A3" s="36">
        <v>43416</v>
      </c>
      <c r="B3" s="37" t="s">
        <v>51</v>
      </c>
      <c r="C3" s="5" t="s">
        <v>125</v>
      </c>
      <c r="D3" s="39" t="s">
        <v>0</v>
      </c>
      <c r="E3" s="40">
        <v>43755</v>
      </c>
      <c r="F3" s="41">
        <v>43756</v>
      </c>
      <c r="G3" s="42">
        <v>1</v>
      </c>
      <c r="H3" s="38">
        <v>40</v>
      </c>
      <c r="I3" s="15" t="s">
        <v>2</v>
      </c>
      <c r="J3" s="47"/>
      <c r="K3" s="48"/>
      <c r="L3" s="47"/>
      <c r="M3" s="48"/>
      <c r="N3" s="124"/>
      <c r="O3" s="68"/>
      <c r="P3" s="68"/>
      <c r="Q3" s="68"/>
      <c r="R3" s="70"/>
      <c r="S3" s="70"/>
      <c r="T3" s="70"/>
      <c r="U3" s="71"/>
      <c r="V3" s="69"/>
      <c r="W3" s="71"/>
      <c r="X3" s="133" t="s">
        <v>26</v>
      </c>
    </row>
    <row r="4" spans="1:24" s="13" customFormat="1" ht="28.5" customHeight="1" x14ac:dyDescent="0.25">
      <c r="A4" s="36">
        <v>43416</v>
      </c>
      <c r="B4" s="37" t="s">
        <v>116</v>
      </c>
      <c r="C4" s="5" t="s">
        <v>105</v>
      </c>
      <c r="D4" s="39" t="s">
        <v>0</v>
      </c>
      <c r="E4" s="40">
        <v>43755</v>
      </c>
      <c r="F4" s="41">
        <v>43756</v>
      </c>
      <c r="G4" s="42">
        <v>1</v>
      </c>
      <c r="H4" s="38">
        <v>40</v>
      </c>
      <c r="I4" s="15" t="s">
        <v>2</v>
      </c>
      <c r="J4" s="47"/>
      <c r="K4" s="48"/>
      <c r="L4" s="47"/>
      <c r="M4" s="48"/>
      <c r="N4" s="124"/>
      <c r="O4" s="68"/>
      <c r="P4" s="68"/>
      <c r="Q4" s="68"/>
      <c r="R4" s="70"/>
      <c r="S4" s="70"/>
      <c r="T4" s="70"/>
      <c r="U4" s="71"/>
      <c r="V4" s="69"/>
      <c r="W4" s="71"/>
      <c r="X4" s="133" t="s">
        <v>26</v>
      </c>
    </row>
    <row r="5" spans="1:24" s="13" customFormat="1" ht="28.5" customHeight="1" x14ac:dyDescent="0.25">
      <c r="A5" s="36">
        <v>43587</v>
      </c>
      <c r="B5" s="37" t="s">
        <v>51</v>
      </c>
      <c r="C5" s="5" t="s">
        <v>72</v>
      </c>
      <c r="D5" s="7" t="s">
        <v>0</v>
      </c>
      <c r="E5" s="40">
        <v>43747</v>
      </c>
      <c r="F5" s="41">
        <v>43751</v>
      </c>
      <c r="G5" s="42">
        <v>4</v>
      </c>
      <c r="H5" s="38">
        <v>52</v>
      </c>
      <c r="I5" s="15" t="s">
        <v>2</v>
      </c>
      <c r="J5" s="32"/>
      <c r="K5" s="33"/>
      <c r="L5" s="32"/>
      <c r="M5" s="33"/>
      <c r="N5" s="62">
        <v>10734.55</v>
      </c>
      <c r="O5" s="62">
        <v>12105.44</v>
      </c>
      <c r="P5" s="96" t="s">
        <v>55</v>
      </c>
      <c r="Q5" s="126" t="s">
        <v>56</v>
      </c>
      <c r="R5" s="150">
        <v>107.3455</v>
      </c>
      <c r="S5" s="140"/>
      <c r="T5" s="70"/>
      <c r="U5" s="71"/>
      <c r="V5" s="69"/>
      <c r="W5" s="71"/>
      <c r="X5" s="134" t="s">
        <v>40</v>
      </c>
    </row>
    <row r="6" spans="1:24" s="13" customFormat="1" ht="28.5" customHeight="1" x14ac:dyDescent="0.25">
      <c r="A6" s="36">
        <v>43587</v>
      </c>
      <c r="B6" s="37" t="s">
        <v>115</v>
      </c>
      <c r="C6" s="5" t="s">
        <v>137</v>
      </c>
      <c r="D6" s="39" t="s">
        <v>0</v>
      </c>
      <c r="E6" s="40">
        <v>43747</v>
      </c>
      <c r="F6" s="41">
        <v>43751</v>
      </c>
      <c r="G6" s="42">
        <v>4</v>
      </c>
      <c r="H6" s="38">
        <v>52</v>
      </c>
      <c r="I6" s="15" t="s">
        <v>2</v>
      </c>
      <c r="J6" s="47"/>
      <c r="K6" s="48"/>
      <c r="L6" s="47"/>
      <c r="M6" s="48"/>
      <c r="N6" s="96" t="s">
        <v>55</v>
      </c>
      <c r="O6" s="126" t="s">
        <v>56</v>
      </c>
      <c r="P6" s="145">
        <v>0</v>
      </c>
      <c r="Q6" s="130"/>
      <c r="R6" s="70"/>
      <c r="S6" s="70"/>
      <c r="T6" s="70"/>
      <c r="U6" s="71"/>
      <c r="V6" s="69"/>
      <c r="W6" s="71"/>
      <c r="X6" s="134" t="s">
        <v>33</v>
      </c>
    </row>
    <row r="7" spans="1:24" s="13" customFormat="1" ht="28.5" customHeight="1" x14ac:dyDescent="0.25">
      <c r="A7" s="36">
        <v>43252</v>
      </c>
      <c r="B7" s="37" t="s">
        <v>117</v>
      </c>
      <c r="C7" s="5" t="s">
        <v>128</v>
      </c>
      <c r="D7" s="39" t="s">
        <v>0</v>
      </c>
      <c r="E7" s="40">
        <v>43747</v>
      </c>
      <c r="F7" s="41">
        <v>43754</v>
      </c>
      <c r="G7" s="42">
        <v>7</v>
      </c>
      <c r="H7" s="38">
        <v>20</v>
      </c>
      <c r="I7" s="62">
        <v>0</v>
      </c>
      <c r="J7" s="93">
        <v>0</v>
      </c>
      <c r="K7" s="94">
        <v>0</v>
      </c>
      <c r="L7" s="125">
        <v>0</v>
      </c>
      <c r="M7" s="94">
        <v>0</v>
      </c>
      <c r="N7" s="82">
        <v>0</v>
      </c>
      <c r="O7" s="138" t="s">
        <v>35</v>
      </c>
      <c r="P7" s="139" t="s">
        <v>50</v>
      </c>
      <c r="Q7" s="146">
        <v>0</v>
      </c>
      <c r="R7" s="142"/>
      <c r="S7" s="65"/>
      <c r="T7" s="65"/>
      <c r="U7" s="66"/>
      <c r="V7" s="67"/>
      <c r="W7" s="66"/>
      <c r="X7" s="133" t="s">
        <v>27</v>
      </c>
    </row>
    <row r="8" spans="1:24" s="13" customFormat="1" ht="28.5" customHeight="1" x14ac:dyDescent="0.25">
      <c r="A8" s="36">
        <v>43614</v>
      </c>
      <c r="B8" s="37" t="s">
        <v>121</v>
      </c>
      <c r="C8" s="5" t="s">
        <v>130</v>
      </c>
      <c r="D8" s="7" t="s">
        <v>0</v>
      </c>
      <c r="E8" s="40">
        <v>43746</v>
      </c>
      <c r="F8" s="41">
        <v>43747</v>
      </c>
      <c r="G8" s="42">
        <v>1</v>
      </c>
      <c r="H8" s="38">
        <v>52</v>
      </c>
      <c r="I8" s="15" t="s">
        <v>2</v>
      </c>
      <c r="J8" s="32"/>
      <c r="K8" s="48"/>
      <c r="L8" s="47"/>
      <c r="M8" s="48"/>
      <c r="N8" s="96" t="s">
        <v>35</v>
      </c>
      <c r="O8" s="126" t="s">
        <v>50</v>
      </c>
      <c r="P8" s="145">
        <v>0</v>
      </c>
      <c r="Q8" s="130"/>
      <c r="R8" s="70"/>
      <c r="S8" s="70"/>
      <c r="T8" s="70"/>
      <c r="U8" s="71"/>
      <c r="V8" s="69"/>
      <c r="W8" s="71"/>
      <c r="X8" s="133" t="s">
        <v>27</v>
      </c>
    </row>
    <row r="9" spans="1:24" s="13" customFormat="1" ht="28.5" customHeight="1" x14ac:dyDescent="0.25">
      <c r="A9" s="36">
        <v>43508</v>
      </c>
      <c r="B9" s="37" t="s">
        <v>51</v>
      </c>
      <c r="C9" s="5" t="s">
        <v>133</v>
      </c>
      <c r="D9" s="39" t="s">
        <v>0</v>
      </c>
      <c r="E9" s="40">
        <v>43744</v>
      </c>
      <c r="F9" s="41">
        <v>43750</v>
      </c>
      <c r="G9" s="42">
        <v>6</v>
      </c>
      <c r="H9" s="38">
        <v>40</v>
      </c>
      <c r="I9" s="61">
        <v>43515</v>
      </c>
      <c r="J9" s="47"/>
      <c r="K9" s="48">
        <v>43515</v>
      </c>
      <c r="L9" s="47"/>
      <c r="M9" s="48">
        <v>43522</v>
      </c>
      <c r="N9" s="96" t="s">
        <v>35</v>
      </c>
      <c r="O9" s="126" t="s">
        <v>50</v>
      </c>
      <c r="P9" s="59">
        <v>0</v>
      </c>
      <c r="Q9" s="130"/>
      <c r="R9" s="70"/>
      <c r="S9" s="70"/>
      <c r="T9" s="70"/>
      <c r="U9" s="71"/>
      <c r="V9" s="69"/>
      <c r="W9" s="71"/>
      <c r="X9" s="133" t="s">
        <v>26</v>
      </c>
    </row>
  </sheetData>
  <autoFilter ref="A1:X9" xr:uid="{00000000-0009-0000-0000-000004000000}">
    <sortState xmlns:xlrd2="http://schemas.microsoft.com/office/spreadsheetml/2017/richdata2" ref="A2:X9">
      <sortCondition descending="1" ref="E1:E1858"/>
    </sortState>
  </autoFilter>
  <mergeCells count="3">
    <mergeCell ref="L1:M1"/>
    <mergeCell ref="J1:K1"/>
    <mergeCell ref="U1:V1"/>
  </mergeCells>
  <dataValidations count="3">
    <dataValidation type="list" allowBlank="1" showInputMessage="1" showErrorMessage="1" sqref="I2:I9" xr:uid="{00000000-0002-0000-0400-000004000000}">
      <formula1>PERDUES</formula1>
    </dataValidation>
    <dataValidation type="list" allowBlank="1" showInputMessage="1" showErrorMessage="1" sqref="B2:B1048576" xr:uid="{00000000-0002-0000-0400-000001000000}">
      <formula1>Hotels</formula1>
    </dataValidation>
    <dataValidation type="list" allowBlank="1" showInputMessage="1" showErrorMessage="1" sqref="C2:C1048576" xr:uid="{00000000-0002-0000-0400-000005000000}">
      <formula1>Clients</formula1>
    </dataValidation>
  </dataValidations>
  <pageMargins left="0" right="0" top="0.51181102362204722" bottom="0.23622047244094491" header="0.15748031496062992" footer="0.15748031496062992"/>
  <pageSetup paperSize="9" scale="78" orientation="landscape" horizontalDpi="300" verticalDpi="300" r:id="rId1"/>
  <headerFooter>
    <oddHeader>&amp;C&amp;"-,Gras"&amp;18&amp;K0070C0Offres tarifaires perdues au &amp;D à &amp;T&amp;R&amp;"-,Gras"&amp;K0070C0&amp;P/&amp;N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9</vt:i4>
      </vt:variant>
    </vt:vector>
  </HeadingPairs>
  <TitlesOfParts>
    <vt:vector size="14" baseType="lpstr">
      <vt:lpstr>BDD</vt:lpstr>
      <vt:lpstr>Devis</vt:lpstr>
      <vt:lpstr>Options</vt:lpstr>
      <vt:lpstr>Résas archivées</vt:lpstr>
      <vt:lpstr>Perdus</vt:lpstr>
      <vt:lpstr>BDD</vt:lpstr>
      <vt:lpstr>Clients</vt:lpstr>
      <vt:lpstr>Hotels</vt:lpstr>
      <vt:lpstr>Devis!Impression_des_titres</vt:lpstr>
      <vt:lpstr>BDD!Zone_d_impression</vt:lpstr>
      <vt:lpstr>Devis!Zone_d_impression</vt:lpstr>
      <vt:lpstr>Options!Zone_d_impression</vt:lpstr>
      <vt:lpstr>Perdus!Zone_d_impression</vt:lpstr>
      <vt:lpstr>'Résas archivées'!Zone_d_impression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 LEFEUVRE</dc:creator>
  <cp:lastModifiedBy>S LEFEUVRE</cp:lastModifiedBy>
  <cp:lastPrinted>2019-09-05T12:15:38Z</cp:lastPrinted>
  <dcterms:created xsi:type="dcterms:W3CDTF">2017-09-06T12:38:51Z</dcterms:created>
  <dcterms:modified xsi:type="dcterms:W3CDTF">2019-09-16T08:30:43Z</dcterms:modified>
</cp:coreProperties>
</file>