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Franck/Dropbox/Pool/2019/"/>
    </mc:Choice>
  </mc:AlternateContent>
  <bookViews>
    <workbookView xWindow="0" yWindow="460" windowWidth="28800" windowHeight="17460" tabRatio="500"/>
  </bookViews>
  <sheets>
    <sheet name="Joueurs" sheetId="1" r:id="rId1"/>
    <sheet name="Félix" sheetId="4" r:id="rId2"/>
    <sheet name="Gardiens" sheetId="2" r:id="rId3"/>
    <sheet name="Feuil1" sheetId="3" r:id="rId4"/>
  </sheets>
  <definedNames>
    <definedName name="_xlnm._FilterDatabase" localSheetId="1" hidden="1">Félix!$B$1:$C$4</definedName>
    <definedName name="_xlnm._FilterDatabase" localSheetId="0" hidden="1">Joueurs!$A$1:$A$496</definedName>
  </definedNames>
  <calcPr calcId="150001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8" i="4" l="1"/>
  <c r="G10" i="4"/>
  <c r="H12" i="4"/>
  <c r="F14" i="4"/>
  <c r="AD150" i="1"/>
  <c r="AD154" i="1"/>
  <c r="AD169" i="1"/>
  <c r="AD180" i="1"/>
  <c r="AD185" i="1"/>
  <c r="AD193" i="1"/>
  <c r="AD194" i="1"/>
  <c r="AD199" i="1"/>
  <c r="AD142" i="1"/>
  <c r="AD3" i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3" i="1"/>
  <c r="AD144" i="1"/>
  <c r="AD145" i="1"/>
  <c r="AD146" i="1"/>
  <c r="AD147" i="1"/>
  <c r="AD148" i="1"/>
  <c r="AD149" i="1"/>
  <c r="AD151" i="1"/>
  <c r="AD152" i="1"/>
  <c r="AD153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70" i="1"/>
  <c r="AD171" i="1"/>
  <c r="AD172" i="1"/>
  <c r="AD173" i="1"/>
  <c r="AD174" i="1"/>
  <c r="AD175" i="1"/>
  <c r="AD176" i="1"/>
  <c r="AD177" i="1"/>
  <c r="AD178" i="1"/>
  <c r="AD179" i="1"/>
  <c r="AD181" i="1"/>
  <c r="AD182" i="1"/>
  <c r="AD183" i="1"/>
  <c r="AD184" i="1"/>
  <c r="AD186" i="1"/>
  <c r="AD187" i="1"/>
  <c r="AD188" i="1"/>
  <c r="AD189" i="1"/>
  <c r="AD190" i="1"/>
  <c r="AD191" i="1"/>
  <c r="AD192" i="1"/>
  <c r="AD195" i="1"/>
  <c r="AD196" i="1"/>
  <c r="AD197" i="1"/>
  <c r="AD198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01" i="1"/>
  <c r="AE102" i="1"/>
  <c r="AE103" i="1"/>
  <c r="AE104" i="1"/>
  <c r="AE105" i="1"/>
  <c r="AE106" i="1"/>
  <c r="AE107" i="1"/>
  <c r="AE108" i="1"/>
  <c r="AE109" i="1"/>
  <c r="AE60" i="1"/>
  <c r="AE61" i="1"/>
  <c r="T305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U305" i="1"/>
  <c r="AD305" i="1"/>
  <c r="T304" i="1"/>
  <c r="U304" i="1"/>
  <c r="AD304" i="1"/>
  <c r="T303" i="1"/>
  <c r="U303" i="1"/>
  <c r="AD303" i="1"/>
  <c r="O114" i="1"/>
  <c r="O50" i="1"/>
  <c r="O73" i="1"/>
  <c r="O149" i="1"/>
  <c r="O102" i="1"/>
  <c r="O40" i="1"/>
  <c r="O148" i="1"/>
  <c r="O118" i="1"/>
  <c r="O91" i="1"/>
  <c r="O131" i="1"/>
  <c r="O151" i="1"/>
  <c r="O120" i="1"/>
  <c r="O78" i="1"/>
  <c r="O107" i="1"/>
  <c r="O93" i="1"/>
  <c r="O94" i="1"/>
  <c r="O139" i="1"/>
  <c r="O203" i="1"/>
  <c r="O113" i="1"/>
  <c r="O125" i="1"/>
  <c r="O95" i="1"/>
  <c r="O129" i="1"/>
  <c r="O178" i="1"/>
  <c r="O142" i="1"/>
  <c r="O163" i="1"/>
  <c r="O143" i="1"/>
  <c r="O123" i="1"/>
  <c r="O202" i="1"/>
  <c r="O241" i="1"/>
  <c r="O168" i="1"/>
  <c r="O226" i="1"/>
  <c r="O165" i="1"/>
  <c r="O223" i="1"/>
  <c r="O183" i="1"/>
  <c r="O182" i="1"/>
  <c r="O207" i="1"/>
  <c r="O86" i="1"/>
  <c r="O112" i="1"/>
  <c r="O141" i="1"/>
  <c r="O128" i="1"/>
  <c r="O138" i="1"/>
  <c r="O156" i="1"/>
  <c r="O159" i="1"/>
  <c r="O169" i="1"/>
  <c r="O174" i="1"/>
  <c r="O160" i="1"/>
  <c r="O172" i="1"/>
  <c r="O180" i="1"/>
  <c r="O181" i="1"/>
  <c r="O170" i="1"/>
  <c r="O175" i="1"/>
  <c r="O179" i="1"/>
  <c r="O192" i="1"/>
  <c r="O176" i="1"/>
  <c r="O177" i="1"/>
  <c r="O189" i="1"/>
  <c r="O206" i="1"/>
  <c r="O217" i="1"/>
  <c r="O4" i="1"/>
  <c r="O3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1" i="1"/>
  <c r="O42" i="1"/>
  <c r="O43" i="1"/>
  <c r="O44" i="1"/>
  <c r="O45" i="1"/>
  <c r="O46" i="1"/>
  <c r="O47" i="1"/>
  <c r="O48" i="1"/>
  <c r="O49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4" i="1"/>
  <c r="O75" i="1"/>
  <c r="O76" i="1"/>
  <c r="O77" i="1"/>
  <c r="O79" i="1"/>
  <c r="O80" i="1"/>
  <c r="O81" i="1"/>
  <c r="O82" i="1"/>
  <c r="O83" i="1"/>
  <c r="O84" i="1"/>
  <c r="O85" i="1"/>
  <c r="O87" i="1"/>
  <c r="O88" i="1"/>
  <c r="O89" i="1"/>
  <c r="O90" i="1"/>
  <c r="O92" i="1"/>
  <c r="O96" i="1"/>
  <c r="O97" i="1"/>
  <c r="O98" i="1"/>
  <c r="O99" i="1"/>
  <c r="O100" i="1"/>
  <c r="O101" i="1"/>
  <c r="O103" i="1"/>
  <c r="O104" i="1"/>
  <c r="O105" i="1"/>
  <c r="O106" i="1"/>
  <c r="O108" i="1"/>
  <c r="O109" i="1"/>
  <c r="O110" i="1"/>
  <c r="O111" i="1"/>
  <c r="O115" i="1"/>
  <c r="O116" i="1"/>
  <c r="O117" i="1"/>
  <c r="O119" i="1"/>
  <c r="O121" i="1"/>
  <c r="O122" i="1"/>
  <c r="O124" i="1"/>
  <c r="O126" i="1"/>
  <c r="O127" i="1"/>
  <c r="O130" i="1"/>
  <c r="O132" i="1"/>
  <c r="O133" i="1"/>
  <c r="O134" i="1"/>
  <c r="O135" i="1"/>
  <c r="O136" i="1"/>
  <c r="O137" i="1"/>
  <c r="O140" i="1"/>
  <c r="O144" i="1"/>
  <c r="O145" i="1"/>
  <c r="O146" i="1"/>
  <c r="O147" i="1"/>
  <c r="O150" i="1"/>
  <c r="O152" i="1"/>
  <c r="O153" i="1"/>
  <c r="O154" i="1"/>
  <c r="O155" i="1"/>
  <c r="O157" i="1"/>
  <c r="O158" i="1"/>
  <c r="O161" i="1"/>
  <c r="O162" i="1"/>
  <c r="O164" i="1"/>
  <c r="O166" i="1"/>
  <c r="O167" i="1"/>
  <c r="O171" i="1"/>
  <c r="O173" i="1"/>
  <c r="O184" i="1"/>
  <c r="O185" i="1"/>
  <c r="O186" i="1"/>
  <c r="O187" i="1"/>
  <c r="O188" i="1"/>
  <c r="O190" i="1"/>
  <c r="O191" i="1"/>
  <c r="O193" i="1"/>
  <c r="O194" i="1"/>
  <c r="O195" i="1"/>
  <c r="O196" i="1"/>
  <c r="O197" i="1"/>
  <c r="O198" i="1"/>
  <c r="O199" i="1"/>
  <c r="O200" i="1"/>
  <c r="O201" i="1"/>
  <c r="O204" i="1"/>
  <c r="O205" i="1"/>
  <c r="O208" i="1"/>
  <c r="O209" i="1"/>
  <c r="O210" i="1"/>
  <c r="O211" i="1"/>
  <c r="O212" i="1"/>
  <c r="O213" i="1"/>
  <c r="O214" i="1"/>
  <c r="O215" i="1"/>
  <c r="O216" i="1"/>
  <c r="O218" i="1"/>
  <c r="O219" i="1"/>
  <c r="O220" i="1"/>
  <c r="O221" i="1"/>
  <c r="O222" i="1"/>
  <c r="O224" i="1"/>
  <c r="O225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P4" i="1"/>
  <c r="P7" i="1"/>
  <c r="P5" i="1"/>
  <c r="P6" i="1"/>
  <c r="P13" i="1"/>
  <c r="P8" i="1"/>
  <c r="P17" i="1"/>
  <c r="P9" i="1"/>
  <c r="P10" i="1"/>
  <c r="P11" i="1"/>
  <c r="P16" i="1"/>
  <c r="P12" i="1"/>
  <c r="P15" i="1"/>
  <c r="P14" i="1"/>
  <c r="P19" i="1"/>
  <c r="P18" i="1"/>
  <c r="P20" i="1"/>
  <c r="P24" i="1"/>
  <c r="P25" i="1"/>
  <c r="P21" i="1"/>
  <c r="P22" i="1"/>
  <c r="P23" i="1"/>
  <c r="P27" i="1"/>
  <c r="P28" i="1"/>
  <c r="P26" i="1"/>
  <c r="P34" i="1"/>
  <c r="P32" i="1"/>
  <c r="P31" i="1"/>
  <c r="P35" i="1"/>
  <c r="P29" i="1"/>
  <c r="P40" i="1"/>
  <c r="P30" i="1"/>
  <c r="P33" i="1"/>
  <c r="P37" i="1"/>
  <c r="P36" i="1"/>
  <c r="P41" i="1"/>
  <c r="P39" i="1"/>
  <c r="P38" i="1"/>
  <c r="P50" i="1"/>
  <c r="P43" i="1"/>
  <c r="P52" i="1"/>
  <c r="P45" i="1"/>
  <c r="P53" i="1"/>
  <c r="P46" i="1"/>
  <c r="P42" i="1"/>
  <c r="P49" i="1"/>
  <c r="P47" i="1"/>
  <c r="P51" i="1"/>
  <c r="P58" i="1"/>
  <c r="P44" i="1"/>
  <c r="P56" i="1"/>
  <c r="P48" i="1"/>
  <c r="P60" i="1"/>
  <c r="P57" i="1"/>
  <c r="P59" i="1"/>
  <c r="P54" i="1"/>
  <c r="P64" i="1"/>
  <c r="P68" i="1"/>
  <c r="P55" i="1"/>
  <c r="P86" i="1"/>
  <c r="P61" i="1"/>
  <c r="P70" i="1"/>
  <c r="P62" i="1"/>
  <c r="P63" i="1"/>
  <c r="P65" i="1"/>
  <c r="P69" i="1"/>
  <c r="P78" i="1"/>
  <c r="P67" i="1"/>
  <c r="P76" i="1"/>
  <c r="P73" i="1"/>
  <c r="P66" i="1"/>
  <c r="P80" i="1"/>
  <c r="P88" i="1"/>
  <c r="P83" i="1"/>
  <c r="P77" i="1"/>
  <c r="P74" i="1"/>
  <c r="P81" i="1"/>
  <c r="P93" i="1"/>
  <c r="P95" i="1"/>
  <c r="P87" i="1"/>
  <c r="P84" i="1"/>
  <c r="P94" i="1"/>
  <c r="P79" i="1"/>
  <c r="P89" i="1"/>
  <c r="P90" i="1"/>
  <c r="P72" i="1"/>
  <c r="P91" i="1"/>
  <c r="P82" i="1"/>
  <c r="P71" i="1"/>
  <c r="P100" i="1"/>
  <c r="P75" i="1"/>
  <c r="P96" i="1"/>
  <c r="P92" i="1"/>
  <c r="P97" i="1"/>
  <c r="P112" i="1"/>
  <c r="P101" i="1"/>
  <c r="P99" i="1"/>
  <c r="P98" i="1"/>
  <c r="P103" i="1"/>
  <c r="P85" i="1"/>
  <c r="P106" i="1"/>
  <c r="P105" i="1"/>
  <c r="P141" i="1"/>
  <c r="P116" i="1"/>
  <c r="P108" i="1"/>
  <c r="P113" i="1"/>
  <c r="P107" i="1"/>
  <c r="P102" i="1"/>
  <c r="P126" i="1"/>
  <c r="P128" i="1"/>
  <c r="P123" i="1"/>
  <c r="P104" i="1"/>
  <c r="P109" i="1"/>
  <c r="P115" i="1"/>
  <c r="P122" i="1"/>
  <c r="P117" i="1"/>
  <c r="P121" i="1"/>
  <c r="P124" i="1"/>
  <c r="P125" i="1"/>
  <c r="P138" i="1"/>
  <c r="P129" i="1"/>
  <c r="P120" i="1"/>
  <c r="P118" i="1"/>
  <c r="P111" i="1"/>
  <c r="P130" i="1"/>
  <c r="P110" i="1"/>
  <c r="P132" i="1"/>
  <c r="P133" i="1"/>
  <c r="P134" i="1"/>
  <c r="P127" i="1"/>
  <c r="P114" i="1"/>
  <c r="P145" i="1"/>
  <c r="P119" i="1"/>
  <c r="P142" i="1"/>
  <c r="P143" i="1"/>
  <c r="P156" i="1"/>
  <c r="P136" i="1"/>
  <c r="P159" i="1"/>
  <c r="P169" i="1"/>
  <c r="P140" i="1"/>
  <c r="P139" i="1"/>
  <c r="P131" i="1"/>
  <c r="P174" i="1"/>
  <c r="P144" i="1"/>
  <c r="P160" i="1"/>
  <c r="P137" i="1"/>
  <c r="P135" i="1"/>
  <c r="P172" i="1"/>
  <c r="P157" i="1"/>
  <c r="P180" i="1"/>
  <c r="P164" i="1"/>
  <c r="P146" i="1"/>
  <c r="P161" i="1"/>
  <c r="P147" i="1"/>
  <c r="P181" i="1"/>
  <c r="P162" i="1"/>
  <c r="P165" i="1"/>
  <c r="P158" i="1"/>
  <c r="P170" i="1"/>
  <c r="P150" i="1"/>
  <c r="P153" i="1"/>
  <c r="P175" i="1"/>
  <c r="P179" i="1"/>
  <c r="P192" i="1"/>
  <c r="P176" i="1"/>
  <c r="P168" i="1"/>
  <c r="P177" i="1"/>
  <c r="P163" i="1"/>
  <c r="P182" i="1"/>
  <c r="P183" i="1"/>
  <c r="P173" i="1"/>
  <c r="P155" i="1"/>
  <c r="P148" i="1"/>
  <c r="P171" i="1"/>
  <c r="P189" i="1"/>
  <c r="P151" i="1"/>
  <c r="P152" i="1"/>
  <c r="P166" i="1"/>
  <c r="P167" i="1"/>
  <c r="P206" i="1"/>
  <c r="P217" i="1"/>
  <c r="P184" i="1"/>
  <c r="P185" i="1"/>
  <c r="P149" i="1"/>
  <c r="P190" i="1"/>
  <c r="P154" i="1"/>
  <c r="P193" i="1"/>
  <c r="P186" i="1"/>
  <c r="P178" i="1"/>
  <c r="P198" i="1"/>
  <c r="P191" i="1"/>
  <c r="P207" i="1"/>
  <c r="P199" i="1"/>
  <c r="P200" i="1"/>
  <c r="P201" i="1"/>
  <c r="P187" i="1"/>
  <c r="P197" i="1"/>
  <c r="P195" i="1"/>
  <c r="P196" i="1"/>
  <c r="P188" i="1"/>
  <c r="P205" i="1"/>
  <c r="P194" i="1"/>
  <c r="P208" i="1"/>
  <c r="P209" i="1"/>
  <c r="P210" i="1"/>
  <c r="P202" i="1"/>
  <c r="P211" i="1"/>
  <c r="P212" i="1"/>
  <c r="P215" i="1"/>
  <c r="P218" i="1"/>
  <c r="P219" i="1"/>
  <c r="P220" i="1"/>
  <c r="P203" i="1"/>
  <c r="P222" i="1"/>
  <c r="P224" i="1"/>
  <c r="P225" i="1"/>
  <c r="P229" i="1"/>
  <c r="P230" i="1"/>
  <c r="P223" i="1"/>
  <c r="P231" i="1"/>
  <c r="P232" i="1"/>
  <c r="P233" i="1"/>
  <c r="P234" i="1"/>
  <c r="P235" i="1"/>
  <c r="P236" i="1"/>
  <c r="P237" i="1"/>
  <c r="P238" i="1"/>
  <c r="P239" i="1"/>
  <c r="P240" i="1"/>
  <c r="P226" i="1"/>
  <c r="P242" i="1"/>
  <c r="P243" i="1"/>
  <c r="P244" i="1"/>
  <c r="P216" i="1"/>
  <c r="P245" i="1"/>
  <c r="P247" i="1"/>
  <c r="P248" i="1"/>
  <c r="P213" i="1"/>
  <c r="P227" i="1"/>
  <c r="P249" i="1"/>
  <c r="P250" i="1"/>
  <c r="P251" i="1"/>
  <c r="P252" i="1"/>
  <c r="P253" i="1"/>
  <c r="P254" i="1"/>
  <c r="P255" i="1"/>
  <c r="P256" i="1"/>
  <c r="P257" i="1"/>
  <c r="P258" i="1"/>
  <c r="P246" i="1"/>
  <c r="P259" i="1"/>
  <c r="P260" i="1"/>
  <c r="P261" i="1"/>
  <c r="P262" i="1"/>
  <c r="P204" i="1"/>
  <c r="P241" i="1"/>
  <c r="P263" i="1"/>
  <c r="P264" i="1"/>
  <c r="P228" i="1"/>
  <c r="P265" i="1"/>
  <c r="P266" i="1"/>
  <c r="P267" i="1"/>
  <c r="P268" i="1"/>
  <c r="P269" i="1"/>
  <c r="P270" i="1"/>
  <c r="P272" i="1"/>
  <c r="P273" i="1"/>
  <c r="P274" i="1"/>
  <c r="P275" i="1"/>
  <c r="P276" i="1"/>
  <c r="P277" i="1"/>
  <c r="P221" i="1"/>
  <c r="P214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71" i="1"/>
  <c r="P297" i="1"/>
  <c r="P298" i="1"/>
  <c r="P299" i="1"/>
  <c r="P300" i="1"/>
  <c r="P301" i="1"/>
  <c r="P302" i="1"/>
  <c r="P3" i="1"/>
  <c r="T302" i="1"/>
  <c r="U302" i="1"/>
  <c r="AD302" i="1"/>
  <c r="T8" i="2"/>
  <c r="T9" i="2"/>
  <c r="T10" i="2"/>
  <c r="T11" i="2"/>
  <c r="T12" i="2"/>
  <c r="T13" i="2"/>
  <c r="T14" i="2"/>
  <c r="T4" i="2"/>
  <c r="T3" i="2"/>
  <c r="T5" i="2"/>
  <c r="T6" i="2"/>
  <c r="T7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S97" i="2"/>
  <c r="T97" i="2"/>
  <c r="S98" i="2"/>
  <c r="T98" i="2"/>
  <c r="S99" i="2"/>
  <c r="T99" i="2"/>
  <c r="S100" i="2"/>
  <c r="T100" i="2"/>
  <c r="S101" i="2"/>
  <c r="T101" i="2"/>
  <c r="S102" i="2"/>
  <c r="T102" i="2"/>
  <c r="S103" i="2"/>
  <c r="T103" i="2"/>
  <c r="S104" i="2"/>
  <c r="T104" i="2"/>
  <c r="S105" i="2"/>
  <c r="T105" i="2"/>
  <c r="S106" i="2"/>
  <c r="T106" i="2"/>
  <c r="S107" i="2"/>
  <c r="T107" i="2"/>
  <c r="S108" i="2"/>
  <c r="T108" i="2"/>
  <c r="S109" i="2"/>
  <c r="T109" i="2"/>
  <c r="S110" i="2"/>
  <c r="T110" i="2"/>
  <c r="S111" i="2"/>
  <c r="T111" i="2"/>
  <c r="S112" i="2"/>
  <c r="T112" i="2"/>
  <c r="S113" i="2"/>
  <c r="T113" i="2"/>
  <c r="S114" i="2"/>
  <c r="T114" i="2"/>
  <c r="S115" i="2"/>
  <c r="T115" i="2"/>
  <c r="S116" i="2"/>
  <c r="T116" i="2"/>
  <c r="S117" i="2"/>
  <c r="T117" i="2"/>
  <c r="S118" i="2"/>
  <c r="T118" i="2"/>
  <c r="S119" i="2"/>
  <c r="T119" i="2"/>
  <c r="S120" i="2"/>
  <c r="T120" i="2"/>
  <c r="S121" i="2"/>
  <c r="T121" i="2"/>
  <c r="S122" i="2"/>
  <c r="T122" i="2"/>
  <c r="S123" i="2"/>
  <c r="T123" i="2"/>
  <c r="S124" i="2"/>
  <c r="T124" i="2"/>
  <c r="S125" i="2"/>
  <c r="T125" i="2"/>
  <c r="S126" i="2"/>
  <c r="T126" i="2"/>
  <c r="S127" i="2"/>
  <c r="T127" i="2"/>
  <c r="S128" i="2"/>
  <c r="T128" i="2"/>
  <c r="S129" i="2"/>
  <c r="T129" i="2"/>
  <c r="S130" i="2"/>
  <c r="T130" i="2"/>
  <c r="S131" i="2"/>
  <c r="T131" i="2"/>
  <c r="S132" i="2"/>
  <c r="T132" i="2"/>
  <c r="S133" i="2"/>
  <c r="T133" i="2"/>
  <c r="S134" i="2"/>
  <c r="T134" i="2"/>
  <c r="S135" i="2"/>
  <c r="T135" i="2"/>
  <c r="S136" i="2"/>
  <c r="T136" i="2"/>
  <c r="S137" i="2"/>
  <c r="T137" i="2"/>
  <c r="S138" i="2"/>
  <c r="T138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3" i="2"/>
  <c r="AA3" i="2"/>
  <c r="AA4" i="2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K301" i="1"/>
  <c r="T301" i="1"/>
  <c r="T247" i="1"/>
  <c r="T248" i="1"/>
  <c r="T249" i="1"/>
  <c r="T250" i="1"/>
  <c r="T251" i="1"/>
  <c r="U301" i="1"/>
  <c r="AD301" i="1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  <c r="U420" i="2"/>
  <c r="U421" i="2"/>
  <c r="U422" i="2"/>
  <c r="U423" i="2"/>
  <c r="U424" i="2"/>
  <c r="U425" i="2"/>
  <c r="U426" i="2"/>
  <c r="U427" i="2"/>
  <c r="U428" i="2"/>
  <c r="U429" i="2"/>
  <c r="U430" i="2"/>
  <c r="U431" i="2"/>
  <c r="U432" i="2"/>
  <c r="U433" i="2"/>
  <c r="U434" i="2"/>
  <c r="U435" i="2"/>
  <c r="U436" i="2"/>
  <c r="U437" i="2"/>
  <c r="U438" i="2"/>
  <c r="U439" i="2"/>
  <c r="U440" i="2"/>
  <c r="U441" i="2"/>
  <c r="U442" i="2"/>
  <c r="U443" i="2"/>
  <c r="U444" i="2"/>
  <c r="U445" i="2"/>
  <c r="U446" i="2"/>
  <c r="U447" i="2"/>
  <c r="U448" i="2"/>
  <c r="U449" i="2"/>
  <c r="U450" i="2"/>
  <c r="U451" i="2"/>
  <c r="U452" i="2"/>
  <c r="U453" i="2"/>
  <c r="U454" i="2"/>
  <c r="U455" i="2"/>
  <c r="U456" i="2"/>
  <c r="U457" i="2"/>
  <c r="U458" i="2"/>
  <c r="U459" i="2"/>
  <c r="U460" i="2"/>
  <c r="U461" i="2"/>
  <c r="U462" i="2"/>
  <c r="U463" i="2"/>
  <c r="U464" i="2"/>
  <c r="U465" i="2"/>
  <c r="U466" i="2"/>
  <c r="U467" i="2"/>
  <c r="U468" i="2"/>
  <c r="U469" i="2"/>
  <c r="U470" i="2"/>
  <c r="U471" i="2"/>
  <c r="U472" i="2"/>
  <c r="U473" i="2"/>
  <c r="U474" i="2"/>
  <c r="U475" i="2"/>
  <c r="U476" i="2"/>
  <c r="U477" i="2"/>
  <c r="U478" i="2"/>
  <c r="U479" i="2"/>
  <c r="U480" i="2"/>
  <c r="U481" i="2"/>
  <c r="U482" i="2"/>
  <c r="U483" i="2"/>
  <c r="U484" i="2"/>
  <c r="U485" i="2"/>
  <c r="U486" i="2"/>
  <c r="U487" i="2"/>
  <c r="U488" i="2"/>
  <c r="U489" i="2"/>
  <c r="U490" i="2"/>
  <c r="U491" i="2"/>
  <c r="U492" i="2"/>
  <c r="U493" i="2"/>
  <c r="U494" i="2"/>
  <c r="U495" i="2"/>
  <c r="U496" i="2"/>
  <c r="U497" i="2"/>
  <c r="U498" i="2"/>
  <c r="U499" i="2"/>
  <c r="U500" i="2"/>
  <c r="U501" i="2"/>
  <c r="U502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Y3" i="1"/>
  <c r="AG3" i="1"/>
  <c r="Y8" i="1"/>
  <c r="AG8" i="1"/>
  <c r="Y6" i="1"/>
  <c r="AG6" i="1"/>
  <c r="Y20" i="1"/>
  <c r="AG20" i="1"/>
  <c r="Y24" i="1"/>
  <c r="AG24" i="1"/>
  <c r="Y5" i="1"/>
  <c r="AG5" i="1"/>
  <c r="Y21" i="1"/>
  <c r="AG21" i="1"/>
  <c r="Y9" i="1"/>
  <c r="AG9" i="1"/>
  <c r="Y13" i="1"/>
  <c r="AG13" i="1"/>
  <c r="Y25" i="1"/>
  <c r="AG25" i="1"/>
  <c r="Y26" i="1"/>
  <c r="AG26" i="1"/>
  <c r="Y32" i="1"/>
  <c r="AG32" i="1"/>
  <c r="Y52" i="1"/>
  <c r="AG52" i="1"/>
  <c r="Y10" i="1"/>
  <c r="AG10" i="1"/>
  <c r="Y15" i="1"/>
  <c r="AG15" i="1"/>
  <c r="Y33" i="1"/>
  <c r="AG33" i="1"/>
  <c r="Y14" i="1"/>
  <c r="AG14" i="1"/>
  <c r="Y53" i="1"/>
  <c r="AG53" i="1"/>
  <c r="Y22" i="1"/>
  <c r="AG22" i="1"/>
  <c r="Y7" i="1"/>
  <c r="AG7" i="1"/>
  <c r="Y27" i="1"/>
  <c r="AG27" i="1"/>
  <c r="Y49" i="1"/>
  <c r="AG49" i="1"/>
  <c r="Y31" i="1"/>
  <c r="AG31" i="1"/>
  <c r="Y87" i="1"/>
  <c r="AG87" i="1"/>
  <c r="Y76" i="1"/>
  <c r="AG76" i="1"/>
  <c r="Y12" i="1"/>
  <c r="AG12" i="1"/>
  <c r="Y35" i="1"/>
  <c r="AG35" i="1"/>
  <c r="Y70" i="1"/>
  <c r="AG70" i="1"/>
  <c r="Y98" i="1"/>
  <c r="AG98" i="1"/>
  <c r="Y77" i="1"/>
  <c r="AG77" i="1"/>
  <c r="Y54" i="1"/>
  <c r="AG54" i="1"/>
  <c r="Y58" i="1"/>
  <c r="AG58" i="1"/>
  <c r="Y67" i="1"/>
  <c r="AG67" i="1"/>
  <c r="Y39" i="1"/>
  <c r="AG39" i="1"/>
  <c r="Y29" i="1"/>
  <c r="AG29" i="1"/>
  <c r="Y48" i="1"/>
  <c r="AG48" i="1"/>
  <c r="Y56" i="1"/>
  <c r="AG56" i="1"/>
  <c r="Y82" i="1"/>
  <c r="AG82" i="1"/>
  <c r="Y28" i="1"/>
  <c r="AG28" i="1"/>
  <c r="Y38" i="1"/>
  <c r="AG38" i="1"/>
  <c r="Y16" i="1"/>
  <c r="AG16" i="1"/>
  <c r="Y42" i="1"/>
  <c r="AG42" i="1"/>
  <c r="Y145" i="1"/>
  <c r="AG145" i="1"/>
  <c r="Y41" i="1"/>
  <c r="AG41" i="1"/>
  <c r="Y92" i="1"/>
  <c r="AG92" i="1"/>
  <c r="Y51" i="1"/>
  <c r="AG51" i="1"/>
  <c r="Y36" i="1"/>
  <c r="AG36" i="1"/>
  <c r="Y17" i="1"/>
  <c r="AG17" i="1"/>
  <c r="Y64" i="1"/>
  <c r="AG64" i="1"/>
  <c r="Y68" i="1"/>
  <c r="AG68" i="1"/>
  <c r="Y62" i="1"/>
  <c r="AG62" i="1"/>
  <c r="Y19" i="1"/>
  <c r="AG19" i="1"/>
  <c r="Y88" i="1"/>
  <c r="AG88" i="1"/>
  <c r="Y80" i="1"/>
  <c r="AG80" i="1"/>
  <c r="Y101" i="1"/>
  <c r="AG101" i="1"/>
  <c r="Y83" i="1"/>
  <c r="AG83" i="1"/>
  <c r="Y47" i="1"/>
  <c r="AG47" i="1"/>
  <c r="Y45" i="1"/>
  <c r="AG45" i="1"/>
  <c r="Y57" i="1"/>
  <c r="AG57" i="1"/>
  <c r="Y60" i="1"/>
  <c r="AG60" i="1"/>
  <c r="Y106" i="1"/>
  <c r="AG106" i="1"/>
  <c r="Y79" i="1"/>
  <c r="AG79" i="1"/>
  <c r="Y100" i="1"/>
  <c r="AG100" i="1"/>
  <c r="Y173" i="1"/>
  <c r="AG173" i="1"/>
  <c r="Y89" i="1"/>
  <c r="AG89" i="1"/>
  <c r="Y99" i="1"/>
  <c r="AG99" i="1"/>
  <c r="Y40" i="1"/>
  <c r="AG40" i="1"/>
  <c r="Y90" i="1"/>
  <c r="AG90" i="1"/>
  <c r="Y172" i="1"/>
  <c r="AG172" i="1"/>
  <c r="Y84" i="1"/>
  <c r="AG84" i="1"/>
  <c r="Y97" i="1"/>
  <c r="AG97" i="1"/>
  <c r="Y59" i="1"/>
  <c r="AG59" i="1"/>
  <c r="Y159" i="1"/>
  <c r="AG159" i="1"/>
  <c r="Y50" i="1"/>
  <c r="AG50" i="1"/>
  <c r="Y121" i="1"/>
  <c r="AG121" i="1"/>
  <c r="Y153" i="1"/>
  <c r="AG153" i="1"/>
  <c r="Y103" i="1"/>
  <c r="AG103" i="1"/>
  <c r="Y198" i="1"/>
  <c r="AG198" i="1"/>
  <c r="Y109" i="1"/>
  <c r="AG109" i="1"/>
  <c r="Y46" i="1"/>
  <c r="AG46" i="1"/>
  <c r="Y30" i="1"/>
  <c r="AG30" i="1"/>
  <c r="Y111" i="1"/>
  <c r="AG111" i="1"/>
  <c r="Y181" i="1"/>
  <c r="AG181" i="1"/>
  <c r="Y63" i="1"/>
  <c r="AG63" i="1"/>
  <c r="Y122" i="1"/>
  <c r="AG122" i="1"/>
  <c r="Y189" i="1"/>
  <c r="AG189" i="1"/>
  <c r="Y44" i="1"/>
  <c r="AG44" i="1"/>
  <c r="Y119" i="1"/>
  <c r="AG119" i="1"/>
  <c r="Y152" i="1"/>
  <c r="AG152" i="1"/>
  <c r="Y18" i="1"/>
  <c r="AG18" i="1"/>
  <c r="Y132" i="1"/>
  <c r="AG132" i="1"/>
  <c r="Y160" i="1"/>
  <c r="AG160" i="1"/>
  <c r="Y81" i="1"/>
  <c r="AG81" i="1"/>
  <c r="Y175" i="1"/>
  <c r="AG175" i="1"/>
  <c r="Y161" i="1"/>
  <c r="AG161" i="1"/>
  <c r="Y229" i="1"/>
  <c r="AG229" i="1"/>
  <c r="Y34" i="1"/>
  <c r="AG34" i="1"/>
  <c r="Y136" i="1"/>
  <c r="AG136" i="1"/>
  <c r="Y236" i="1"/>
  <c r="AG236" i="1"/>
  <c r="Y186" i="1"/>
  <c r="AG186" i="1"/>
  <c r="Y195" i="1"/>
  <c r="AG195" i="1"/>
  <c r="Y135" i="1"/>
  <c r="AG135" i="1"/>
  <c r="Y124" i="1"/>
  <c r="AG124" i="1"/>
  <c r="Y146" i="1"/>
  <c r="AG146" i="1"/>
  <c r="Y126" i="1"/>
  <c r="AG126" i="1"/>
  <c r="T259" i="1"/>
  <c r="Y259" i="1"/>
  <c r="AD259" i="1"/>
  <c r="AG259" i="1"/>
  <c r="Y212" i="1"/>
  <c r="AG212" i="1"/>
  <c r="Y86" i="1"/>
  <c r="AG86" i="1"/>
  <c r="Y55" i="1"/>
  <c r="AG55" i="1"/>
  <c r="Y69" i="1"/>
  <c r="AG69" i="1"/>
  <c r="Y105" i="1"/>
  <c r="AG105" i="1"/>
  <c r="Y130" i="1"/>
  <c r="AG130" i="1"/>
  <c r="T272" i="1"/>
  <c r="Y272" i="1"/>
  <c r="AD272" i="1"/>
  <c r="AG272" i="1"/>
  <c r="Y201" i="1"/>
  <c r="AG201" i="1"/>
  <c r="Y208" i="1"/>
  <c r="AG208" i="1"/>
  <c r="Y74" i="1"/>
  <c r="AG74" i="1"/>
  <c r="Y127" i="1"/>
  <c r="AG127" i="1"/>
  <c r="Y179" i="1"/>
  <c r="AG179" i="1"/>
  <c r="Y71" i="1"/>
  <c r="AG71" i="1"/>
  <c r="Y191" i="1"/>
  <c r="AG191" i="1"/>
  <c r="Y206" i="1"/>
  <c r="AG206" i="1"/>
  <c r="T254" i="1"/>
  <c r="Y254" i="1"/>
  <c r="AD254" i="1"/>
  <c r="AG254" i="1"/>
  <c r="Y104" i="1"/>
  <c r="AG104" i="1"/>
  <c r="Y133" i="1"/>
  <c r="AG133" i="1"/>
  <c r="Y167" i="1"/>
  <c r="AG167" i="1"/>
  <c r="Y125" i="1"/>
  <c r="AG125" i="1"/>
  <c r="Y169" i="1"/>
  <c r="AG169" i="1"/>
  <c r="Y187" i="1"/>
  <c r="AG187" i="1"/>
  <c r="Y147" i="1"/>
  <c r="AG147" i="1"/>
  <c r="Y140" i="1"/>
  <c r="AG140" i="1"/>
  <c r="T293" i="1"/>
  <c r="Y293" i="1"/>
  <c r="AD293" i="1"/>
  <c r="AG293" i="1"/>
  <c r="Y128" i="1"/>
  <c r="AG128" i="1"/>
  <c r="Y139" i="1"/>
  <c r="AG139" i="1"/>
  <c r="Y43" i="1"/>
  <c r="AG43" i="1"/>
  <c r="Y197" i="1"/>
  <c r="AG197" i="1"/>
  <c r="T291" i="1"/>
  <c r="Y291" i="1"/>
  <c r="AD291" i="1"/>
  <c r="AG291" i="1"/>
  <c r="Y37" i="1"/>
  <c r="AG37" i="1"/>
  <c r="Y72" i="1"/>
  <c r="AG72" i="1"/>
  <c r="Y11" i="1"/>
  <c r="AG11" i="1"/>
  <c r="Y134" i="1"/>
  <c r="AG134" i="1"/>
  <c r="Y108" i="1"/>
  <c r="AG108" i="1"/>
  <c r="Y73" i="1"/>
  <c r="AG73" i="1"/>
  <c r="Y75" i="1"/>
  <c r="AG75" i="1"/>
  <c r="Y65" i="1"/>
  <c r="AG65" i="1"/>
  <c r="Y123" i="1"/>
  <c r="AG123" i="1"/>
  <c r="Y196" i="1"/>
  <c r="AG196" i="1"/>
  <c r="Y117" i="1"/>
  <c r="AG117" i="1"/>
  <c r="Y142" i="1"/>
  <c r="AG142" i="1"/>
  <c r="Y113" i="1"/>
  <c r="AG113" i="1"/>
  <c r="Y162" i="1"/>
  <c r="AG162" i="1"/>
  <c r="Y180" i="1"/>
  <c r="AG180" i="1"/>
  <c r="T255" i="1"/>
  <c r="Y255" i="1"/>
  <c r="AD255" i="1"/>
  <c r="AG255" i="1"/>
  <c r="Y247" i="1"/>
  <c r="AD247" i="1"/>
  <c r="AG247" i="1"/>
  <c r="Y155" i="1"/>
  <c r="AG155" i="1"/>
  <c r="Y110" i="1"/>
  <c r="AG110" i="1"/>
  <c r="Y166" i="1"/>
  <c r="AG166" i="1"/>
  <c r="T256" i="1"/>
  <c r="Y256" i="1"/>
  <c r="AD256" i="1"/>
  <c r="AG256" i="1"/>
  <c r="T260" i="1"/>
  <c r="Y260" i="1"/>
  <c r="AD260" i="1"/>
  <c r="AG260" i="1"/>
  <c r="Y188" i="1"/>
  <c r="AG188" i="1"/>
  <c r="Y112" i="1"/>
  <c r="AG112" i="1"/>
  <c r="Y141" i="1"/>
  <c r="AG141" i="1"/>
  <c r="Y94" i="1"/>
  <c r="AG94" i="1"/>
  <c r="T263" i="1"/>
  <c r="Y263" i="1"/>
  <c r="AD263" i="1"/>
  <c r="AG263" i="1"/>
  <c r="Y137" i="1"/>
  <c r="AG137" i="1"/>
  <c r="Y242" i="1"/>
  <c r="AG242" i="1"/>
  <c r="Y165" i="1"/>
  <c r="AG165" i="1"/>
  <c r="Y96" i="1"/>
  <c r="AG96" i="1"/>
  <c r="Y248" i="1"/>
  <c r="AD248" i="1"/>
  <c r="AG248" i="1"/>
  <c r="Y217" i="1"/>
  <c r="AG217" i="1"/>
  <c r="Y164" i="1"/>
  <c r="AG164" i="1"/>
  <c r="Y184" i="1"/>
  <c r="AG184" i="1"/>
  <c r="T280" i="1"/>
  <c r="Y280" i="1"/>
  <c r="AD280" i="1"/>
  <c r="AG280" i="1"/>
  <c r="Y93" i="1"/>
  <c r="AG93" i="1"/>
  <c r="Y192" i="1"/>
  <c r="AG192" i="1"/>
  <c r="T257" i="1"/>
  <c r="Y257" i="1"/>
  <c r="AD257" i="1"/>
  <c r="AG257" i="1"/>
  <c r="Y237" i="1"/>
  <c r="AG237" i="1"/>
  <c r="T264" i="1"/>
  <c r="Y264" i="1"/>
  <c r="AD264" i="1"/>
  <c r="AG264" i="1"/>
  <c r="T261" i="1"/>
  <c r="Y261" i="1"/>
  <c r="AD261" i="1"/>
  <c r="AG261" i="1"/>
  <c r="Y85" i="1"/>
  <c r="AG85" i="1"/>
  <c r="Y243" i="1"/>
  <c r="AG243" i="1"/>
  <c r="Y244" i="1"/>
  <c r="AG244" i="1"/>
  <c r="T281" i="1"/>
  <c r="Y281" i="1"/>
  <c r="AD281" i="1"/>
  <c r="AG281" i="1"/>
  <c r="T287" i="1"/>
  <c r="Y287" i="1"/>
  <c r="AD287" i="1"/>
  <c r="AG287" i="1"/>
  <c r="Y238" i="1"/>
  <c r="AG238" i="1"/>
  <c r="Y138" i="1"/>
  <c r="AG138" i="1"/>
  <c r="Y91" i="1"/>
  <c r="AG91" i="1"/>
  <c r="Y95" i="1"/>
  <c r="AG95" i="1"/>
  <c r="Y176" i="1"/>
  <c r="AG176" i="1"/>
  <c r="Y129" i="1"/>
  <c r="AG129" i="1"/>
  <c r="Y115" i="1"/>
  <c r="AG115" i="1"/>
  <c r="Y23" i="1"/>
  <c r="AG23" i="1"/>
  <c r="Y158" i="1"/>
  <c r="AG158" i="1"/>
  <c r="Y209" i="1"/>
  <c r="AG209" i="1"/>
  <c r="T275" i="1"/>
  <c r="Y275" i="1"/>
  <c r="AD275" i="1"/>
  <c r="AG275" i="1"/>
  <c r="Y228" i="1"/>
  <c r="AG228" i="1"/>
  <c r="T265" i="1"/>
  <c r="Y265" i="1"/>
  <c r="AD265" i="1"/>
  <c r="AG265" i="1"/>
  <c r="Y157" i="1"/>
  <c r="AG157" i="1"/>
  <c r="Y154" i="1"/>
  <c r="AG154" i="1"/>
  <c r="T276" i="1"/>
  <c r="Y276" i="1"/>
  <c r="AD276" i="1"/>
  <c r="AG276" i="1"/>
  <c r="Y213" i="1"/>
  <c r="AG213" i="1"/>
  <c r="T294" i="1"/>
  <c r="Y294" i="1"/>
  <c r="AD294" i="1"/>
  <c r="AG294" i="1"/>
  <c r="Y107" i="1"/>
  <c r="AG107" i="1"/>
  <c r="Y148" i="1"/>
  <c r="AG148" i="1"/>
  <c r="Y168" i="1"/>
  <c r="AG168" i="1"/>
  <c r="Y178" i="1"/>
  <c r="AG178" i="1"/>
  <c r="Y216" i="1"/>
  <c r="AG216" i="1"/>
  <c r="Y245" i="1"/>
  <c r="AG245" i="1"/>
  <c r="Y222" i="1"/>
  <c r="AG222" i="1"/>
  <c r="Y193" i="1"/>
  <c r="AG193" i="1"/>
  <c r="Y116" i="1"/>
  <c r="AG116" i="1"/>
  <c r="Y182" i="1"/>
  <c r="AG182" i="1"/>
  <c r="Y215" i="1"/>
  <c r="AG215" i="1"/>
  <c r="Y227" i="1"/>
  <c r="AG227" i="1"/>
  <c r="Y218" i="1"/>
  <c r="AG218" i="1"/>
  <c r="T288" i="1"/>
  <c r="Y288" i="1"/>
  <c r="AD288" i="1"/>
  <c r="AG288" i="1"/>
  <c r="Y185" i="1"/>
  <c r="AG185" i="1"/>
  <c r="Y239" i="1"/>
  <c r="AG239" i="1"/>
  <c r="T285" i="1"/>
  <c r="Y285" i="1"/>
  <c r="AD285" i="1"/>
  <c r="AG285" i="1"/>
  <c r="T282" i="1"/>
  <c r="Y282" i="1"/>
  <c r="AD282" i="1"/>
  <c r="AG282" i="1"/>
  <c r="Y120" i="1"/>
  <c r="AG120" i="1"/>
  <c r="Y118" i="1"/>
  <c r="AG118" i="1"/>
  <c r="Y205" i="1"/>
  <c r="AG205" i="1"/>
  <c r="Y240" i="1"/>
  <c r="AG240" i="1"/>
  <c r="T262" i="1"/>
  <c r="Y262" i="1"/>
  <c r="AD262" i="1"/>
  <c r="AG262" i="1"/>
  <c r="Y249" i="1"/>
  <c r="AD249" i="1"/>
  <c r="AG249" i="1"/>
  <c r="T292" i="1"/>
  <c r="Y292" i="1"/>
  <c r="AD292" i="1"/>
  <c r="AG292" i="1"/>
  <c r="T277" i="1"/>
  <c r="Y277" i="1"/>
  <c r="AD277" i="1"/>
  <c r="AG277" i="1"/>
  <c r="Y223" i="1"/>
  <c r="AG223" i="1"/>
  <c r="Y114" i="1"/>
  <c r="AG114" i="1"/>
  <c r="Y210" i="1"/>
  <c r="AG210" i="1"/>
  <c r="Y219" i="1"/>
  <c r="AG219" i="1"/>
  <c r="Y224" i="1"/>
  <c r="AG224" i="1"/>
  <c r="Y66" i="1"/>
  <c r="AG66" i="1"/>
  <c r="Y207" i="1"/>
  <c r="AG207" i="1"/>
  <c r="Y131" i="1"/>
  <c r="AG131" i="1"/>
  <c r="Y78" i="1"/>
  <c r="AG78" i="1"/>
  <c r="T283" i="1"/>
  <c r="Y283" i="1"/>
  <c r="AD283" i="1"/>
  <c r="AG283" i="1"/>
  <c r="Y183" i="1"/>
  <c r="AG183" i="1"/>
  <c r="Y226" i="1"/>
  <c r="AG226" i="1"/>
  <c r="Y241" i="1"/>
  <c r="AG241" i="1"/>
  <c r="Y171" i="1"/>
  <c r="AG171" i="1"/>
  <c r="T258" i="1"/>
  <c r="Y258" i="1"/>
  <c r="AD258" i="1"/>
  <c r="AG258" i="1"/>
  <c r="Y221" i="1"/>
  <c r="AG221" i="1"/>
  <c r="T273" i="1"/>
  <c r="Y273" i="1"/>
  <c r="AD273" i="1"/>
  <c r="AG273" i="1"/>
  <c r="T298" i="1"/>
  <c r="Y298" i="1"/>
  <c r="AD298" i="1"/>
  <c r="AG298" i="1"/>
  <c r="T300" i="1"/>
  <c r="Y300" i="1"/>
  <c r="AD300" i="1"/>
  <c r="AG300" i="1"/>
  <c r="Y199" i="1"/>
  <c r="AG199" i="1"/>
  <c r="T252" i="1"/>
  <c r="Y252" i="1"/>
  <c r="AD252" i="1"/>
  <c r="AG252" i="1"/>
  <c r="T253" i="1"/>
  <c r="Y253" i="1"/>
  <c r="AD253" i="1"/>
  <c r="AG253" i="1"/>
  <c r="Y204" i="1"/>
  <c r="AG204" i="1"/>
  <c r="T266" i="1"/>
  <c r="Y266" i="1"/>
  <c r="AD266" i="1"/>
  <c r="AG266" i="1"/>
  <c r="T299" i="1"/>
  <c r="Y299" i="1"/>
  <c r="AD299" i="1"/>
  <c r="AG299" i="1"/>
  <c r="Y190" i="1"/>
  <c r="AG190" i="1"/>
  <c r="Y143" i="1"/>
  <c r="AG143" i="1"/>
  <c r="Y174" i="1"/>
  <c r="AG174" i="1"/>
  <c r="Y220" i="1"/>
  <c r="AG220" i="1"/>
  <c r="Y231" i="1"/>
  <c r="AG231" i="1"/>
  <c r="Y144" i="1"/>
  <c r="AG144" i="1"/>
  <c r="Y177" i="1"/>
  <c r="AG177" i="1"/>
  <c r="Y200" i="1"/>
  <c r="AG200" i="1"/>
  <c r="Y250" i="1"/>
  <c r="AD250" i="1"/>
  <c r="AG250" i="1"/>
  <c r="Y163" i="1"/>
  <c r="AG163" i="1"/>
  <c r="Y232" i="1"/>
  <c r="AG232" i="1"/>
  <c r="Y251" i="1"/>
  <c r="AD251" i="1"/>
  <c r="AG251" i="1"/>
  <c r="Y233" i="1"/>
  <c r="AG233" i="1"/>
  <c r="T267" i="1"/>
  <c r="Y267" i="1"/>
  <c r="AD267" i="1"/>
  <c r="AG267" i="1"/>
  <c r="T274" i="1"/>
  <c r="Y274" i="1"/>
  <c r="AD274" i="1"/>
  <c r="AG274" i="1"/>
  <c r="Y194" i="1"/>
  <c r="AG194" i="1"/>
  <c r="T271" i="1"/>
  <c r="Y271" i="1"/>
  <c r="AD271" i="1"/>
  <c r="AG271" i="1"/>
  <c r="Y214" i="1"/>
  <c r="AG214" i="1"/>
  <c r="Y170" i="1"/>
  <c r="AG170" i="1"/>
  <c r="T278" i="1"/>
  <c r="Y278" i="1"/>
  <c r="AD278" i="1"/>
  <c r="AG278" i="1"/>
  <c r="T269" i="1"/>
  <c r="Y269" i="1"/>
  <c r="AD269" i="1"/>
  <c r="AG269" i="1"/>
  <c r="T286" i="1"/>
  <c r="Y286" i="1"/>
  <c r="AD286" i="1"/>
  <c r="AG286" i="1"/>
  <c r="Y203" i="1"/>
  <c r="AG203" i="1"/>
  <c r="Y202" i="1"/>
  <c r="AG202" i="1"/>
  <c r="T284" i="1"/>
  <c r="Y284" i="1"/>
  <c r="AD284" i="1"/>
  <c r="AG284" i="1"/>
  <c r="T270" i="1"/>
  <c r="Y270" i="1"/>
  <c r="AD270" i="1"/>
  <c r="AG270" i="1"/>
  <c r="Y61" i="1"/>
  <c r="AG61" i="1"/>
  <c r="Y234" i="1"/>
  <c r="AG234" i="1"/>
  <c r="Y235" i="1"/>
  <c r="AG235" i="1"/>
  <c r="Y150" i="1"/>
  <c r="AG150" i="1"/>
  <c r="T268" i="1"/>
  <c r="Y268" i="1"/>
  <c r="AD268" i="1"/>
  <c r="AG268" i="1"/>
  <c r="T289" i="1"/>
  <c r="Y289" i="1"/>
  <c r="AD289" i="1"/>
  <c r="AG289" i="1"/>
  <c r="Y149" i="1"/>
  <c r="AG149" i="1"/>
  <c r="T279" i="1"/>
  <c r="Y279" i="1"/>
  <c r="AD279" i="1"/>
  <c r="AG279" i="1"/>
  <c r="T297" i="1"/>
  <c r="Y297" i="1"/>
  <c r="AD297" i="1"/>
  <c r="AG297" i="1"/>
  <c r="T290" i="1"/>
  <c r="Y290" i="1"/>
  <c r="AD290" i="1"/>
  <c r="AG290" i="1"/>
  <c r="T296" i="1"/>
  <c r="Y296" i="1"/>
  <c r="AD296" i="1"/>
  <c r="AG296" i="1"/>
  <c r="Y151" i="1"/>
  <c r="AG151" i="1"/>
  <c r="T295" i="1"/>
  <c r="Y295" i="1"/>
  <c r="AD295" i="1"/>
  <c r="AG295" i="1"/>
  <c r="Y225" i="1"/>
  <c r="AG225" i="1"/>
  <c r="Y230" i="1"/>
  <c r="AG230" i="1"/>
  <c r="Y102" i="1"/>
  <c r="AG102" i="1"/>
  <c r="T246" i="1"/>
  <c r="Y246" i="1"/>
  <c r="AD246" i="1"/>
  <c r="AG246" i="1"/>
  <c r="Y156" i="1"/>
  <c r="AG156" i="1"/>
  <c r="Y211" i="1"/>
  <c r="AG211" i="1"/>
  <c r="Y4" i="1"/>
  <c r="AG4" i="1"/>
  <c r="AH3" i="1"/>
  <c r="AH8" i="1"/>
  <c r="AH6" i="1"/>
  <c r="AH20" i="1"/>
  <c r="AH24" i="1"/>
  <c r="AH5" i="1"/>
  <c r="AH21" i="1"/>
  <c r="AH9" i="1"/>
  <c r="AH13" i="1"/>
  <c r="AH25" i="1"/>
  <c r="AH26" i="1"/>
  <c r="AH32" i="1"/>
  <c r="AH52" i="1"/>
  <c r="AH10" i="1"/>
  <c r="AH15" i="1"/>
  <c r="AH33" i="1"/>
  <c r="AH14" i="1"/>
  <c r="AH53" i="1"/>
  <c r="AH22" i="1"/>
  <c r="AH7" i="1"/>
  <c r="AH27" i="1"/>
  <c r="AH49" i="1"/>
  <c r="AH31" i="1"/>
  <c r="AH87" i="1"/>
  <c r="AH76" i="1"/>
  <c r="AH12" i="1"/>
  <c r="AH35" i="1"/>
  <c r="AH70" i="1"/>
  <c r="AH98" i="1"/>
  <c r="AH77" i="1"/>
  <c r="AH54" i="1"/>
  <c r="AH58" i="1"/>
  <c r="AH67" i="1"/>
  <c r="AH39" i="1"/>
  <c r="AH29" i="1"/>
  <c r="AH48" i="1"/>
  <c r="AH56" i="1"/>
  <c r="AH82" i="1"/>
  <c r="AH28" i="1"/>
  <c r="AH38" i="1"/>
  <c r="AH16" i="1"/>
  <c r="AH42" i="1"/>
  <c r="AH145" i="1"/>
  <c r="AH41" i="1"/>
  <c r="AH92" i="1"/>
  <c r="AH51" i="1"/>
  <c r="AH36" i="1"/>
  <c r="AH17" i="1"/>
  <c r="AH64" i="1"/>
  <c r="AH68" i="1"/>
  <c r="AH62" i="1"/>
  <c r="AH19" i="1"/>
  <c r="AH88" i="1"/>
  <c r="AH80" i="1"/>
  <c r="AH101" i="1"/>
  <c r="AH83" i="1"/>
  <c r="AH47" i="1"/>
  <c r="AH45" i="1"/>
  <c r="AH57" i="1"/>
  <c r="AH60" i="1"/>
  <c r="AH106" i="1"/>
  <c r="AH79" i="1"/>
  <c r="AH100" i="1"/>
  <c r="AH173" i="1"/>
  <c r="AH89" i="1"/>
  <c r="AH99" i="1"/>
  <c r="AH40" i="1"/>
  <c r="AH90" i="1"/>
  <c r="AH172" i="1"/>
  <c r="AH84" i="1"/>
  <c r="AH97" i="1"/>
  <c r="AH59" i="1"/>
  <c r="AH159" i="1"/>
  <c r="AH50" i="1"/>
  <c r="AH121" i="1"/>
  <c r="AH153" i="1"/>
  <c r="AH103" i="1"/>
  <c r="AH198" i="1"/>
  <c r="AH109" i="1"/>
  <c r="AH46" i="1"/>
  <c r="AH30" i="1"/>
  <c r="AH111" i="1"/>
  <c r="AH181" i="1"/>
  <c r="AH63" i="1"/>
  <c r="AH122" i="1"/>
  <c r="AH189" i="1"/>
  <c r="AH44" i="1"/>
  <c r="AH119" i="1"/>
  <c r="AH152" i="1"/>
  <c r="AH18" i="1"/>
  <c r="AH132" i="1"/>
  <c r="AH160" i="1"/>
  <c r="AH81" i="1"/>
  <c r="AH175" i="1"/>
  <c r="AH161" i="1"/>
  <c r="AH229" i="1"/>
  <c r="AH34" i="1"/>
  <c r="AH136" i="1"/>
  <c r="AH236" i="1"/>
  <c r="AH186" i="1"/>
  <c r="AH195" i="1"/>
  <c r="AH135" i="1"/>
  <c r="AH124" i="1"/>
  <c r="AH146" i="1"/>
  <c r="AH126" i="1"/>
  <c r="AH259" i="1"/>
  <c r="AH212" i="1"/>
  <c r="AH86" i="1"/>
  <c r="AH55" i="1"/>
  <c r="AH69" i="1"/>
  <c r="AH105" i="1"/>
  <c r="AH130" i="1"/>
  <c r="AH272" i="1"/>
  <c r="AH201" i="1"/>
  <c r="AH208" i="1"/>
  <c r="AH74" i="1"/>
  <c r="AH127" i="1"/>
  <c r="AH179" i="1"/>
  <c r="AH71" i="1"/>
  <c r="AH191" i="1"/>
  <c r="AH206" i="1"/>
  <c r="AH254" i="1"/>
  <c r="AH104" i="1"/>
  <c r="AH133" i="1"/>
  <c r="AH167" i="1"/>
  <c r="AH125" i="1"/>
  <c r="AH169" i="1"/>
  <c r="AH187" i="1"/>
  <c r="AH147" i="1"/>
  <c r="AH140" i="1"/>
  <c r="AH293" i="1"/>
  <c r="AH128" i="1"/>
  <c r="AH139" i="1"/>
  <c r="AH43" i="1"/>
  <c r="AH197" i="1"/>
  <c r="AH291" i="1"/>
  <c r="AH37" i="1"/>
  <c r="AH72" i="1"/>
  <c r="AH11" i="1"/>
  <c r="AH134" i="1"/>
  <c r="AH108" i="1"/>
  <c r="AH73" i="1"/>
  <c r="AH75" i="1"/>
  <c r="AH65" i="1"/>
  <c r="AH123" i="1"/>
  <c r="AH196" i="1"/>
  <c r="AH117" i="1"/>
  <c r="AH142" i="1"/>
  <c r="AH113" i="1"/>
  <c r="AH162" i="1"/>
  <c r="AH180" i="1"/>
  <c r="AH255" i="1"/>
  <c r="AH247" i="1"/>
  <c r="AH155" i="1"/>
  <c r="AH110" i="1"/>
  <c r="AH166" i="1"/>
  <c r="AH256" i="1"/>
  <c r="AH260" i="1"/>
  <c r="AH188" i="1"/>
  <c r="AH112" i="1"/>
  <c r="AH141" i="1"/>
  <c r="AH94" i="1"/>
  <c r="AH263" i="1"/>
  <c r="AH137" i="1"/>
  <c r="AH242" i="1"/>
  <c r="AH165" i="1"/>
  <c r="AH96" i="1"/>
  <c r="AH248" i="1"/>
  <c r="AH217" i="1"/>
  <c r="AH164" i="1"/>
  <c r="AH184" i="1"/>
  <c r="AH280" i="1"/>
  <c r="AH93" i="1"/>
  <c r="AH192" i="1"/>
  <c r="AH257" i="1"/>
  <c r="AH237" i="1"/>
  <c r="AH264" i="1"/>
  <c r="AH261" i="1"/>
  <c r="AH85" i="1"/>
  <c r="AH243" i="1"/>
  <c r="AH244" i="1"/>
  <c r="AH281" i="1"/>
  <c r="AH287" i="1"/>
  <c r="AH238" i="1"/>
  <c r="AH138" i="1"/>
  <c r="AH91" i="1"/>
  <c r="AH95" i="1"/>
  <c r="AH176" i="1"/>
  <c r="AH129" i="1"/>
  <c r="AH115" i="1"/>
  <c r="AH23" i="1"/>
  <c r="AH158" i="1"/>
  <c r="AH209" i="1"/>
  <c r="AH275" i="1"/>
  <c r="AH228" i="1"/>
  <c r="AH265" i="1"/>
  <c r="AH157" i="1"/>
  <c r="AH154" i="1"/>
  <c r="AH276" i="1"/>
  <c r="AH213" i="1"/>
  <c r="AH294" i="1"/>
  <c r="AH107" i="1"/>
  <c r="AH148" i="1"/>
  <c r="AH168" i="1"/>
  <c r="AH178" i="1"/>
  <c r="AH216" i="1"/>
  <c r="AH245" i="1"/>
  <c r="AH222" i="1"/>
  <c r="AH193" i="1"/>
  <c r="AH116" i="1"/>
  <c r="AH182" i="1"/>
  <c r="AH215" i="1"/>
  <c r="AH227" i="1"/>
  <c r="AH218" i="1"/>
  <c r="AH288" i="1"/>
  <c r="AH185" i="1"/>
  <c r="AH239" i="1"/>
  <c r="AH285" i="1"/>
  <c r="AH282" i="1"/>
  <c r="AH120" i="1"/>
  <c r="AH118" i="1"/>
  <c r="AH205" i="1"/>
  <c r="AH240" i="1"/>
  <c r="AH262" i="1"/>
  <c r="AH249" i="1"/>
  <c r="AH292" i="1"/>
  <c r="AH277" i="1"/>
  <c r="AH223" i="1"/>
  <c r="AH114" i="1"/>
  <c r="AH210" i="1"/>
  <c r="AH219" i="1"/>
  <c r="AH224" i="1"/>
  <c r="AH66" i="1"/>
  <c r="AH207" i="1"/>
  <c r="AH131" i="1"/>
  <c r="AH78" i="1"/>
  <c r="AH283" i="1"/>
  <c r="AH183" i="1"/>
  <c r="AH226" i="1"/>
  <c r="AH241" i="1"/>
  <c r="AH171" i="1"/>
  <c r="AH258" i="1"/>
  <c r="AH221" i="1"/>
  <c r="AH273" i="1"/>
  <c r="AH298" i="1"/>
  <c r="AH300" i="1"/>
  <c r="AH199" i="1"/>
  <c r="AH252" i="1"/>
  <c r="AH253" i="1"/>
  <c r="AH204" i="1"/>
  <c r="AH266" i="1"/>
  <c r="AH299" i="1"/>
  <c r="AH190" i="1"/>
  <c r="AH143" i="1"/>
  <c r="AH174" i="1"/>
  <c r="AH220" i="1"/>
  <c r="AH231" i="1"/>
  <c r="AH144" i="1"/>
  <c r="AH177" i="1"/>
  <c r="AH200" i="1"/>
  <c r="AH250" i="1"/>
  <c r="AH163" i="1"/>
  <c r="AH232" i="1"/>
  <c r="AH251" i="1"/>
  <c r="AH233" i="1"/>
  <c r="AH267" i="1"/>
  <c r="AH274" i="1"/>
  <c r="AH194" i="1"/>
  <c r="AH271" i="1"/>
  <c r="AH214" i="1"/>
  <c r="AH170" i="1"/>
  <c r="AH278" i="1"/>
  <c r="AH269" i="1"/>
  <c r="AH286" i="1"/>
  <c r="AH203" i="1"/>
  <c r="AH202" i="1"/>
  <c r="AH284" i="1"/>
  <c r="AH270" i="1"/>
  <c r="AH61" i="1"/>
  <c r="AH234" i="1"/>
  <c r="AH235" i="1"/>
  <c r="AH150" i="1"/>
  <c r="AH268" i="1"/>
  <c r="AH289" i="1"/>
  <c r="AH149" i="1"/>
  <c r="AH279" i="1"/>
  <c r="AH297" i="1"/>
  <c r="AH290" i="1"/>
  <c r="AH296" i="1"/>
  <c r="AH151" i="1"/>
  <c r="AH295" i="1"/>
  <c r="AH225" i="1"/>
  <c r="AH230" i="1"/>
  <c r="AH102" i="1"/>
  <c r="AH246" i="1"/>
  <c r="AH156" i="1"/>
  <c r="AH211" i="1"/>
  <c r="AH4" i="1"/>
  <c r="Z3" i="1"/>
  <c r="Z6" i="1"/>
  <c r="Z20" i="1"/>
  <c r="Z5" i="1"/>
  <c r="Z9" i="1"/>
  <c r="Z13" i="1"/>
  <c r="Z25" i="1"/>
  <c r="Z26" i="1"/>
  <c r="Z15" i="1"/>
  <c r="Z53" i="1"/>
  <c r="Z22" i="1"/>
  <c r="Z49" i="1"/>
  <c r="Z31" i="1"/>
  <c r="Z76" i="1"/>
  <c r="Z35" i="1"/>
  <c r="Z70" i="1"/>
  <c r="Z77" i="1"/>
  <c r="Z58" i="1"/>
  <c r="Z67" i="1"/>
  <c r="Z56" i="1"/>
  <c r="Z82" i="1"/>
  <c r="Z16" i="1"/>
  <c r="Z42" i="1"/>
  <c r="Z145" i="1"/>
  <c r="Z92" i="1"/>
  <c r="Z51" i="1"/>
  <c r="Z36" i="1"/>
  <c r="Z68" i="1"/>
  <c r="Z62" i="1"/>
  <c r="Z45" i="1"/>
  <c r="Z79" i="1"/>
  <c r="Z100" i="1"/>
  <c r="Z173" i="1"/>
  <c r="Z99" i="1"/>
  <c r="Z90" i="1"/>
  <c r="Z97" i="1"/>
  <c r="Z103" i="1"/>
  <c r="Z198" i="1"/>
  <c r="Z109" i="1"/>
  <c r="Z189" i="1"/>
  <c r="Z119" i="1"/>
  <c r="Z152" i="1"/>
  <c r="Z81" i="1"/>
  <c r="Z175" i="1"/>
  <c r="Z161" i="1"/>
  <c r="Z229" i="1"/>
  <c r="Z195" i="1"/>
  <c r="Z126" i="1"/>
  <c r="Z259" i="1"/>
  <c r="Z130" i="1"/>
  <c r="Z272" i="1"/>
  <c r="Z201" i="1"/>
  <c r="Z208" i="1"/>
  <c r="Z191" i="1"/>
  <c r="Z206" i="1"/>
  <c r="Z254" i="1"/>
  <c r="Z104" i="1"/>
  <c r="Z133" i="1"/>
  <c r="Z167" i="1"/>
  <c r="Z293" i="1"/>
  <c r="Z108" i="1"/>
  <c r="Z117" i="1"/>
  <c r="Z255" i="1"/>
  <c r="Z247" i="1"/>
  <c r="Z155" i="1"/>
  <c r="Z260" i="1"/>
  <c r="Z188" i="1"/>
  <c r="Z242" i="1"/>
  <c r="Z184" i="1"/>
  <c r="Z280" i="1"/>
  <c r="Z264" i="1"/>
  <c r="Z261" i="1"/>
  <c r="Z287" i="1"/>
  <c r="Z238" i="1"/>
  <c r="Z265" i="1"/>
  <c r="Z276" i="1"/>
  <c r="Z213" i="1"/>
  <c r="Z294" i="1"/>
  <c r="Z193" i="1"/>
  <c r="Z116" i="1"/>
  <c r="Z239" i="1"/>
  <c r="Z285" i="1"/>
  <c r="Z282" i="1"/>
  <c r="Z277" i="1"/>
  <c r="Z210" i="1"/>
  <c r="Z219" i="1"/>
  <c r="Z298" i="1"/>
  <c r="Z300" i="1"/>
  <c r="Z204" i="1"/>
  <c r="Z266" i="1"/>
  <c r="Z299" i="1"/>
  <c r="Z144" i="1"/>
  <c r="Z250" i="1"/>
  <c r="Z274" i="1"/>
  <c r="Z194" i="1"/>
  <c r="Z271" i="1"/>
  <c r="Z269" i="1"/>
  <c r="Z286" i="1"/>
  <c r="Z289" i="1"/>
  <c r="Z279" i="1"/>
  <c r="Z295" i="1"/>
  <c r="Z230" i="1"/>
  <c r="Z7" i="1"/>
  <c r="Z28" i="1"/>
  <c r="Z17" i="1"/>
  <c r="Z19" i="1"/>
  <c r="Z40" i="1"/>
  <c r="Z59" i="1"/>
  <c r="Z50" i="1"/>
  <c r="Z46" i="1"/>
  <c r="Z30" i="1"/>
  <c r="Z44" i="1"/>
  <c r="Z18" i="1"/>
  <c r="Z34" i="1"/>
  <c r="Z86" i="1"/>
  <c r="Z125" i="1"/>
  <c r="Z128" i="1"/>
  <c r="Z139" i="1"/>
  <c r="Z43" i="1"/>
  <c r="Z37" i="1"/>
  <c r="Z72" i="1"/>
  <c r="Z11" i="1"/>
  <c r="Z73" i="1"/>
  <c r="Z75" i="1"/>
  <c r="Z65" i="1"/>
  <c r="Z123" i="1"/>
  <c r="Z142" i="1"/>
  <c r="Z113" i="1"/>
  <c r="Z112" i="1"/>
  <c r="Z141" i="1"/>
  <c r="Z94" i="1"/>
  <c r="Z165" i="1"/>
  <c r="Z93" i="1"/>
  <c r="Z192" i="1"/>
  <c r="Z138" i="1"/>
  <c r="Z91" i="1"/>
  <c r="Z95" i="1"/>
  <c r="Z176" i="1"/>
  <c r="Z129" i="1"/>
  <c r="Z107" i="1"/>
  <c r="Z148" i="1"/>
  <c r="Z168" i="1"/>
  <c r="Z178" i="1"/>
  <c r="Z182" i="1"/>
  <c r="Z215" i="1"/>
  <c r="Z120" i="1"/>
  <c r="Z118" i="1"/>
  <c r="Z205" i="1"/>
  <c r="Z223" i="1"/>
  <c r="Z114" i="1"/>
  <c r="Z224" i="1"/>
  <c r="Z66" i="1"/>
  <c r="Z207" i="1"/>
  <c r="Z131" i="1"/>
  <c r="Z78" i="1"/>
  <c r="Z183" i="1"/>
  <c r="Z226" i="1"/>
  <c r="Z241" i="1"/>
  <c r="Z171" i="1"/>
  <c r="Z199" i="1"/>
  <c r="Z252" i="1"/>
  <c r="Z253" i="1"/>
  <c r="Z190" i="1"/>
  <c r="Z143" i="1"/>
  <c r="Z174" i="1"/>
  <c r="Z220" i="1"/>
  <c r="Z177" i="1"/>
  <c r="Z163" i="1"/>
  <c r="Z232" i="1"/>
  <c r="Z251" i="1"/>
  <c r="Z203" i="1"/>
  <c r="Z202" i="1"/>
  <c r="Z61" i="1"/>
  <c r="Z235" i="1"/>
  <c r="Z149" i="1"/>
  <c r="Z151" i="1"/>
  <c r="Z225" i="1"/>
  <c r="Z102" i="1"/>
  <c r="Z24" i="1"/>
  <c r="Z21" i="1"/>
  <c r="Z32" i="1"/>
  <c r="Z10" i="1"/>
  <c r="Z33" i="1"/>
  <c r="Z27" i="1"/>
  <c r="Z54" i="1"/>
  <c r="Z39" i="1"/>
  <c r="Z48" i="1"/>
  <c r="Z38" i="1"/>
  <c r="Z88" i="1"/>
  <c r="Z101" i="1"/>
  <c r="Z57" i="1"/>
  <c r="Z60" i="1"/>
  <c r="Z106" i="1"/>
  <c r="Z89" i="1"/>
  <c r="Z172" i="1"/>
  <c r="Z84" i="1"/>
  <c r="Z121" i="1"/>
  <c r="Z153" i="1"/>
  <c r="Z111" i="1"/>
  <c r="Z181" i="1"/>
  <c r="Z132" i="1"/>
  <c r="Z135" i="1"/>
  <c r="Z74" i="1"/>
  <c r="Z127" i="1"/>
  <c r="Z179" i="1"/>
  <c r="Z169" i="1"/>
  <c r="Z187" i="1"/>
  <c r="Z134" i="1"/>
  <c r="Z162" i="1"/>
  <c r="Z110" i="1"/>
  <c r="Z166" i="1"/>
  <c r="Z96" i="1"/>
  <c r="Z248" i="1"/>
  <c r="Z257" i="1"/>
  <c r="Z237" i="1"/>
  <c r="Z85" i="1"/>
  <c r="Z243" i="1"/>
  <c r="Z115" i="1"/>
  <c r="Z23" i="1"/>
  <c r="Z157" i="1"/>
  <c r="Z216" i="1"/>
  <c r="Z245" i="1"/>
  <c r="Z227" i="1"/>
  <c r="Z240" i="1"/>
  <c r="Z262" i="1"/>
  <c r="Z249" i="1"/>
  <c r="Z283" i="1"/>
  <c r="Z258" i="1"/>
  <c r="Z231" i="1"/>
  <c r="Z200" i="1"/>
  <c r="Z214" i="1"/>
  <c r="Z284" i="1"/>
  <c r="Z270" i="1"/>
  <c r="Z234" i="1"/>
  <c r="Z290" i="1"/>
  <c r="Z296" i="1"/>
  <c r="Z246" i="1"/>
  <c r="Z4" i="1"/>
  <c r="Z8" i="1"/>
  <c r="Z52" i="1"/>
  <c r="Z14" i="1"/>
  <c r="Z87" i="1"/>
  <c r="Z12" i="1"/>
  <c r="Z98" i="1"/>
  <c r="Z29" i="1"/>
  <c r="Z41" i="1"/>
  <c r="Z64" i="1"/>
  <c r="Z80" i="1"/>
  <c r="Z83" i="1"/>
  <c r="Z47" i="1"/>
  <c r="Z159" i="1"/>
  <c r="Z63" i="1"/>
  <c r="Z122" i="1"/>
  <c r="Z160" i="1"/>
  <c r="Z136" i="1"/>
  <c r="Z236" i="1"/>
  <c r="Z186" i="1"/>
  <c r="Z124" i="1"/>
  <c r="Z146" i="1"/>
  <c r="Z212" i="1"/>
  <c r="Z55" i="1"/>
  <c r="Z69" i="1"/>
  <c r="Z105" i="1"/>
  <c r="Z71" i="1"/>
  <c r="Z147" i="1"/>
  <c r="Z140" i="1"/>
  <c r="Z197" i="1"/>
  <c r="Z291" i="1"/>
  <c r="Z196" i="1"/>
  <c r="Z180" i="1"/>
  <c r="Z256" i="1"/>
  <c r="Z263" i="1"/>
  <c r="Z137" i="1"/>
  <c r="Z217" i="1"/>
  <c r="Z164" i="1"/>
  <c r="Z244" i="1"/>
  <c r="Z281" i="1"/>
  <c r="Z158" i="1"/>
  <c r="Z209" i="1"/>
  <c r="Z275" i="1"/>
  <c r="Z228" i="1"/>
  <c r="Z154" i="1"/>
  <c r="Z222" i="1"/>
  <c r="Z218" i="1"/>
  <c r="Z288" i="1"/>
  <c r="Z185" i="1"/>
  <c r="Z292" i="1"/>
  <c r="Z221" i="1"/>
  <c r="Z273" i="1"/>
  <c r="Z233" i="1"/>
  <c r="Z267" i="1"/>
  <c r="Z170" i="1"/>
  <c r="Z278" i="1"/>
  <c r="Z150" i="1"/>
  <c r="Z268" i="1"/>
  <c r="Z297" i="1"/>
  <c r="Z211" i="1"/>
  <c r="Z156" i="1"/>
  <c r="AF4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" i="2"/>
  <c r="N3" i="2"/>
  <c r="S1003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U1003" i="2"/>
  <c r="S1002" i="2"/>
  <c r="U1002" i="2"/>
  <c r="S1001" i="2"/>
  <c r="U1001" i="2"/>
  <c r="S1000" i="2"/>
  <c r="U1000" i="2"/>
  <c r="S999" i="2"/>
  <c r="U999" i="2"/>
  <c r="S998" i="2"/>
  <c r="U998" i="2"/>
  <c r="S997" i="2"/>
  <c r="U997" i="2"/>
  <c r="S996" i="2"/>
  <c r="U996" i="2"/>
  <c r="S995" i="2"/>
  <c r="U995" i="2"/>
  <c r="S994" i="2"/>
  <c r="U994" i="2"/>
  <c r="S993" i="2"/>
  <c r="U993" i="2"/>
  <c r="S992" i="2"/>
  <c r="U992" i="2"/>
  <c r="S991" i="2"/>
  <c r="U991" i="2"/>
  <c r="S990" i="2"/>
  <c r="U990" i="2"/>
  <c r="S989" i="2"/>
  <c r="U989" i="2"/>
  <c r="S988" i="2"/>
  <c r="U988" i="2"/>
  <c r="S987" i="2"/>
  <c r="U987" i="2"/>
  <c r="S986" i="2"/>
  <c r="U986" i="2"/>
  <c r="S985" i="2"/>
  <c r="U985" i="2"/>
  <c r="S984" i="2"/>
  <c r="U984" i="2"/>
  <c r="S983" i="2"/>
  <c r="U983" i="2"/>
  <c r="S982" i="2"/>
  <c r="U982" i="2"/>
  <c r="S981" i="2"/>
  <c r="U981" i="2"/>
  <c r="S980" i="2"/>
  <c r="U980" i="2"/>
  <c r="S979" i="2"/>
  <c r="U979" i="2"/>
  <c r="S978" i="2"/>
  <c r="U978" i="2"/>
  <c r="S977" i="2"/>
  <c r="U977" i="2"/>
  <c r="S976" i="2"/>
  <c r="U976" i="2"/>
  <c r="S975" i="2"/>
  <c r="U975" i="2"/>
  <c r="S974" i="2"/>
  <c r="U974" i="2"/>
  <c r="S973" i="2"/>
  <c r="U973" i="2"/>
  <c r="S972" i="2"/>
  <c r="U972" i="2"/>
  <c r="S971" i="2"/>
  <c r="U971" i="2"/>
  <c r="S970" i="2"/>
  <c r="U970" i="2"/>
  <c r="S969" i="2"/>
  <c r="U969" i="2"/>
  <c r="S968" i="2"/>
  <c r="U968" i="2"/>
  <c r="S967" i="2"/>
  <c r="U967" i="2"/>
  <c r="S966" i="2"/>
  <c r="U966" i="2"/>
  <c r="S965" i="2"/>
  <c r="U965" i="2"/>
  <c r="S964" i="2"/>
  <c r="U964" i="2"/>
  <c r="S963" i="2"/>
  <c r="U963" i="2"/>
  <c r="S962" i="2"/>
  <c r="U962" i="2"/>
  <c r="S961" i="2"/>
  <c r="U961" i="2"/>
  <c r="S960" i="2"/>
  <c r="U960" i="2"/>
  <c r="S959" i="2"/>
  <c r="U959" i="2"/>
  <c r="S958" i="2"/>
  <c r="U958" i="2"/>
  <c r="S957" i="2"/>
  <c r="U957" i="2"/>
  <c r="S956" i="2"/>
  <c r="U956" i="2"/>
  <c r="S955" i="2"/>
  <c r="U955" i="2"/>
  <c r="S954" i="2"/>
  <c r="U954" i="2"/>
  <c r="S953" i="2"/>
  <c r="U953" i="2"/>
  <c r="S952" i="2"/>
  <c r="U952" i="2"/>
  <c r="S951" i="2"/>
  <c r="U951" i="2"/>
  <c r="S950" i="2"/>
  <c r="U950" i="2"/>
  <c r="S949" i="2"/>
  <c r="U949" i="2"/>
  <c r="S948" i="2"/>
  <c r="U948" i="2"/>
  <c r="S947" i="2"/>
  <c r="U947" i="2"/>
  <c r="S946" i="2"/>
  <c r="U946" i="2"/>
  <c r="S945" i="2"/>
  <c r="U945" i="2"/>
  <c r="S944" i="2"/>
  <c r="U944" i="2"/>
  <c r="S943" i="2"/>
  <c r="U943" i="2"/>
  <c r="S942" i="2"/>
  <c r="U942" i="2"/>
  <c r="S941" i="2"/>
  <c r="U941" i="2"/>
  <c r="S940" i="2"/>
  <c r="U940" i="2"/>
  <c r="S939" i="2"/>
  <c r="U939" i="2"/>
  <c r="S938" i="2"/>
  <c r="U938" i="2"/>
  <c r="S937" i="2"/>
  <c r="U937" i="2"/>
  <c r="S936" i="2"/>
  <c r="U936" i="2"/>
  <c r="S935" i="2"/>
  <c r="U935" i="2"/>
  <c r="S934" i="2"/>
  <c r="U934" i="2"/>
  <c r="S933" i="2"/>
  <c r="U933" i="2"/>
  <c r="S932" i="2"/>
  <c r="U932" i="2"/>
  <c r="S931" i="2"/>
  <c r="U931" i="2"/>
  <c r="S930" i="2"/>
  <c r="U930" i="2"/>
  <c r="S929" i="2"/>
  <c r="U929" i="2"/>
  <c r="S928" i="2"/>
  <c r="U928" i="2"/>
  <c r="S927" i="2"/>
  <c r="U927" i="2"/>
  <c r="S926" i="2"/>
  <c r="U926" i="2"/>
  <c r="S925" i="2"/>
  <c r="U925" i="2"/>
  <c r="S924" i="2"/>
  <c r="U924" i="2"/>
  <c r="S923" i="2"/>
  <c r="U923" i="2"/>
  <c r="S922" i="2"/>
  <c r="U922" i="2"/>
  <c r="S921" i="2"/>
  <c r="U921" i="2"/>
  <c r="S920" i="2"/>
  <c r="U920" i="2"/>
  <c r="S919" i="2"/>
  <c r="U919" i="2"/>
  <c r="S918" i="2"/>
  <c r="U918" i="2"/>
  <c r="S917" i="2"/>
  <c r="U917" i="2"/>
  <c r="S916" i="2"/>
  <c r="U916" i="2"/>
  <c r="S915" i="2"/>
  <c r="U915" i="2"/>
  <c r="S914" i="2"/>
  <c r="U914" i="2"/>
  <c r="S913" i="2"/>
  <c r="U913" i="2"/>
  <c r="S912" i="2"/>
  <c r="U912" i="2"/>
  <c r="S911" i="2"/>
  <c r="U911" i="2"/>
  <c r="S910" i="2"/>
  <c r="U910" i="2"/>
  <c r="S909" i="2"/>
  <c r="U909" i="2"/>
  <c r="S908" i="2"/>
  <c r="U908" i="2"/>
  <c r="S907" i="2"/>
  <c r="U907" i="2"/>
  <c r="S906" i="2"/>
  <c r="U906" i="2"/>
  <c r="S905" i="2"/>
  <c r="U905" i="2"/>
  <c r="S904" i="2"/>
  <c r="U904" i="2"/>
  <c r="S903" i="2"/>
  <c r="U903" i="2"/>
  <c r="S902" i="2"/>
  <c r="U902" i="2"/>
  <c r="S901" i="2"/>
  <c r="U901" i="2"/>
  <c r="S900" i="2"/>
  <c r="U900" i="2"/>
  <c r="S899" i="2"/>
  <c r="U899" i="2"/>
  <c r="S898" i="2"/>
  <c r="U898" i="2"/>
  <c r="S897" i="2"/>
  <c r="U897" i="2"/>
  <c r="S896" i="2"/>
  <c r="U896" i="2"/>
  <c r="S895" i="2"/>
  <c r="U895" i="2"/>
  <c r="S894" i="2"/>
  <c r="U894" i="2"/>
  <c r="S893" i="2"/>
  <c r="U893" i="2"/>
  <c r="S892" i="2"/>
  <c r="U892" i="2"/>
  <c r="S891" i="2"/>
  <c r="U891" i="2"/>
  <c r="S890" i="2"/>
  <c r="U890" i="2"/>
  <c r="S889" i="2"/>
  <c r="U889" i="2"/>
  <c r="S888" i="2"/>
  <c r="U888" i="2"/>
  <c r="S887" i="2"/>
  <c r="U887" i="2"/>
  <c r="S886" i="2"/>
  <c r="U886" i="2"/>
  <c r="S885" i="2"/>
  <c r="U885" i="2"/>
  <c r="S884" i="2"/>
  <c r="U884" i="2"/>
  <c r="S883" i="2"/>
  <c r="U883" i="2"/>
  <c r="S882" i="2"/>
  <c r="U882" i="2"/>
  <c r="S881" i="2"/>
  <c r="U881" i="2"/>
  <c r="S880" i="2"/>
  <c r="U880" i="2"/>
  <c r="S879" i="2"/>
  <c r="U879" i="2"/>
  <c r="S878" i="2"/>
  <c r="U878" i="2"/>
  <c r="S877" i="2"/>
  <c r="U877" i="2"/>
  <c r="S876" i="2"/>
  <c r="U876" i="2"/>
  <c r="S875" i="2"/>
  <c r="U875" i="2"/>
  <c r="S874" i="2"/>
  <c r="U874" i="2"/>
  <c r="S873" i="2"/>
  <c r="U873" i="2"/>
  <c r="S872" i="2"/>
  <c r="U872" i="2"/>
  <c r="S871" i="2"/>
  <c r="U871" i="2"/>
  <c r="S870" i="2"/>
  <c r="U870" i="2"/>
  <c r="S869" i="2"/>
  <c r="U869" i="2"/>
  <c r="S868" i="2"/>
  <c r="U868" i="2"/>
  <c r="S867" i="2"/>
  <c r="U867" i="2"/>
  <c r="S866" i="2"/>
  <c r="U866" i="2"/>
  <c r="S865" i="2"/>
  <c r="U865" i="2"/>
  <c r="S864" i="2"/>
  <c r="U864" i="2"/>
  <c r="S863" i="2"/>
  <c r="U863" i="2"/>
  <c r="S862" i="2"/>
  <c r="U862" i="2"/>
  <c r="S861" i="2"/>
  <c r="U861" i="2"/>
  <c r="S860" i="2"/>
  <c r="U860" i="2"/>
  <c r="S859" i="2"/>
  <c r="U859" i="2"/>
  <c r="S858" i="2"/>
  <c r="U858" i="2"/>
  <c r="S857" i="2"/>
  <c r="U857" i="2"/>
  <c r="S856" i="2"/>
  <c r="U856" i="2"/>
  <c r="S855" i="2"/>
  <c r="U855" i="2"/>
  <c r="S854" i="2"/>
  <c r="U854" i="2"/>
  <c r="S853" i="2"/>
  <c r="U853" i="2"/>
  <c r="S852" i="2"/>
  <c r="U852" i="2"/>
  <c r="S851" i="2"/>
  <c r="U851" i="2"/>
  <c r="S850" i="2"/>
  <c r="U850" i="2"/>
  <c r="S849" i="2"/>
  <c r="U849" i="2"/>
  <c r="S848" i="2"/>
  <c r="U848" i="2"/>
  <c r="S847" i="2"/>
  <c r="U847" i="2"/>
  <c r="S846" i="2"/>
  <c r="U846" i="2"/>
  <c r="S845" i="2"/>
  <c r="U845" i="2"/>
  <c r="S844" i="2"/>
  <c r="U844" i="2"/>
  <c r="S843" i="2"/>
  <c r="U843" i="2"/>
  <c r="S842" i="2"/>
  <c r="U842" i="2"/>
  <c r="S841" i="2"/>
  <c r="U841" i="2"/>
  <c r="S840" i="2"/>
  <c r="U840" i="2"/>
  <c r="S839" i="2"/>
  <c r="U839" i="2"/>
  <c r="S838" i="2"/>
  <c r="U838" i="2"/>
  <c r="S837" i="2"/>
  <c r="U837" i="2"/>
  <c r="S836" i="2"/>
  <c r="U836" i="2"/>
  <c r="S835" i="2"/>
  <c r="U835" i="2"/>
  <c r="S834" i="2"/>
  <c r="U834" i="2"/>
  <c r="S833" i="2"/>
  <c r="U833" i="2"/>
  <c r="S832" i="2"/>
  <c r="U832" i="2"/>
  <c r="S831" i="2"/>
  <c r="U831" i="2"/>
  <c r="S830" i="2"/>
  <c r="U830" i="2"/>
  <c r="S829" i="2"/>
  <c r="U829" i="2"/>
  <c r="S828" i="2"/>
  <c r="U828" i="2"/>
  <c r="S827" i="2"/>
  <c r="U827" i="2"/>
  <c r="S826" i="2"/>
  <c r="U826" i="2"/>
  <c r="S825" i="2"/>
  <c r="U825" i="2"/>
  <c r="S824" i="2"/>
  <c r="U824" i="2"/>
  <c r="S823" i="2"/>
  <c r="U823" i="2"/>
  <c r="S822" i="2"/>
  <c r="U822" i="2"/>
  <c r="S821" i="2"/>
  <c r="U821" i="2"/>
  <c r="S820" i="2"/>
  <c r="U820" i="2"/>
  <c r="S819" i="2"/>
  <c r="U819" i="2"/>
  <c r="S818" i="2"/>
  <c r="U818" i="2"/>
  <c r="S817" i="2"/>
  <c r="U817" i="2"/>
  <c r="S816" i="2"/>
  <c r="U816" i="2"/>
  <c r="S815" i="2"/>
  <c r="U815" i="2"/>
  <c r="S814" i="2"/>
  <c r="U814" i="2"/>
  <c r="S813" i="2"/>
  <c r="U813" i="2"/>
  <c r="S812" i="2"/>
  <c r="U812" i="2"/>
  <c r="S811" i="2"/>
  <c r="U811" i="2"/>
  <c r="S810" i="2"/>
  <c r="U810" i="2"/>
  <c r="S809" i="2"/>
  <c r="U809" i="2"/>
  <c r="S808" i="2"/>
  <c r="U808" i="2"/>
  <c r="S807" i="2"/>
  <c r="U807" i="2"/>
  <c r="S806" i="2"/>
  <c r="U806" i="2"/>
  <c r="S805" i="2"/>
  <c r="U805" i="2"/>
  <c r="S804" i="2"/>
  <c r="U804" i="2"/>
  <c r="S803" i="2"/>
  <c r="U803" i="2"/>
  <c r="S802" i="2"/>
  <c r="U802" i="2"/>
  <c r="S801" i="2"/>
  <c r="U801" i="2"/>
  <c r="S800" i="2"/>
  <c r="U800" i="2"/>
  <c r="S799" i="2"/>
  <c r="U799" i="2"/>
  <c r="S798" i="2"/>
  <c r="U798" i="2"/>
  <c r="S797" i="2"/>
  <c r="U797" i="2"/>
  <c r="S796" i="2"/>
  <c r="U796" i="2"/>
  <c r="S795" i="2"/>
  <c r="U795" i="2"/>
  <c r="S794" i="2"/>
  <c r="U794" i="2"/>
  <c r="S793" i="2"/>
  <c r="U793" i="2"/>
  <c r="S792" i="2"/>
  <c r="U792" i="2"/>
  <c r="S791" i="2"/>
  <c r="U791" i="2"/>
  <c r="S790" i="2"/>
  <c r="U790" i="2"/>
  <c r="S789" i="2"/>
  <c r="U789" i="2"/>
  <c r="S788" i="2"/>
  <c r="U788" i="2"/>
  <c r="S787" i="2"/>
  <c r="U787" i="2"/>
  <c r="S786" i="2"/>
  <c r="U786" i="2"/>
  <c r="S785" i="2"/>
  <c r="U785" i="2"/>
  <c r="S784" i="2"/>
  <c r="U784" i="2"/>
  <c r="S783" i="2"/>
  <c r="U783" i="2"/>
  <c r="S782" i="2"/>
  <c r="U782" i="2"/>
  <c r="S781" i="2"/>
  <c r="U781" i="2"/>
  <c r="S780" i="2"/>
  <c r="U780" i="2"/>
  <c r="S779" i="2"/>
  <c r="U779" i="2"/>
  <c r="S778" i="2"/>
  <c r="U778" i="2"/>
  <c r="S777" i="2"/>
  <c r="U777" i="2"/>
  <c r="S776" i="2"/>
  <c r="U776" i="2"/>
  <c r="S775" i="2"/>
  <c r="U775" i="2"/>
  <c r="S774" i="2"/>
  <c r="U774" i="2"/>
  <c r="S773" i="2"/>
  <c r="U773" i="2"/>
  <c r="S772" i="2"/>
  <c r="U772" i="2"/>
  <c r="S771" i="2"/>
  <c r="U771" i="2"/>
  <c r="S770" i="2"/>
  <c r="U770" i="2"/>
  <c r="S769" i="2"/>
  <c r="U769" i="2"/>
  <c r="S768" i="2"/>
  <c r="U768" i="2"/>
  <c r="S767" i="2"/>
  <c r="U767" i="2"/>
  <c r="S766" i="2"/>
  <c r="U766" i="2"/>
  <c r="S765" i="2"/>
  <c r="U765" i="2"/>
  <c r="S764" i="2"/>
  <c r="U764" i="2"/>
  <c r="S763" i="2"/>
  <c r="U763" i="2"/>
  <c r="S762" i="2"/>
  <c r="U762" i="2"/>
  <c r="S761" i="2"/>
  <c r="U761" i="2"/>
  <c r="S760" i="2"/>
  <c r="U760" i="2"/>
  <c r="S759" i="2"/>
  <c r="U759" i="2"/>
  <c r="S758" i="2"/>
  <c r="U758" i="2"/>
  <c r="S757" i="2"/>
  <c r="U757" i="2"/>
  <c r="S756" i="2"/>
  <c r="U756" i="2"/>
  <c r="S755" i="2"/>
  <c r="U755" i="2"/>
  <c r="S754" i="2"/>
  <c r="U754" i="2"/>
  <c r="S753" i="2"/>
  <c r="U753" i="2"/>
  <c r="S752" i="2"/>
  <c r="U752" i="2"/>
  <c r="S751" i="2"/>
  <c r="U751" i="2"/>
  <c r="S750" i="2"/>
  <c r="U750" i="2"/>
  <c r="S749" i="2"/>
  <c r="U749" i="2"/>
  <c r="S748" i="2"/>
  <c r="U748" i="2"/>
  <c r="S747" i="2"/>
  <c r="U747" i="2"/>
  <c r="S746" i="2"/>
  <c r="U746" i="2"/>
  <c r="S745" i="2"/>
  <c r="U745" i="2"/>
  <c r="S744" i="2"/>
  <c r="U744" i="2"/>
  <c r="S743" i="2"/>
  <c r="U743" i="2"/>
  <c r="S742" i="2"/>
  <c r="U742" i="2"/>
  <c r="S741" i="2"/>
  <c r="U741" i="2"/>
  <c r="S740" i="2"/>
  <c r="U740" i="2"/>
  <c r="S739" i="2"/>
  <c r="U739" i="2"/>
  <c r="S738" i="2"/>
  <c r="U738" i="2"/>
  <c r="S737" i="2"/>
  <c r="U737" i="2"/>
  <c r="S736" i="2"/>
  <c r="U736" i="2"/>
  <c r="S735" i="2"/>
  <c r="U735" i="2"/>
  <c r="S734" i="2"/>
  <c r="U734" i="2"/>
  <c r="S733" i="2"/>
  <c r="U733" i="2"/>
  <c r="S732" i="2"/>
  <c r="U732" i="2"/>
  <c r="S731" i="2"/>
  <c r="U731" i="2"/>
  <c r="S730" i="2"/>
  <c r="U730" i="2"/>
  <c r="S729" i="2"/>
  <c r="U729" i="2"/>
  <c r="S728" i="2"/>
  <c r="U728" i="2"/>
  <c r="S727" i="2"/>
  <c r="U727" i="2"/>
  <c r="S726" i="2"/>
  <c r="U726" i="2"/>
  <c r="S725" i="2"/>
  <c r="U725" i="2"/>
  <c r="S724" i="2"/>
  <c r="U724" i="2"/>
  <c r="S723" i="2"/>
  <c r="U723" i="2"/>
  <c r="S722" i="2"/>
  <c r="U722" i="2"/>
  <c r="S721" i="2"/>
  <c r="U721" i="2"/>
  <c r="S720" i="2"/>
  <c r="U720" i="2"/>
  <c r="S719" i="2"/>
  <c r="U719" i="2"/>
  <c r="S718" i="2"/>
  <c r="U718" i="2"/>
  <c r="S717" i="2"/>
  <c r="U717" i="2"/>
  <c r="S716" i="2"/>
  <c r="U716" i="2"/>
  <c r="S715" i="2"/>
  <c r="U715" i="2"/>
  <c r="S714" i="2"/>
  <c r="U714" i="2"/>
  <c r="S713" i="2"/>
  <c r="U713" i="2"/>
  <c r="S712" i="2"/>
  <c r="U712" i="2"/>
  <c r="S711" i="2"/>
  <c r="U711" i="2"/>
  <c r="S710" i="2"/>
  <c r="U710" i="2"/>
  <c r="S709" i="2"/>
  <c r="U709" i="2"/>
  <c r="S708" i="2"/>
  <c r="U708" i="2"/>
  <c r="S707" i="2"/>
  <c r="U707" i="2"/>
  <c r="S706" i="2"/>
  <c r="U706" i="2"/>
  <c r="S705" i="2"/>
  <c r="U705" i="2"/>
  <c r="S704" i="2"/>
  <c r="U704" i="2"/>
  <c r="S703" i="2"/>
  <c r="U703" i="2"/>
  <c r="S702" i="2"/>
  <c r="U702" i="2"/>
  <c r="S701" i="2"/>
  <c r="U701" i="2"/>
  <c r="S700" i="2"/>
  <c r="U700" i="2"/>
  <c r="S699" i="2"/>
  <c r="U699" i="2"/>
  <c r="S698" i="2"/>
  <c r="U698" i="2"/>
  <c r="S697" i="2"/>
  <c r="U697" i="2"/>
  <c r="S696" i="2"/>
  <c r="U696" i="2"/>
  <c r="S695" i="2"/>
  <c r="U695" i="2"/>
  <c r="S694" i="2"/>
  <c r="U694" i="2"/>
  <c r="S693" i="2"/>
  <c r="U693" i="2"/>
  <c r="S692" i="2"/>
  <c r="U692" i="2"/>
  <c r="S691" i="2"/>
  <c r="U691" i="2"/>
  <c r="S690" i="2"/>
  <c r="U690" i="2"/>
  <c r="S689" i="2"/>
  <c r="U689" i="2"/>
  <c r="S688" i="2"/>
  <c r="U688" i="2"/>
  <c r="S687" i="2"/>
  <c r="U687" i="2"/>
  <c r="S686" i="2"/>
  <c r="U686" i="2"/>
  <c r="S685" i="2"/>
  <c r="U685" i="2"/>
  <c r="S684" i="2"/>
  <c r="U684" i="2"/>
  <c r="S683" i="2"/>
  <c r="U683" i="2"/>
  <c r="S682" i="2"/>
  <c r="U682" i="2"/>
  <c r="S681" i="2"/>
  <c r="U681" i="2"/>
  <c r="S680" i="2"/>
  <c r="U680" i="2"/>
  <c r="S679" i="2"/>
  <c r="U679" i="2"/>
  <c r="S678" i="2"/>
  <c r="U678" i="2"/>
  <c r="S677" i="2"/>
  <c r="U677" i="2"/>
  <c r="S676" i="2"/>
  <c r="U676" i="2"/>
  <c r="S675" i="2"/>
  <c r="U675" i="2"/>
  <c r="S674" i="2"/>
  <c r="U674" i="2"/>
  <c r="S673" i="2"/>
  <c r="U673" i="2"/>
  <c r="S672" i="2"/>
  <c r="U672" i="2"/>
  <c r="S671" i="2"/>
  <c r="U671" i="2"/>
  <c r="S670" i="2"/>
  <c r="U670" i="2"/>
  <c r="S669" i="2"/>
  <c r="U669" i="2"/>
  <c r="S668" i="2"/>
  <c r="U668" i="2"/>
  <c r="S667" i="2"/>
  <c r="U667" i="2"/>
  <c r="S666" i="2"/>
  <c r="U666" i="2"/>
  <c r="S665" i="2"/>
  <c r="U665" i="2"/>
  <c r="S664" i="2"/>
  <c r="U664" i="2"/>
  <c r="S663" i="2"/>
  <c r="U663" i="2"/>
  <c r="S662" i="2"/>
  <c r="U662" i="2"/>
  <c r="S661" i="2"/>
  <c r="U661" i="2"/>
  <c r="S660" i="2"/>
  <c r="U660" i="2"/>
  <c r="S659" i="2"/>
  <c r="U659" i="2"/>
  <c r="S658" i="2"/>
  <c r="U658" i="2"/>
  <c r="S657" i="2"/>
  <c r="U657" i="2"/>
  <c r="S656" i="2"/>
  <c r="U656" i="2"/>
  <c r="S655" i="2"/>
  <c r="U655" i="2"/>
  <c r="S654" i="2"/>
  <c r="U654" i="2"/>
  <c r="S653" i="2"/>
  <c r="U653" i="2"/>
  <c r="S652" i="2"/>
  <c r="U652" i="2"/>
  <c r="S651" i="2"/>
  <c r="U651" i="2"/>
  <c r="S650" i="2"/>
  <c r="U650" i="2"/>
  <c r="S649" i="2"/>
  <c r="U649" i="2"/>
  <c r="S648" i="2"/>
  <c r="U648" i="2"/>
  <c r="S647" i="2"/>
  <c r="U647" i="2"/>
  <c r="S646" i="2"/>
  <c r="U646" i="2"/>
  <c r="S645" i="2"/>
  <c r="U645" i="2"/>
  <c r="S644" i="2"/>
  <c r="U644" i="2"/>
  <c r="S643" i="2"/>
  <c r="U643" i="2"/>
  <c r="S642" i="2"/>
  <c r="U642" i="2"/>
  <c r="S641" i="2"/>
  <c r="U641" i="2"/>
  <c r="S640" i="2"/>
  <c r="U640" i="2"/>
  <c r="S639" i="2"/>
  <c r="U639" i="2"/>
  <c r="S638" i="2"/>
  <c r="U638" i="2"/>
  <c r="S637" i="2"/>
  <c r="U637" i="2"/>
  <c r="S636" i="2"/>
  <c r="U636" i="2"/>
  <c r="S635" i="2"/>
  <c r="U635" i="2"/>
  <c r="S634" i="2"/>
  <c r="U634" i="2"/>
  <c r="S633" i="2"/>
  <c r="U633" i="2"/>
  <c r="S632" i="2"/>
  <c r="U632" i="2"/>
  <c r="S631" i="2"/>
  <c r="U631" i="2"/>
  <c r="S630" i="2"/>
  <c r="U630" i="2"/>
  <c r="S629" i="2"/>
  <c r="U629" i="2"/>
  <c r="S628" i="2"/>
  <c r="U628" i="2"/>
  <c r="S627" i="2"/>
  <c r="U627" i="2"/>
  <c r="S626" i="2"/>
  <c r="U626" i="2"/>
  <c r="S625" i="2"/>
  <c r="U625" i="2"/>
  <c r="S624" i="2"/>
  <c r="U624" i="2"/>
  <c r="S623" i="2"/>
  <c r="U623" i="2"/>
  <c r="S622" i="2"/>
  <c r="U622" i="2"/>
  <c r="S621" i="2"/>
  <c r="U621" i="2"/>
  <c r="S620" i="2"/>
  <c r="U620" i="2"/>
  <c r="S619" i="2"/>
  <c r="U619" i="2"/>
  <c r="S618" i="2"/>
  <c r="U618" i="2"/>
  <c r="S617" i="2"/>
  <c r="U617" i="2"/>
  <c r="S616" i="2"/>
  <c r="U616" i="2"/>
  <c r="S615" i="2"/>
  <c r="U615" i="2"/>
  <c r="S614" i="2"/>
  <c r="U614" i="2"/>
  <c r="S613" i="2"/>
  <c r="U613" i="2"/>
  <c r="S612" i="2"/>
  <c r="U612" i="2"/>
  <c r="S611" i="2"/>
  <c r="U611" i="2"/>
  <c r="S610" i="2"/>
  <c r="U610" i="2"/>
  <c r="S609" i="2"/>
  <c r="U609" i="2"/>
  <c r="S608" i="2"/>
  <c r="U608" i="2"/>
  <c r="S607" i="2"/>
  <c r="U607" i="2"/>
  <c r="S606" i="2"/>
  <c r="U606" i="2"/>
  <c r="S605" i="2"/>
  <c r="U605" i="2"/>
  <c r="S604" i="2"/>
  <c r="U604" i="2"/>
  <c r="S603" i="2"/>
  <c r="U603" i="2"/>
  <c r="S602" i="2"/>
  <c r="U602" i="2"/>
  <c r="S601" i="2"/>
  <c r="U601" i="2"/>
  <c r="S600" i="2"/>
  <c r="U600" i="2"/>
  <c r="S599" i="2"/>
  <c r="U599" i="2"/>
  <c r="S598" i="2"/>
  <c r="U598" i="2"/>
  <c r="S597" i="2"/>
  <c r="U597" i="2"/>
  <c r="S596" i="2"/>
  <c r="U596" i="2"/>
  <c r="S595" i="2"/>
  <c r="U595" i="2"/>
  <c r="S594" i="2"/>
  <c r="U594" i="2"/>
  <c r="S593" i="2"/>
  <c r="U593" i="2"/>
  <c r="S592" i="2"/>
  <c r="U592" i="2"/>
  <c r="S591" i="2"/>
  <c r="U591" i="2"/>
  <c r="S590" i="2"/>
  <c r="U590" i="2"/>
  <c r="S589" i="2"/>
  <c r="U589" i="2"/>
  <c r="S588" i="2"/>
  <c r="U588" i="2"/>
  <c r="S587" i="2"/>
  <c r="U587" i="2"/>
  <c r="S586" i="2"/>
  <c r="U586" i="2"/>
  <c r="S585" i="2"/>
  <c r="U585" i="2"/>
  <c r="S584" i="2"/>
  <c r="U584" i="2"/>
  <c r="S583" i="2"/>
  <c r="U583" i="2"/>
  <c r="S582" i="2"/>
  <c r="U582" i="2"/>
  <c r="S581" i="2"/>
  <c r="U581" i="2"/>
  <c r="S580" i="2"/>
  <c r="U580" i="2"/>
  <c r="S579" i="2"/>
  <c r="U579" i="2"/>
  <c r="S578" i="2"/>
  <c r="U578" i="2"/>
  <c r="S577" i="2"/>
  <c r="U577" i="2"/>
  <c r="S576" i="2"/>
  <c r="U576" i="2"/>
  <c r="S575" i="2"/>
  <c r="U575" i="2"/>
  <c r="S574" i="2"/>
  <c r="U574" i="2"/>
  <c r="S573" i="2"/>
  <c r="U573" i="2"/>
  <c r="S572" i="2"/>
  <c r="U572" i="2"/>
  <c r="S571" i="2"/>
  <c r="U571" i="2"/>
  <c r="S570" i="2"/>
  <c r="U570" i="2"/>
  <c r="S569" i="2"/>
  <c r="U569" i="2"/>
  <c r="S568" i="2"/>
  <c r="U568" i="2"/>
  <c r="S567" i="2"/>
  <c r="U567" i="2"/>
  <c r="S566" i="2"/>
  <c r="U566" i="2"/>
  <c r="S565" i="2"/>
  <c r="U565" i="2"/>
  <c r="S564" i="2"/>
  <c r="U564" i="2"/>
  <c r="S563" i="2"/>
  <c r="U563" i="2"/>
  <c r="S562" i="2"/>
  <c r="U562" i="2"/>
  <c r="S561" i="2"/>
  <c r="U561" i="2"/>
  <c r="S560" i="2"/>
  <c r="U560" i="2"/>
  <c r="S559" i="2"/>
  <c r="U559" i="2"/>
  <c r="S558" i="2"/>
  <c r="U558" i="2"/>
  <c r="S557" i="2"/>
  <c r="U557" i="2"/>
  <c r="S556" i="2"/>
  <c r="U556" i="2"/>
  <c r="S555" i="2"/>
  <c r="U555" i="2"/>
  <c r="S554" i="2"/>
  <c r="U554" i="2"/>
  <c r="S553" i="2"/>
  <c r="U553" i="2"/>
  <c r="S552" i="2"/>
  <c r="U552" i="2"/>
  <c r="S551" i="2"/>
  <c r="U551" i="2"/>
  <c r="S550" i="2"/>
  <c r="U550" i="2"/>
  <c r="S549" i="2"/>
  <c r="U549" i="2"/>
  <c r="S548" i="2"/>
  <c r="U548" i="2"/>
  <c r="S547" i="2"/>
  <c r="U547" i="2"/>
  <c r="S546" i="2"/>
  <c r="U546" i="2"/>
  <c r="S545" i="2"/>
  <c r="U545" i="2"/>
  <c r="S544" i="2"/>
  <c r="U544" i="2"/>
  <c r="S543" i="2"/>
  <c r="U543" i="2"/>
  <c r="S542" i="2"/>
  <c r="U542" i="2"/>
  <c r="S541" i="2"/>
  <c r="U541" i="2"/>
  <c r="S540" i="2"/>
  <c r="U540" i="2"/>
  <c r="S539" i="2"/>
  <c r="U539" i="2"/>
  <c r="S538" i="2"/>
  <c r="U538" i="2"/>
  <c r="S537" i="2"/>
  <c r="U537" i="2"/>
  <c r="S536" i="2"/>
  <c r="U536" i="2"/>
  <c r="S535" i="2"/>
  <c r="U535" i="2"/>
  <c r="S534" i="2"/>
  <c r="U534" i="2"/>
  <c r="S533" i="2"/>
  <c r="U533" i="2"/>
  <c r="S532" i="2"/>
  <c r="U532" i="2"/>
  <c r="S531" i="2"/>
  <c r="U531" i="2"/>
  <c r="S530" i="2"/>
  <c r="U530" i="2"/>
  <c r="S529" i="2"/>
  <c r="U529" i="2"/>
  <c r="S528" i="2"/>
  <c r="U528" i="2"/>
  <c r="S527" i="2"/>
  <c r="U527" i="2"/>
  <c r="S526" i="2"/>
  <c r="U526" i="2"/>
  <c r="S525" i="2"/>
  <c r="U525" i="2"/>
  <c r="S524" i="2"/>
  <c r="U524" i="2"/>
  <c r="S523" i="2"/>
  <c r="U523" i="2"/>
  <c r="S522" i="2"/>
  <c r="U522" i="2"/>
  <c r="S521" i="2"/>
  <c r="U521" i="2"/>
  <c r="S520" i="2"/>
  <c r="U520" i="2"/>
  <c r="S519" i="2"/>
  <c r="U519" i="2"/>
  <c r="S518" i="2"/>
  <c r="U518" i="2"/>
  <c r="S517" i="2"/>
  <c r="U517" i="2"/>
  <c r="S516" i="2"/>
  <c r="U516" i="2"/>
  <c r="S515" i="2"/>
  <c r="U515" i="2"/>
  <c r="S514" i="2"/>
  <c r="U514" i="2"/>
  <c r="S513" i="2"/>
  <c r="U513" i="2"/>
  <c r="S512" i="2"/>
  <c r="U512" i="2"/>
  <c r="S511" i="2"/>
  <c r="U511" i="2"/>
  <c r="S510" i="2"/>
  <c r="U510" i="2"/>
  <c r="S509" i="2"/>
  <c r="U509" i="2"/>
  <c r="S508" i="2"/>
  <c r="U508" i="2"/>
  <c r="S507" i="2"/>
  <c r="U507" i="2"/>
  <c r="S506" i="2"/>
  <c r="U506" i="2"/>
  <c r="S505" i="2"/>
  <c r="U505" i="2"/>
  <c r="S504" i="2"/>
  <c r="U504" i="2"/>
  <c r="S503" i="2"/>
  <c r="U503" i="2"/>
  <c r="S502" i="2"/>
  <c r="S501" i="2"/>
  <c r="S500" i="2"/>
  <c r="S499" i="2"/>
  <c r="S498" i="2"/>
  <c r="S497" i="2"/>
  <c r="S496" i="2"/>
  <c r="S495" i="2"/>
  <c r="S494" i="2"/>
  <c r="S493" i="2"/>
  <c r="S492" i="2"/>
  <c r="S491" i="2"/>
  <c r="S490" i="2"/>
  <c r="S489" i="2"/>
  <c r="S488" i="2"/>
  <c r="S487" i="2"/>
  <c r="S486" i="2"/>
  <c r="S485" i="2"/>
  <c r="S484" i="2"/>
  <c r="S483" i="2"/>
  <c r="S482" i="2"/>
  <c r="S481" i="2"/>
  <c r="S480" i="2"/>
  <c r="S479" i="2"/>
  <c r="S478" i="2"/>
  <c r="S477" i="2"/>
  <c r="S476" i="2"/>
  <c r="S475" i="2"/>
  <c r="S474" i="2"/>
  <c r="S473" i="2"/>
  <c r="S472" i="2"/>
  <c r="S471" i="2"/>
  <c r="S470" i="2"/>
  <c r="S469" i="2"/>
  <c r="S468" i="2"/>
  <c r="S467" i="2"/>
  <c r="S466" i="2"/>
  <c r="S465" i="2"/>
  <c r="S464" i="2"/>
  <c r="S463" i="2"/>
  <c r="S462" i="2"/>
  <c r="S461" i="2"/>
  <c r="S460" i="2"/>
  <c r="S459" i="2"/>
  <c r="S458" i="2"/>
  <c r="S457" i="2"/>
  <c r="S456" i="2"/>
  <c r="S455" i="2"/>
  <c r="S454" i="2"/>
  <c r="S453" i="2"/>
  <c r="S452" i="2"/>
  <c r="S451" i="2"/>
  <c r="S450" i="2"/>
  <c r="S449" i="2"/>
  <c r="S448" i="2"/>
  <c r="S447" i="2"/>
  <c r="S446" i="2"/>
  <c r="S445" i="2"/>
  <c r="S444" i="2"/>
  <c r="S443" i="2"/>
  <c r="S442" i="2"/>
  <c r="S441" i="2"/>
  <c r="S440" i="2"/>
  <c r="S439" i="2"/>
  <c r="S438" i="2"/>
  <c r="S437" i="2"/>
  <c r="S436" i="2"/>
  <c r="S435" i="2"/>
  <c r="S434" i="2"/>
  <c r="S433" i="2"/>
  <c r="S432" i="2"/>
  <c r="S431" i="2"/>
  <c r="S430" i="2"/>
  <c r="S429" i="2"/>
  <c r="S428" i="2"/>
  <c r="S427" i="2"/>
  <c r="S426" i="2"/>
  <c r="S425" i="2"/>
  <c r="S424" i="2"/>
  <c r="S423" i="2"/>
  <c r="S422" i="2"/>
  <c r="S421" i="2"/>
  <c r="S420" i="2"/>
  <c r="S419" i="2"/>
  <c r="S418" i="2"/>
  <c r="S417" i="2"/>
  <c r="S416" i="2"/>
  <c r="S415" i="2"/>
  <c r="S414" i="2"/>
  <c r="S413" i="2"/>
  <c r="S412" i="2"/>
  <c r="S411" i="2"/>
  <c r="S410" i="2"/>
  <c r="S409" i="2"/>
  <c r="S408" i="2"/>
  <c r="S407" i="2"/>
  <c r="S406" i="2"/>
  <c r="S405" i="2"/>
  <c r="S404" i="2"/>
  <c r="S403" i="2"/>
  <c r="S402" i="2"/>
  <c r="S401" i="2"/>
  <c r="S400" i="2"/>
  <c r="S399" i="2"/>
  <c r="S398" i="2"/>
  <c r="S397" i="2"/>
  <c r="S396" i="2"/>
  <c r="S395" i="2"/>
  <c r="S394" i="2"/>
  <c r="S393" i="2"/>
  <c r="S392" i="2"/>
  <c r="S391" i="2"/>
  <c r="S390" i="2"/>
  <c r="S389" i="2"/>
  <c r="S388" i="2"/>
  <c r="S387" i="2"/>
  <c r="S386" i="2"/>
  <c r="S385" i="2"/>
  <c r="S384" i="2"/>
  <c r="S383" i="2"/>
  <c r="S382" i="2"/>
  <c r="S381" i="2"/>
  <c r="S380" i="2"/>
  <c r="S379" i="2"/>
  <c r="S378" i="2"/>
  <c r="S377" i="2"/>
  <c r="S376" i="2"/>
  <c r="S375" i="2"/>
  <c r="S374" i="2"/>
  <c r="S373" i="2"/>
  <c r="S372" i="2"/>
  <c r="S371" i="2"/>
  <c r="S370" i="2"/>
  <c r="S369" i="2"/>
  <c r="S368" i="2"/>
  <c r="S367" i="2"/>
  <c r="S366" i="2"/>
  <c r="S365" i="2"/>
  <c r="S364" i="2"/>
  <c r="S363" i="2"/>
  <c r="S362" i="2"/>
  <c r="S361" i="2"/>
  <c r="S360" i="2"/>
  <c r="S359" i="2"/>
  <c r="S358" i="2"/>
  <c r="S357" i="2"/>
  <c r="S356" i="2"/>
  <c r="S355" i="2"/>
  <c r="S354" i="2"/>
  <c r="S353" i="2"/>
  <c r="S352" i="2"/>
  <c r="S351" i="2"/>
  <c r="S350" i="2"/>
  <c r="S349" i="2"/>
  <c r="S348" i="2"/>
  <c r="S347" i="2"/>
  <c r="S346" i="2"/>
  <c r="S345" i="2"/>
  <c r="S344" i="2"/>
  <c r="S343" i="2"/>
  <c r="S342" i="2"/>
  <c r="S341" i="2"/>
  <c r="S340" i="2"/>
  <c r="S339" i="2"/>
  <c r="S338" i="2"/>
  <c r="S337" i="2"/>
  <c r="S336" i="2"/>
  <c r="S335" i="2"/>
  <c r="S334" i="2"/>
  <c r="S333" i="2"/>
  <c r="S332" i="2"/>
  <c r="S331" i="2"/>
  <c r="S330" i="2"/>
  <c r="S329" i="2"/>
  <c r="S328" i="2"/>
  <c r="S327" i="2"/>
  <c r="S326" i="2"/>
  <c r="S325" i="2"/>
  <c r="S324" i="2"/>
  <c r="S323" i="2"/>
  <c r="S322" i="2"/>
  <c r="S321" i="2"/>
  <c r="S320" i="2"/>
  <c r="S319" i="2"/>
  <c r="S318" i="2"/>
  <c r="S317" i="2"/>
  <c r="S316" i="2"/>
  <c r="S315" i="2"/>
  <c r="S314" i="2"/>
  <c r="S313" i="2"/>
  <c r="S312" i="2"/>
  <c r="S311" i="2"/>
  <c r="S310" i="2"/>
  <c r="S309" i="2"/>
  <c r="S308" i="2"/>
  <c r="S307" i="2"/>
  <c r="S306" i="2"/>
  <c r="S305" i="2"/>
  <c r="S304" i="2"/>
  <c r="S303" i="2"/>
  <c r="S302" i="2"/>
  <c r="S301" i="2"/>
  <c r="S300" i="2"/>
  <c r="S299" i="2"/>
  <c r="S298" i="2"/>
  <c r="S297" i="2"/>
  <c r="S296" i="2"/>
  <c r="S295" i="2"/>
  <c r="S294" i="2"/>
  <c r="S293" i="2"/>
  <c r="S292" i="2"/>
  <c r="S291" i="2"/>
  <c r="S290" i="2"/>
  <c r="S289" i="2"/>
  <c r="S288" i="2"/>
  <c r="S287" i="2"/>
  <c r="S286" i="2"/>
  <c r="S285" i="2"/>
  <c r="S284" i="2"/>
  <c r="S283" i="2"/>
  <c r="S282" i="2"/>
  <c r="S281" i="2"/>
  <c r="S280" i="2"/>
  <c r="S279" i="2"/>
  <c r="S278" i="2"/>
  <c r="S277" i="2"/>
  <c r="S276" i="2"/>
  <c r="S275" i="2"/>
  <c r="S274" i="2"/>
  <c r="S273" i="2"/>
  <c r="S272" i="2"/>
  <c r="S271" i="2"/>
  <c r="S270" i="2"/>
  <c r="S269" i="2"/>
  <c r="S268" i="2"/>
  <c r="S267" i="2"/>
  <c r="AH267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172" i="2"/>
  <c r="AH173" i="2"/>
  <c r="AH174" i="2"/>
  <c r="AH175" i="2"/>
  <c r="AH176" i="2"/>
  <c r="AH177" i="2"/>
  <c r="AH178" i="2"/>
  <c r="AH179" i="2"/>
  <c r="AH180" i="2"/>
  <c r="AH181" i="2"/>
  <c r="AH182" i="2"/>
  <c r="AH183" i="2"/>
  <c r="AH184" i="2"/>
  <c r="AH185" i="2"/>
  <c r="AH186" i="2"/>
  <c r="AH187" i="2"/>
  <c r="AH188" i="2"/>
  <c r="AH189" i="2"/>
  <c r="AH190" i="2"/>
  <c r="AH191" i="2"/>
  <c r="AH192" i="2"/>
  <c r="AH193" i="2"/>
  <c r="AH194" i="2"/>
  <c r="AH195" i="2"/>
  <c r="AH196" i="2"/>
  <c r="AH197" i="2"/>
  <c r="AH198" i="2"/>
  <c r="AH199" i="2"/>
  <c r="AH200" i="2"/>
  <c r="AH201" i="2"/>
  <c r="AH202" i="2"/>
  <c r="AH203" i="2"/>
  <c r="AH204" i="2"/>
  <c r="AH205" i="2"/>
  <c r="AH206" i="2"/>
  <c r="AH207" i="2"/>
  <c r="AH208" i="2"/>
  <c r="AH209" i="2"/>
  <c r="AH210" i="2"/>
  <c r="AH211" i="2"/>
  <c r="AH212" i="2"/>
  <c r="AH213" i="2"/>
  <c r="AH214" i="2"/>
  <c r="AH215" i="2"/>
  <c r="AH216" i="2"/>
  <c r="AH217" i="2"/>
  <c r="AH218" i="2"/>
  <c r="AH219" i="2"/>
  <c r="AH220" i="2"/>
  <c r="AH221" i="2"/>
  <c r="AH222" i="2"/>
  <c r="AH223" i="2"/>
  <c r="AH224" i="2"/>
  <c r="AH225" i="2"/>
  <c r="AH226" i="2"/>
  <c r="AH227" i="2"/>
  <c r="AH228" i="2"/>
  <c r="AH229" i="2"/>
  <c r="AH230" i="2"/>
  <c r="AH231" i="2"/>
  <c r="AH232" i="2"/>
  <c r="AH233" i="2"/>
  <c r="AH234" i="2"/>
  <c r="AH235" i="2"/>
  <c r="AH236" i="2"/>
  <c r="AH237" i="2"/>
  <c r="AH238" i="2"/>
  <c r="AH239" i="2"/>
  <c r="AH240" i="2"/>
  <c r="AH241" i="2"/>
  <c r="AH242" i="2"/>
  <c r="AH243" i="2"/>
  <c r="AH244" i="2"/>
  <c r="AH245" i="2"/>
  <c r="AH246" i="2"/>
  <c r="AH247" i="2"/>
  <c r="AH248" i="2"/>
  <c r="AH249" i="2"/>
  <c r="AH250" i="2"/>
  <c r="AH251" i="2"/>
  <c r="AH252" i="2"/>
  <c r="AH253" i="2"/>
  <c r="AH254" i="2"/>
  <c r="AH255" i="2"/>
  <c r="AH256" i="2"/>
  <c r="AH257" i="2"/>
  <c r="AH258" i="2"/>
  <c r="AH259" i="2"/>
  <c r="AH260" i="2"/>
  <c r="AH261" i="2"/>
  <c r="AH262" i="2"/>
  <c r="AH263" i="2"/>
  <c r="AH264" i="2"/>
  <c r="AH265" i="2"/>
  <c r="AH266" i="2"/>
  <c r="AI267" i="2"/>
  <c r="AF267" i="2"/>
  <c r="AB267" i="2"/>
  <c r="N267" i="2"/>
  <c r="AI266" i="2"/>
  <c r="AF266" i="2"/>
  <c r="AB266" i="2"/>
  <c r="N266" i="2"/>
  <c r="AI265" i="2"/>
  <c r="AF265" i="2"/>
  <c r="AB265" i="2"/>
  <c r="N265" i="2"/>
  <c r="AI264" i="2"/>
  <c r="AF264" i="2"/>
  <c r="AB264" i="2"/>
  <c r="N264" i="2"/>
  <c r="AI263" i="2"/>
  <c r="AF263" i="2"/>
  <c r="AB263" i="2"/>
  <c r="N263" i="2"/>
  <c r="AI262" i="2"/>
  <c r="AF262" i="2"/>
  <c r="AB262" i="2"/>
  <c r="N262" i="2"/>
  <c r="AI261" i="2"/>
  <c r="AF261" i="2"/>
  <c r="AB261" i="2"/>
  <c r="N261" i="2"/>
  <c r="AI260" i="2"/>
  <c r="AF260" i="2"/>
  <c r="AB260" i="2"/>
  <c r="N260" i="2"/>
  <c r="AI259" i="2"/>
  <c r="AF259" i="2"/>
  <c r="AB259" i="2"/>
  <c r="N259" i="2"/>
  <c r="AI258" i="2"/>
  <c r="AF258" i="2"/>
  <c r="AB258" i="2"/>
  <c r="N258" i="2"/>
  <c r="AI257" i="2"/>
  <c r="AF257" i="2"/>
  <c r="AB257" i="2"/>
  <c r="N257" i="2"/>
  <c r="AI256" i="2"/>
  <c r="AF256" i="2"/>
  <c r="AB256" i="2"/>
  <c r="N256" i="2"/>
  <c r="AI255" i="2"/>
  <c r="AF255" i="2"/>
  <c r="AB255" i="2"/>
  <c r="N255" i="2"/>
  <c r="AI254" i="2"/>
  <c r="AF254" i="2"/>
  <c r="AB254" i="2"/>
  <c r="N254" i="2"/>
  <c r="AI253" i="2"/>
  <c r="AF253" i="2"/>
  <c r="AB253" i="2"/>
  <c r="N253" i="2"/>
  <c r="AI252" i="2"/>
  <c r="AF252" i="2"/>
  <c r="AB252" i="2"/>
  <c r="N252" i="2"/>
  <c r="AI251" i="2"/>
  <c r="AF251" i="2"/>
  <c r="AB251" i="2"/>
  <c r="N251" i="2"/>
  <c r="AI250" i="2"/>
  <c r="AF250" i="2"/>
  <c r="AB250" i="2"/>
  <c r="N250" i="2"/>
  <c r="AI249" i="2"/>
  <c r="AF249" i="2"/>
  <c r="AB249" i="2"/>
  <c r="N249" i="2"/>
  <c r="AI248" i="2"/>
  <c r="AF248" i="2"/>
  <c r="AB248" i="2"/>
  <c r="N248" i="2"/>
  <c r="AI247" i="2"/>
  <c r="AF247" i="2"/>
  <c r="AB247" i="2"/>
  <c r="N247" i="2"/>
  <c r="AI246" i="2"/>
  <c r="AF246" i="2"/>
  <c r="AB246" i="2"/>
  <c r="N246" i="2"/>
  <c r="AI245" i="2"/>
  <c r="AF245" i="2"/>
  <c r="AB245" i="2"/>
  <c r="N245" i="2"/>
  <c r="AI244" i="2"/>
  <c r="AF244" i="2"/>
  <c r="AB244" i="2"/>
  <c r="N244" i="2"/>
  <c r="AI243" i="2"/>
  <c r="AF243" i="2"/>
  <c r="AB243" i="2"/>
  <c r="N243" i="2"/>
  <c r="AI242" i="2"/>
  <c r="AF242" i="2"/>
  <c r="AB242" i="2"/>
  <c r="N242" i="2"/>
  <c r="AI241" i="2"/>
  <c r="AF241" i="2"/>
  <c r="AB241" i="2"/>
  <c r="N241" i="2"/>
  <c r="AI240" i="2"/>
  <c r="AF240" i="2"/>
  <c r="AB240" i="2"/>
  <c r="N240" i="2"/>
  <c r="AI239" i="2"/>
  <c r="AF239" i="2"/>
  <c r="AB239" i="2"/>
  <c r="N239" i="2"/>
  <c r="AI238" i="2"/>
  <c r="AF238" i="2"/>
  <c r="AB238" i="2"/>
  <c r="N238" i="2"/>
  <c r="AI237" i="2"/>
  <c r="AF237" i="2"/>
  <c r="AB237" i="2"/>
  <c r="N237" i="2"/>
  <c r="AI236" i="2"/>
  <c r="AF236" i="2"/>
  <c r="AB236" i="2"/>
  <c r="N236" i="2"/>
  <c r="AI235" i="2"/>
  <c r="AF235" i="2"/>
  <c r="AB235" i="2"/>
  <c r="N235" i="2"/>
  <c r="AI234" i="2"/>
  <c r="AF234" i="2"/>
  <c r="AB234" i="2"/>
  <c r="N234" i="2"/>
  <c r="AI233" i="2"/>
  <c r="AF233" i="2"/>
  <c r="AB233" i="2"/>
  <c r="N233" i="2"/>
  <c r="AI232" i="2"/>
  <c r="AF232" i="2"/>
  <c r="AB232" i="2"/>
  <c r="N232" i="2"/>
  <c r="AI231" i="2"/>
  <c r="AF231" i="2"/>
  <c r="AB231" i="2"/>
  <c r="N231" i="2"/>
  <c r="AI230" i="2"/>
  <c r="AF230" i="2"/>
  <c r="AB230" i="2"/>
  <c r="N230" i="2"/>
  <c r="AI229" i="2"/>
  <c r="AF229" i="2"/>
  <c r="AB229" i="2"/>
  <c r="N229" i="2"/>
  <c r="AI228" i="2"/>
  <c r="AF228" i="2"/>
  <c r="AB228" i="2"/>
  <c r="N228" i="2"/>
  <c r="AI227" i="2"/>
  <c r="AF227" i="2"/>
  <c r="AB227" i="2"/>
  <c r="N227" i="2"/>
  <c r="AI226" i="2"/>
  <c r="AF226" i="2"/>
  <c r="AB226" i="2"/>
  <c r="N226" i="2"/>
  <c r="AI225" i="2"/>
  <c r="AF225" i="2"/>
  <c r="AB225" i="2"/>
  <c r="N225" i="2"/>
  <c r="AI224" i="2"/>
  <c r="AF224" i="2"/>
  <c r="AB224" i="2"/>
  <c r="N224" i="2"/>
  <c r="AI223" i="2"/>
  <c r="AF223" i="2"/>
  <c r="AB223" i="2"/>
  <c r="N223" i="2"/>
  <c r="AI222" i="2"/>
  <c r="AF222" i="2"/>
  <c r="AB222" i="2"/>
  <c r="N222" i="2"/>
  <c r="AI221" i="2"/>
  <c r="AF221" i="2"/>
  <c r="AB221" i="2"/>
  <c r="N221" i="2"/>
  <c r="AI220" i="2"/>
  <c r="AF220" i="2"/>
  <c r="AB220" i="2"/>
  <c r="N220" i="2"/>
  <c r="AI219" i="2"/>
  <c r="AF219" i="2"/>
  <c r="AB219" i="2"/>
  <c r="N219" i="2"/>
  <c r="AI218" i="2"/>
  <c r="AF218" i="2"/>
  <c r="AB218" i="2"/>
  <c r="N218" i="2"/>
  <c r="AI217" i="2"/>
  <c r="AF217" i="2"/>
  <c r="AB217" i="2"/>
  <c r="N217" i="2"/>
  <c r="AI216" i="2"/>
  <c r="AF216" i="2"/>
  <c r="AB216" i="2"/>
  <c r="N216" i="2"/>
  <c r="AI215" i="2"/>
  <c r="AF215" i="2"/>
  <c r="AB215" i="2"/>
  <c r="N215" i="2"/>
  <c r="AI214" i="2"/>
  <c r="AF214" i="2"/>
  <c r="AB214" i="2"/>
  <c r="N214" i="2"/>
  <c r="AI213" i="2"/>
  <c r="AF213" i="2"/>
  <c r="AB213" i="2"/>
  <c r="N213" i="2"/>
  <c r="AI212" i="2"/>
  <c r="AF212" i="2"/>
  <c r="AB212" i="2"/>
  <c r="N212" i="2"/>
  <c r="AI211" i="2"/>
  <c r="AF211" i="2"/>
  <c r="AB211" i="2"/>
  <c r="N211" i="2"/>
  <c r="AI210" i="2"/>
  <c r="AF210" i="2"/>
  <c r="AB210" i="2"/>
  <c r="N210" i="2"/>
  <c r="AI209" i="2"/>
  <c r="AF209" i="2"/>
  <c r="AB209" i="2"/>
  <c r="N209" i="2"/>
  <c r="AI208" i="2"/>
  <c r="AF208" i="2"/>
  <c r="AB208" i="2"/>
  <c r="N208" i="2"/>
  <c r="AI207" i="2"/>
  <c r="AF207" i="2"/>
  <c r="AB207" i="2"/>
  <c r="N207" i="2"/>
  <c r="AI206" i="2"/>
  <c r="AF206" i="2"/>
  <c r="AB206" i="2"/>
  <c r="N206" i="2"/>
  <c r="AI205" i="2"/>
  <c r="AF205" i="2"/>
  <c r="AB205" i="2"/>
  <c r="N205" i="2"/>
  <c r="AI204" i="2"/>
  <c r="AF204" i="2"/>
  <c r="AB204" i="2"/>
  <c r="N204" i="2"/>
  <c r="AI203" i="2"/>
  <c r="AF203" i="2"/>
  <c r="AB203" i="2"/>
  <c r="N203" i="2"/>
  <c r="AI202" i="2"/>
  <c r="AF202" i="2"/>
  <c r="AB202" i="2"/>
  <c r="N202" i="2"/>
  <c r="AI201" i="2"/>
  <c r="AF201" i="2"/>
  <c r="AB201" i="2"/>
  <c r="N201" i="2"/>
  <c r="AI200" i="2"/>
  <c r="AF200" i="2"/>
  <c r="AB200" i="2"/>
  <c r="N200" i="2"/>
  <c r="AI199" i="2"/>
  <c r="AF199" i="2"/>
  <c r="AB199" i="2"/>
  <c r="N199" i="2"/>
  <c r="AI198" i="2"/>
  <c r="AF198" i="2"/>
  <c r="AB198" i="2"/>
  <c r="N198" i="2"/>
  <c r="AI197" i="2"/>
  <c r="AF197" i="2"/>
  <c r="AB197" i="2"/>
  <c r="N197" i="2"/>
  <c r="AI196" i="2"/>
  <c r="AF196" i="2"/>
  <c r="AB196" i="2"/>
  <c r="N196" i="2"/>
  <c r="AI195" i="2"/>
  <c r="AF195" i="2"/>
  <c r="AB195" i="2"/>
  <c r="N195" i="2"/>
  <c r="AI194" i="2"/>
  <c r="AF194" i="2"/>
  <c r="AB194" i="2"/>
  <c r="N194" i="2"/>
  <c r="AI193" i="2"/>
  <c r="AF193" i="2"/>
  <c r="AB193" i="2"/>
  <c r="N193" i="2"/>
  <c r="AI192" i="2"/>
  <c r="AF192" i="2"/>
  <c r="AB192" i="2"/>
  <c r="N192" i="2"/>
  <c r="AI191" i="2"/>
  <c r="AF191" i="2"/>
  <c r="AB191" i="2"/>
  <c r="N191" i="2"/>
  <c r="AI190" i="2"/>
  <c r="AF190" i="2"/>
  <c r="AB190" i="2"/>
  <c r="N190" i="2"/>
  <c r="AI189" i="2"/>
  <c r="AF189" i="2"/>
  <c r="AB189" i="2"/>
  <c r="N189" i="2"/>
  <c r="AI188" i="2"/>
  <c r="AF188" i="2"/>
  <c r="AB188" i="2"/>
  <c r="N188" i="2"/>
  <c r="AI187" i="2"/>
  <c r="AF187" i="2"/>
  <c r="AB187" i="2"/>
  <c r="N187" i="2"/>
  <c r="AI186" i="2"/>
  <c r="AF186" i="2"/>
  <c r="AB186" i="2"/>
  <c r="N186" i="2"/>
  <c r="AI185" i="2"/>
  <c r="AF185" i="2"/>
  <c r="AB185" i="2"/>
  <c r="N185" i="2"/>
  <c r="AI184" i="2"/>
  <c r="AF184" i="2"/>
  <c r="AB184" i="2"/>
  <c r="N184" i="2"/>
  <c r="AI183" i="2"/>
  <c r="AF183" i="2"/>
  <c r="AB183" i="2"/>
  <c r="N183" i="2"/>
  <c r="AI182" i="2"/>
  <c r="AF182" i="2"/>
  <c r="AB182" i="2"/>
  <c r="N182" i="2"/>
  <c r="AI181" i="2"/>
  <c r="AF181" i="2"/>
  <c r="AB181" i="2"/>
  <c r="N181" i="2"/>
  <c r="AI180" i="2"/>
  <c r="AF180" i="2"/>
  <c r="AB180" i="2"/>
  <c r="N180" i="2"/>
  <c r="AI179" i="2"/>
  <c r="AF179" i="2"/>
  <c r="AB179" i="2"/>
  <c r="N179" i="2"/>
  <c r="AI178" i="2"/>
  <c r="AF178" i="2"/>
  <c r="AB178" i="2"/>
  <c r="N178" i="2"/>
  <c r="AI177" i="2"/>
  <c r="AF177" i="2"/>
  <c r="AB177" i="2"/>
  <c r="N177" i="2"/>
  <c r="AI176" i="2"/>
  <c r="AF176" i="2"/>
  <c r="AB176" i="2"/>
  <c r="N176" i="2"/>
  <c r="AI175" i="2"/>
  <c r="AF175" i="2"/>
  <c r="AB175" i="2"/>
  <c r="N175" i="2"/>
  <c r="AI174" i="2"/>
  <c r="AF174" i="2"/>
  <c r="AB174" i="2"/>
  <c r="N174" i="2"/>
  <c r="AI173" i="2"/>
  <c r="AF173" i="2"/>
  <c r="AB173" i="2"/>
  <c r="N173" i="2"/>
  <c r="AI172" i="2"/>
  <c r="AF172" i="2"/>
  <c r="AB172" i="2"/>
  <c r="N172" i="2"/>
  <c r="AI171" i="2"/>
  <c r="AF171" i="2"/>
  <c r="AB171" i="2"/>
  <c r="N171" i="2"/>
  <c r="AI170" i="2"/>
  <c r="AF170" i="2"/>
  <c r="AB170" i="2"/>
  <c r="N170" i="2"/>
  <c r="AI169" i="2"/>
  <c r="AF169" i="2"/>
  <c r="AB169" i="2"/>
  <c r="N169" i="2"/>
  <c r="AI168" i="2"/>
  <c r="AF168" i="2"/>
  <c r="AB168" i="2"/>
  <c r="N168" i="2"/>
  <c r="AI167" i="2"/>
  <c r="AF167" i="2"/>
  <c r="AB167" i="2"/>
  <c r="N167" i="2"/>
  <c r="AI166" i="2"/>
  <c r="AF166" i="2"/>
  <c r="AB166" i="2"/>
  <c r="N166" i="2"/>
  <c r="AI165" i="2"/>
  <c r="AF165" i="2"/>
  <c r="AB165" i="2"/>
  <c r="N165" i="2"/>
  <c r="AI164" i="2"/>
  <c r="AF164" i="2"/>
  <c r="AB164" i="2"/>
  <c r="N164" i="2"/>
  <c r="AI163" i="2"/>
  <c r="AF163" i="2"/>
  <c r="AB163" i="2"/>
  <c r="N163" i="2"/>
  <c r="AI162" i="2"/>
  <c r="AF162" i="2"/>
  <c r="AB162" i="2"/>
  <c r="N162" i="2"/>
  <c r="AI161" i="2"/>
  <c r="AF161" i="2"/>
  <c r="AB161" i="2"/>
  <c r="N161" i="2"/>
  <c r="AI160" i="2"/>
  <c r="AF160" i="2"/>
  <c r="AB160" i="2"/>
  <c r="N160" i="2"/>
  <c r="AI159" i="2"/>
  <c r="AF159" i="2"/>
  <c r="AB159" i="2"/>
  <c r="N159" i="2"/>
  <c r="AI158" i="2"/>
  <c r="AF158" i="2"/>
  <c r="AB158" i="2"/>
  <c r="N158" i="2"/>
  <c r="AI157" i="2"/>
  <c r="AF157" i="2"/>
  <c r="AB157" i="2"/>
  <c r="N157" i="2"/>
  <c r="AI156" i="2"/>
  <c r="AF156" i="2"/>
  <c r="AB156" i="2"/>
  <c r="N156" i="2"/>
  <c r="AI155" i="2"/>
  <c r="AF155" i="2"/>
  <c r="AB155" i="2"/>
  <c r="N155" i="2"/>
  <c r="AI154" i="2"/>
  <c r="AF154" i="2"/>
  <c r="AB154" i="2"/>
  <c r="N154" i="2"/>
  <c r="AI153" i="2"/>
  <c r="AF153" i="2"/>
  <c r="AB153" i="2"/>
  <c r="N153" i="2"/>
  <c r="AI152" i="2"/>
  <c r="AF152" i="2"/>
  <c r="AB152" i="2"/>
  <c r="N152" i="2"/>
  <c r="AI151" i="2"/>
  <c r="AF151" i="2"/>
  <c r="AB151" i="2"/>
  <c r="N151" i="2"/>
  <c r="AI150" i="2"/>
  <c r="AF150" i="2"/>
  <c r="AB150" i="2"/>
  <c r="N150" i="2"/>
  <c r="AI149" i="2"/>
  <c r="AF149" i="2"/>
  <c r="AB149" i="2"/>
  <c r="N149" i="2"/>
  <c r="AI148" i="2"/>
  <c r="AF148" i="2"/>
  <c r="AB148" i="2"/>
  <c r="N148" i="2"/>
  <c r="AI147" i="2"/>
  <c r="AF147" i="2"/>
  <c r="AB147" i="2"/>
  <c r="N147" i="2"/>
  <c r="AI146" i="2"/>
  <c r="AF146" i="2"/>
  <c r="AB146" i="2"/>
  <c r="N146" i="2"/>
  <c r="AI145" i="2"/>
  <c r="AF145" i="2"/>
  <c r="AB145" i="2"/>
  <c r="N145" i="2"/>
  <c r="AI144" i="2"/>
  <c r="AF144" i="2"/>
  <c r="AB144" i="2"/>
  <c r="N144" i="2"/>
  <c r="AI143" i="2"/>
  <c r="AF143" i="2"/>
  <c r="AB143" i="2"/>
  <c r="N143" i="2"/>
  <c r="AI142" i="2"/>
  <c r="AF142" i="2"/>
  <c r="AB142" i="2"/>
  <c r="N142" i="2"/>
  <c r="AI141" i="2"/>
  <c r="AF141" i="2"/>
  <c r="AB141" i="2"/>
  <c r="N141" i="2"/>
  <c r="AI140" i="2"/>
  <c r="AF140" i="2"/>
  <c r="AB140" i="2"/>
  <c r="N140" i="2"/>
  <c r="AI139" i="2"/>
  <c r="AF139" i="2"/>
  <c r="AB139" i="2"/>
  <c r="N139" i="2"/>
  <c r="AI138" i="2"/>
  <c r="AF138" i="2"/>
  <c r="AB138" i="2"/>
  <c r="N138" i="2"/>
  <c r="AI137" i="2"/>
  <c r="AF137" i="2"/>
  <c r="AB137" i="2"/>
  <c r="N137" i="2"/>
  <c r="AI136" i="2"/>
  <c r="AF136" i="2"/>
  <c r="AB136" i="2"/>
  <c r="N136" i="2"/>
  <c r="AI135" i="2"/>
  <c r="AF135" i="2"/>
  <c r="AB135" i="2"/>
  <c r="N135" i="2"/>
  <c r="AI134" i="2"/>
  <c r="AF134" i="2"/>
  <c r="AB134" i="2"/>
  <c r="N134" i="2"/>
  <c r="AI133" i="2"/>
  <c r="AF133" i="2"/>
  <c r="AB133" i="2"/>
  <c r="N133" i="2"/>
  <c r="AI132" i="2"/>
  <c r="AF132" i="2"/>
  <c r="AB132" i="2"/>
  <c r="N132" i="2"/>
  <c r="AI131" i="2"/>
  <c r="AF131" i="2"/>
  <c r="AB131" i="2"/>
  <c r="N131" i="2"/>
  <c r="AI130" i="2"/>
  <c r="AF130" i="2"/>
  <c r="AB130" i="2"/>
  <c r="N130" i="2"/>
  <c r="AI129" i="2"/>
  <c r="AF129" i="2"/>
  <c r="AB129" i="2"/>
  <c r="N129" i="2"/>
  <c r="AI128" i="2"/>
  <c r="AF128" i="2"/>
  <c r="AB128" i="2"/>
  <c r="N128" i="2"/>
  <c r="AI127" i="2"/>
  <c r="AF127" i="2"/>
  <c r="AB127" i="2"/>
  <c r="N127" i="2"/>
  <c r="AI126" i="2"/>
  <c r="AF126" i="2"/>
  <c r="AB126" i="2"/>
  <c r="N126" i="2"/>
  <c r="AI125" i="2"/>
  <c r="AF125" i="2"/>
  <c r="AB125" i="2"/>
  <c r="N125" i="2"/>
  <c r="AI124" i="2"/>
  <c r="AF124" i="2"/>
  <c r="AB124" i="2"/>
  <c r="N124" i="2"/>
  <c r="AI123" i="2"/>
  <c r="AF123" i="2"/>
  <c r="AB123" i="2"/>
  <c r="N123" i="2"/>
  <c r="AI122" i="2"/>
  <c r="AF122" i="2"/>
  <c r="AB122" i="2"/>
  <c r="N122" i="2"/>
  <c r="AI121" i="2"/>
  <c r="AF121" i="2"/>
  <c r="AB121" i="2"/>
  <c r="N121" i="2"/>
  <c r="AI120" i="2"/>
  <c r="AF120" i="2"/>
  <c r="AB120" i="2"/>
  <c r="N120" i="2"/>
  <c r="AI119" i="2"/>
  <c r="AF119" i="2"/>
  <c r="AB119" i="2"/>
  <c r="N119" i="2"/>
  <c r="AI118" i="2"/>
  <c r="AF118" i="2"/>
  <c r="AB118" i="2"/>
  <c r="N118" i="2"/>
  <c r="AI117" i="2"/>
  <c r="AF117" i="2"/>
  <c r="AB117" i="2"/>
  <c r="N117" i="2"/>
  <c r="AI116" i="2"/>
  <c r="AF116" i="2"/>
  <c r="AB116" i="2"/>
  <c r="N116" i="2"/>
  <c r="AI115" i="2"/>
  <c r="AF115" i="2"/>
  <c r="AB115" i="2"/>
  <c r="N115" i="2"/>
  <c r="AI114" i="2"/>
  <c r="AF114" i="2"/>
  <c r="AB114" i="2"/>
  <c r="N114" i="2"/>
  <c r="AI113" i="2"/>
  <c r="AF113" i="2"/>
  <c r="AB113" i="2"/>
  <c r="N113" i="2"/>
  <c r="AI112" i="2"/>
  <c r="AF112" i="2"/>
  <c r="AB112" i="2"/>
  <c r="N112" i="2"/>
  <c r="AI111" i="2"/>
  <c r="AF111" i="2"/>
  <c r="AB111" i="2"/>
  <c r="N111" i="2"/>
  <c r="AI110" i="2"/>
  <c r="AF110" i="2"/>
  <c r="AB110" i="2"/>
  <c r="N110" i="2"/>
  <c r="AI109" i="2"/>
  <c r="AF109" i="2"/>
  <c r="AB109" i="2"/>
  <c r="N109" i="2"/>
  <c r="AI108" i="2"/>
  <c r="AF108" i="2"/>
  <c r="AB108" i="2"/>
  <c r="N108" i="2"/>
  <c r="AI107" i="2"/>
  <c r="AF107" i="2"/>
  <c r="AB107" i="2"/>
  <c r="N107" i="2"/>
  <c r="AI106" i="2"/>
  <c r="AF106" i="2"/>
  <c r="AB106" i="2"/>
  <c r="N106" i="2"/>
  <c r="AI105" i="2"/>
  <c r="AF105" i="2"/>
  <c r="AB105" i="2"/>
  <c r="N105" i="2"/>
  <c r="AI104" i="2"/>
  <c r="AF104" i="2"/>
  <c r="AB104" i="2"/>
  <c r="N104" i="2"/>
  <c r="AI103" i="2"/>
  <c r="AF103" i="2"/>
  <c r="AB103" i="2"/>
  <c r="N103" i="2"/>
  <c r="AI102" i="2"/>
  <c r="AF102" i="2"/>
  <c r="AB102" i="2"/>
  <c r="N102" i="2"/>
  <c r="AI101" i="2"/>
  <c r="AF101" i="2"/>
  <c r="AB101" i="2"/>
  <c r="N101" i="2"/>
  <c r="AI100" i="2"/>
  <c r="AF100" i="2"/>
  <c r="AB100" i="2"/>
  <c r="N100" i="2"/>
  <c r="AI99" i="2"/>
  <c r="AF99" i="2"/>
  <c r="AB99" i="2"/>
  <c r="N99" i="2"/>
  <c r="AI98" i="2"/>
  <c r="AF98" i="2"/>
  <c r="AB98" i="2"/>
  <c r="N98" i="2"/>
  <c r="AI97" i="2"/>
  <c r="AF97" i="2"/>
  <c r="AB97" i="2"/>
  <c r="N97" i="2"/>
  <c r="AI96" i="2"/>
  <c r="AF96" i="2"/>
  <c r="AB96" i="2"/>
  <c r="N96" i="2"/>
  <c r="AI95" i="2"/>
  <c r="AF95" i="2"/>
  <c r="AB95" i="2"/>
  <c r="N95" i="2"/>
  <c r="AI94" i="2"/>
  <c r="AF94" i="2"/>
  <c r="AB94" i="2"/>
  <c r="N94" i="2"/>
  <c r="AI93" i="2"/>
  <c r="AF93" i="2"/>
  <c r="AB93" i="2"/>
  <c r="N93" i="2"/>
  <c r="AI92" i="2"/>
  <c r="AF92" i="2"/>
  <c r="AB92" i="2"/>
  <c r="N92" i="2"/>
  <c r="AI91" i="2"/>
  <c r="AF91" i="2"/>
  <c r="AB91" i="2"/>
  <c r="N91" i="2"/>
  <c r="AI90" i="2"/>
  <c r="AF90" i="2"/>
  <c r="AB90" i="2"/>
  <c r="N90" i="2"/>
  <c r="AI89" i="2"/>
  <c r="AF89" i="2"/>
  <c r="AB89" i="2"/>
  <c r="N89" i="2"/>
  <c r="AI88" i="2"/>
  <c r="AF88" i="2"/>
  <c r="AB88" i="2"/>
  <c r="N88" i="2"/>
  <c r="AI87" i="2"/>
  <c r="AF87" i="2"/>
  <c r="AB87" i="2"/>
  <c r="N87" i="2"/>
  <c r="AI86" i="2"/>
  <c r="AF86" i="2"/>
  <c r="AB86" i="2"/>
  <c r="N86" i="2"/>
  <c r="AI85" i="2"/>
  <c r="AF85" i="2"/>
  <c r="AB85" i="2"/>
  <c r="N85" i="2"/>
  <c r="AI84" i="2"/>
  <c r="AF84" i="2"/>
  <c r="AB84" i="2"/>
  <c r="N84" i="2"/>
  <c r="AI83" i="2"/>
  <c r="AF83" i="2"/>
  <c r="AB83" i="2"/>
  <c r="N83" i="2"/>
  <c r="AI82" i="2"/>
  <c r="AF82" i="2"/>
  <c r="AB82" i="2"/>
  <c r="N82" i="2"/>
  <c r="AI81" i="2"/>
  <c r="AF81" i="2"/>
  <c r="AB81" i="2"/>
  <c r="N81" i="2"/>
  <c r="AI80" i="2"/>
  <c r="AF80" i="2"/>
  <c r="AB80" i="2"/>
  <c r="N80" i="2"/>
  <c r="AI79" i="2"/>
  <c r="AF79" i="2"/>
  <c r="AB79" i="2"/>
  <c r="N79" i="2"/>
  <c r="AI78" i="2"/>
  <c r="AF78" i="2"/>
  <c r="AB78" i="2"/>
  <c r="N78" i="2"/>
  <c r="AI77" i="2"/>
  <c r="AF77" i="2"/>
  <c r="AB77" i="2"/>
  <c r="N77" i="2"/>
  <c r="AI76" i="2"/>
  <c r="AF76" i="2"/>
  <c r="AB76" i="2"/>
  <c r="N76" i="2"/>
  <c r="AI75" i="2"/>
  <c r="AF75" i="2"/>
  <c r="AB75" i="2"/>
  <c r="N75" i="2"/>
  <c r="AI74" i="2"/>
  <c r="AF74" i="2"/>
  <c r="AB74" i="2"/>
  <c r="N74" i="2"/>
  <c r="AI73" i="2"/>
  <c r="AF73" i="2"/>
  <c r="AB73" i="2"/>
  <c r="N73" i="2"/>
  <c r="AI72" i="2"/>
  <c r="AF72" i="2"/>
  <c r="AB72" i="2"/>
  <c r="N72" i="2"/>
  <c r="AI71" i="2"/>
  <c r="AF71" i="2"/>
  <c r="AB71" i="2"/>
  <c r="N71" i="2"/>
  <c r="AI70" i="2"/>
  <c r="AF70" i="2"/>
  <c r="AB70" i="2"/>
  <c r="N70" i="2"/>
  <c r="AI69" i="2"/>
  <c r="AF69" i="2"/>
  <c r="AB69" i="2"/>
  <c r="N69" i="2"/>
  <c r="AI68" i="2"/>
  <c r="AF68" i="2"/>
  <c r="AB68" i="2"/>
  <c r="N68" i="2"/>
  <c r="AI67" i="2"/>
  <c r="AF67" i="2"/>
  <c r="AB67" i="2"/>
  <c r="N67" i="2"/>
  <c r="AI66" i="2"/>
  <c r="AF66" i="2"/>
  <c r="AB66" i="2"/>
  <c r="N66" i="2"/>
  <c r="AI65" i="2"/>
  <c r="AF65" i="2"/>
  <c r="AB65" i="2"/>
  <c r="N65" i="2"/>
  <c r="AI64" i="2"/>
  <c r="AF64" i="2"/>
  <c r="AB64" i="2"/>
  <c r="N64" i="2"/>
  <c r="AI63" i="2"/>
  <c r="AF63" i="2"/>
  <c r="AB63" i="2"/>
  <c r="N63" i="2"/>
  <c r="AI62" i="2"/>
  <c r="AF62" i="2"/>
  <c r="AB62" i="2"/>
  <c r="N62" i="2"/>
  <c r="AI61" i="2"/>
  <c r="AF61" i="2"/>
  <c r="AB61" i="2"/>
  <c r="N61" i="2"/>
  <c r="AI60" i="2"/>
  <c r="AF60" i="2"/>
  <c r="AB60" i="2"/>
  <c r="N60" i="2"/>
  <c r="AI59" i="2"/>
  <c r="AF59" i="2"/>
  <c r="AB59" i="2"/>
  <c r="N59" i="2"/>
  <c r="AI58" i="2"/>
  <c r="AF58" i="2"/>
  <c r="AB58" i="2"/>
  <c r="N58" i="2"/>
  <c r="AI57" i="2"/>
  <c r="AF57" i="2"/>
  <c r="AB57" i="2"/>
  <c r="N57" i="2"/>
  <c r="AI56" i="2"/>
  <c r="AF56" i="2"/>
  <c r="AB56" i="2"/>
  <c r="N56" i="2"/>
  <c r="AI55" i="2"/>
  <c r="AF55" i="2"/>
  <c r="AB55" i="2"/>
  <c r="N55" i="2"/>
  <c r="AI54" i="2"/>
  <c r="AF54" i="2"/>
  <c r="AB54" i="2"/>
  <c r="N54" i="2"/>
  <c r="AI53" i="2"/>
  <c r="AF53" i="2"/>
  <c r="AB53" i="2"/>
  <c r="N53" i="2"/>
  <c r="AI52" i="2"/>
  <c r="AF52" i="2"/>
  <c r="AB52" i="2"/>
  <c r="N52" i="2"/>
  <c r="AI51" i="2"/>
  <c r="AF51" i="2"/>
  <c r="AB51" i="2"/>
  <c r="N51" i="2"/>
  <c r="AI50" i="2"/>
  <c r="AF50" i="2"/>
  <c r="AB50" i="2"/>
  <c r="N50" i="2"/>
  <c r="AI49" i="2"/>
  <c r="AF49" i="2"/>
  <c r="AB49" i="2"/>
  <c r="N49" i="2"/>
  <c r="AI48" i="2"/>
  <c r="AF48" i="2"/>
  <c r="AB48" i="2"/>
  <c r="N48" i="2"/>
  <c r="AI47" i="2"/>
  <c r="AF47" i="2"/>
  <c r="AB47" i="2"/>
  <c r="N47" i="2"/>
  <c r="AI46" i="2"/>
  <c r="AF46" i="2"/>
  <c r="AB46" i="2"/>
  <c r="N46" i="2"/>
  <c r="AI45" i="2"/>
  <c r="AF45" i="2"/>
  <c r="AB45" i="2"/>
  <c r="N45" i="2"/>
  <c r="AI44" i="2"/>
  <c r="AF44" i="2"/>
  <c r="AB44" i="2"/>
  <c r="N44" i="2"/>
  <c r="AI43" i="2"/>
  <c r="AF43" i="2"/>
  <c r="AB43" i="2"/>
  <c r="N43" i="2"/>
  <c r="AI42" i="2"/>
  <c r="AF42" i="2"/>
  <c r="AB42" i="2"/>
  <c r="N42" i="2"/>
  <c r="AI41" i="2"/>
  <c r="AF41" i="2"/>
  <c r="AB41" i="2"/>
  <c r="N41" i="2"/>
  <c r="AI40" i="2"/>
  <c r="AF40" i="2"/>
  <c r="AB40" i="2"/>
  <c r="N40" i="2"/>
  <c r="AI39" i="2"/>
  <c r="AF39" i="2"/>
  <c r="AB39" i="2"/>
  <c r="N39" i="2"/>
  <c r="AI38" i="2"/>
  <c r="AF38" i="2"/>
  <c r="AB38" i="2"/>
  <c r="N38" i="2"/>
  <c r="AI37" i="2"/>
  <c r="AB37" i="2"/>
  <c r="N37" i="2"/>
  <c r="AI36" i="2"/>
  <c r="AB36" i="2"/>
  <c r="N36" i="2"/>
  <c r="AI35" i="2"/>
  <c r="AB35" i="2"/>
  <c r="N35" i="2"/>
  <c r="AI34" i="2"/>
  <c r="AB34" i="2"/>
  <c r="N34" i="2"/>
  <c r="AI33" i="2"/>
  <c r="AB33" i="2"/>
  <c r="N33" i="2"/>
  <c r="AI32" i="2"/>
  <c r="AB32" i="2"/>
  <c r="N32" i="2"/>
  <c r="AI31" i="2"/>
  <c r="AB31" i="2"/>
  <c r="N31" i="2"/>
  <c r="AI30" i="2"/>
  <c r="AB30" i="2"/>
  <c r="N30" i="2"/>
  <c r="AI29" i="2"/>
  <c r="AB29" i="2"/>
  <c r="N29" i="2"/>
  <c r="AI28" i="2"/>
  <c r="AB28" i="2"/>
  <c r="N28" i="2"/>
  <c r="AI27" i="2"/>
  <c r="AB27" i="2"/>
  <c r="N27" i="2"/>
  <c r="AI26" i="2"/>
  <c r="AB26" i="2"/>
  <c r="N26" i="2"/>
  <c r="AI25" i="2"/>
  <c r="AB25" i="2"/>
  <c r="N25" i="2"/>
  <c r="AI24" i="2"/>
  <c r="AB24" i="2"/>
  <c r="N24" i="2"/>
  <c r="AI23" i="2"/>
  <c r="AB23" i="2"/>
  <c r="N23" i="2"/>
  <c r="AI22" i="2"/>
  <c r="AB22" i="2"/>
  <c r="N22" i="2"/>
  <c r="AI21" i="2"/>
  <c r="AB21" i="2"/>
  <c r="N21" i="2"/>
  <c r="AI20" i="2"/>
  <c r="AB20" i="2"/>
  <c r="N20" i="2"/>
  <c r="AI19" i="2"/>
  <c r="AB19" i="2"/>
  <c r="N19" i="2"/>
  <c r="AI18" i="2"/>
  <c r="AB18" i="2"/>
  <c r="N18" i="2"/>
  <c r="AI17" i="2"/>
  <c r="AB17" i="2"/>
  <c r="N17" i="2"/>
  <c r="AI16" i="2"/>
  <c r="AB16" i="2"/>
  <c r="N16" i="2"/>
  <c r="AI15" i="2"/>
  <c r="AB15" i="2"/>
  <c r="N15" i="2"/>
  <c r="AI14" i="2"/>
  <c r="AB14" i="2"/>
  <c r="N14" i="2"/>
  <c r="AI13" i="2"/>
  <c r="AB13" i="2"/>
  <c r="N13" i="2"/>
  <c r="AI12" i="2"/>
  <c r="AB12" i="2"/>
  <c r="N12" i="2"/>
  <c r="AI11" i="2"/>
  <c r="AB11" i="2"/>
  <c r="N11" i="2"/>
  <c r="AI10" i="2"/>
  <c r="AB10" i="2"/>
  <c r="N10" i="2"/>
  <c r="AI9" i="2"/>
  <c r="AB9" i="2"/>
  <c r="N9" i="2"/>
  <c r="AI8" i="2"/>
  <c r="AB8" i="2"/>
  <c r="N8" i="2"/>
  <c r="AI7" i="2"/>
  <c r="AB7" i="2"/>
  <c r="N7" i="2"/>
  <c r="AI6" i="2"/>
  <c r="AB6" i="2"/>
  <c r="N6" i="2"/>
  <c r="AI5" i="2"/>
  <c r="AB5" i="2"/>
  <c r="N5" i="2"/>
  <c r="AI4" i="2"/>
  <c r="AB4" i="2"/>
  <c r="N4" i="2"/>
  <c r="AI3" i="2"/>
  <c r="AB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3" i="2"/>
  <c r="U174" i="1"/>
  <c r="AE273" i="1"/>
  <c r="AE258" i="1"/>
  <c r="AE183" i="1"/>
  <c r="AE226" i="1"/>
  <c r="U183" i="1"/>
  <c r="U226" i="1"/>
  <c r="U241" i="1"/>
  <c r="U171" i="1"/>
  <c r="U298" i="1"/>
  <c r="U300" i="1"/>
  <c r="U199" i="1"/>
  <c r="U252" i="1"/>
  <c r="U253" i="1"/>
  <c r="U231" i="1"/>
  <c r="U204" i="1"/>
  <c r="U266" i="1"/>
  <c r="U190" i="1"/>
  <c r="U299" i="1"/>
  <c r="U143" i="1"/>
  <c r="U220" i="1"/>
  <c r="U200" i="1"/>
  <c r="U144" i="1"/>
  <c r="U177" i="1"/>
  <c r="U233" i="1"/>
  <c r="U267" i="1"/>
  <c r="U250" i="1"/>
  <c r="U163" i="1"/>
  <c r="U232" i="1"/>
  <c r="U251" i="1"/>
  <c r="U214" i="1"/>
  <c r="U274" i="1"/>
  <c r="U194" i="1"/>
  <c r="U170" i="1"/>
  <c r="U271" i="1"/>
  <c r="U278" i="1"/>
  <c r="U284" i="1"/>
  <c r="U270" i="1"/>
  <c r="U269" i="1"/>
  <c r="U286" i="1"/>
  <c r="U203" i="1"/>
  <c r="U202" i="1"/>
  <c r="U61" i="1"/>
  <c r="U234" i="1"/>
  <c r="U150" i="1"/>
  <c r="U235" i="1"/>
  <c r="U268" i="1"/>
  <c r="U289" i="1"/>
  <c r="U149" i="1"/>
  <c r="U279" i="1"/>
  <c r="U297" i="1"/>
  <c r="U290" i="1"/>
  <c r="U296" i="1"/>
  <c r="U151" i="1"/>
  <c r="U295" i="1"/>
  <c r="U225" i="1"/>
  <c r="U156" i="1"/>
  <c r="U230" i="1"/>
  <c r="U102" i="1"/>
  <c r="U211" i="1"/>
  <c r="U246" i="1"/>
  <c r="K6" i="1"/>
  <c r="K15" i="1"/>
  <c r="K9" i="1"/>
  <c r="K8" i="1"/>
  <c r="K29" i="1"/>
  <c r="K83" i="1"/>
  <c r="K3" i="1"/>
  <c r="K26" i="1"/>
  <c r="K4" i="1"/>
  <c r="K5" i="1"/>
  <c r="K39" i="1"/>
  <c r="K89" i="1"/>
  <c r="K100" i="1"/>
  <c r="K22" i="1"/>
  <c r="K12" i="1"/>
  <c r="K16" i="1"/>
  <c r="K21" i="1"/>
  <c r="K24" i="1"/>
  <c r="K88" i="1"/>
  <c r="K20" i="1"/>
  <c r="K13" i="1"/>
  <c r="K76" i="1"/>
  <c r="K38" i="1"/>
  <c r="K57" i="1"/>
  <c r="K49" i="1"/>
  <c r="K54" i="1"/>
  <c r="K48" i="1"/>
  <c r="K74" i="1"/>
  <c r="K124" i="1"/>
  <c r="K41" i="1"/>
  <c r="K35" i="1"/>
  <c r="K58" i="1"/>
  <c r="K47" i="1"/>
  <c r="K42" i="1"/>
  <c r="K70" i="1"/>
  <c r="K68" i="1"/>
  <c r="K14" i="1"/>
  <c r="K32" i="1"/>
  <c r="K27" i="1"/>
  <c r="K60" i="1"/>
  <c r="K111" i="1"/>
  <c r="K56" i="1"/>
  <c r="K119" i="1"/>
  <c r="K55" i="1"/>
  <c r="K191" i="1"/>
  <c r="K64" i="1"/>
  <c r="K126" i="1"/>
  <c r="K45" i="1"/>
  <c r="K31" i="1"/>
  <c r="K101" i="1"/>
  <c r="K33" i="1"/>
  <c r="K92" i="1"/>
  <c r="K172" i="1"/>
  <c r="K135" i="1"/>
  <c r="K80" i="1"/>
  <c r="K69" i="1"/>
  <c r="K77" i="1"/>
  <c r="K84" i="1"/>
  <c r="K110" i="1"/>
  <c r="K62" i="1"/>
  <c r="K147" i="1"/>
  <c r="K98" i="1"/>
  <c r="K90" i="1"/>
  <c r="K127" i="1"/>
  <c r="K105" i="1"/>
  <c r="K81" i="1"/>
  <c r="K87" i="1"/>
  <c r="K198" i="1"/>
  <c r="K63" i="1"/>
  <c r="K25" i="1"/>
  <c r="K160" i="1"/>
  <c r="K121" i="1"/>
  <c r="K153" i="1"/>
  <c r="K175" i="1"/>
  <c r="K71" i="1"/>
  <c r="K257" i="1"/>
  <c r="K180" i="1"/>
  <c r="K130" i="1"/>
  <c r="K140" i="1"/>
  <c r="K109" i="1"/>
  <c r="K169" i="1"/>
  <c r="K154" i="1"/>
  <c r="K197" i="1"/>
  <c r="K136" i="1"/>
  <c r="K236" i="1"/>
  <c r="K272" i="1"/>
  <c r="K97" i="1"/>
  <c r="K291" i="1"/>
  <c r="K159" i="1"/>
  <c r="K134" i="1"/>
  <c r="K179" i="1"/>
  <c r="K195" i="1"/>
  <c r="K82" i="1"/>
  <c r="K212" i="1"/>
  <c r="K260" i="1"/>
  <c r="K217" i="1"/>
  <c r="K53" i="1"/>
  <c r="K96" i="1"/>
  <c r="K244" i="1"/>
  <c r="K79" i="1"/>
  <c r="K166" i="1"/>
  <c r="K263" i="1"/>
  <c r="K67" i="1"/>
  <c r="K51" i="1"/>
  <c r="K115" i="1"/>
  <c r="K206" i="1"/>
  <c r="K281" i="1"/>
  <c r="K187" i="1"/>
  <c r="K85" i="1"/>
  <c r="K36" i="1"/>
  <c r="K162" i="1"/>
  <c r="K106" i="1"/>
  <c r="K146" i="1"/>
  <c r="K196" i="1"/>
  <c r="K17" i="1"/>
  <c r="K52" i="1"/>
  <c r="K145" i="1"/>
  <c r="K103" i="1"/>
  <c r="K158" i="1"/>
  <c r="K254" i="1"/>
  <c r="K137" i="1"/>
  <c r="K240" i="1"/>
  <c r="K184" i="1"/>
  <c r="K276" i="1"/>
  <c r="K189" i="1"/>
  <c r="K186" i="1"/>
  <c r="K209" i="1"/>
  <c r="K293" i="1"/>
  <c r="K275" i="1"/>
  <c r="K242" i="1"/>
  <c r="K255" i="1"/>
  <c r="K200" i="1"/>
  <c r="K99" i="1"/>
  <c r="K93" i="1"/>
  <c r="K231" i="1"/>
  <c r="K222" i="1"/>
  <c r="K161" i="1"/>
  <c r="K117" i="1"/>
  <c r="K216" i="1"/>
  <c r="K245" i="1"/>
  <c r="K122" i="1"/>
  <c r="K28" i="1"/>
  <c r="K248" i="1"/>
  <c r="K132" i="1"/>
  <c r="K262" i="1"/>
  <c r="K59" i="1"/>
  <c r="K104" i="1"/>
  <c r="K221" i="1"/>
  <c r="K218" i="1"/>
  <c r="K280" i="1"/>
  <c r="K108" i="1"/>
  <c r="K243" i="1"/>
  <c r="K152" i="1"/>
  <c r="K181" i="1"/>
  <c r="K46" i="1"/>
  <c r="K7" i="1"/>
  <c r="K259" i="1"/>
  <c r="K277" i="1"/>
  <c r="K273" i="1"/>
  <c r="K30" i="1"/>
  <c r="K233" i="1"/>
  <c r="K247" i="1"/>
  <c r="K210" i="1"/>
  <c r="K256" i="1"/>
  <c r="K287" i="1"/>
  <c r="K213" i="1"/>
  <c r="K239" i="1"/>
  <c r="K50" i="1"/>
  <c r="K173" i="1"/>
  <c r="K188" i="1"/>
  <c r="K292" i="1"/>
  <c r="K133" i="1"/>
  <c r="K44" i="1"/>
  <c r="K228" i="1"/>
  <c r="K73" i="1"/>
  <c r="K120" i="1"/>
  <c r="K201" i="1"/>
  <c r="K142" i="1"/>
  <c r="K288" i="1"/>
  <c r="K258" i="1"/>
  <c r="K285" i="1"/>
  <c r="K237" i="1"/>
  <c r="K267" i="1"/>
  <c r="K238" i="1"/>
  <c r="K19" i="1"/>
  <c r="K264" i="1"/>
  <c r="K261" i="1"/>
  <c r="K219" i="1"/>
  <c r="K112" i="1"/>
  <c r="K155" i="1"/>
  <c r="K138" i="1"/>
  <c r="K265" i="1"/>
  <c r="K167" i="1"/>
  <c r="K128" i="1"/>
  <c r="K284" i="1"/>
  <c r="K214" i="1"/>
  <c r="K107" i="1"/>
  <c r="K118" i="1"/>
  <c r="K274" i="1"/>
  <c r="K164" i="1"/>
  <c r="K204" i="1"/>
  <c r="K18" i="1"/>
  <c r="K61" i="1"/>
  <c r="K229" i="1"/>
  <c r="K185" i="1"/>
  <c r="K270" i="1"/>
  <c r="K91" i="1"/>
  <c r="K150" i="1"/>
  <c r="K223" i="1"/>
  <c r="K157" i="1"/>
  <c r="K148" i="1"/>
  <c r="K192" i="1"/>
  <c r="K269" i="1"/>
  <c r="K283" i="1"/>
  <c r="K193" i="1"/>
  <c r="K266" i="1"/>
  <c r="K23" i="1"/>
  <c r="K250" i="1"/>
  <c r="K75" i="1"/>
  <c r="K141" i="1"/>
  <c r="K194" i="1"/>
  <c r="K182" i="1"/>
  <c r="K294" i="1"/>
  <c r="K116" i="1"/>
  <c r="K37" i="1"/>
  <c r="K190" i="1"/>
  <c r="K299" i="1"/>
  <c r="K224" i="1"/>
  <c r="K139" i="1"/>
  <c r="K95" i="1"/>
  <c r="K168" i="1"/>
  <c r="K234" i="1"/>
  <c r="K65" i="1"/>
  <c r="K208" i="1"/>
  <c r="K66" i="1"/>
  <c r="K298" i="1"/>
  <c r="K183" i="1"/>
  <c r="K176" i="1"/>
  <c r="K43" i="1"/>
  <c r="K215" i="1"/>
  <c r="K278" i="1"/>
  <c r="K282" i="1"/>
  <c r="K129" i="1"/>
  <c r="K40" i="1"/>
  <c r="K207" i="1"/>
  <c r="K227" i="1"/>
  <c r="K249" i="1"/>
  <c r="K178" i="1"/>
  <c r="K72" i="1"/>
  <c r="K300" i="1"/>
  <c r="K123" i="1"/>
  <c r="K86" i="1"/>
  <c r="K289" i="1"/>
  <c r="K170" i="1"/>
  <c r="K163" i="1"/>
  <c r="K94" i="1"/>
  <c r="K144" i="1"/>
  <c r="K286" i="1"/>
  <c r="K125" i="1"/>
  <c r="K143" i="1"/>
  <c r="K268" i="1"/>
  <c r="K131" i="1"/>
  <c r="K34" i="1"/>
  <c r="K165" i="1"/>
  <c r="K114" i="1"/>
  <c r="K174" i="1"/>
  <c r="K297" i="1"/>
  <c r="K279" i="1"/>
  <c r="K296" i="1"/>
  <c r="K203" i="1"/>
  <c r="K205" i="1"/>
  <c r="K232" i="1"/>
  <c r="K113" i="1"/>
  <c r="K220" i="1"/>
  <c r="K202" i="1"/>
  <c r="K235" i="1"/>
  <c r="K78" i="1"/>
  <c r="K226" i="1"/>
  <c r="K241" i="1"/>
  <c r="K177" i="1"/>
  <c r="K251" i="1"/>
  <c r="K171" i="1"/>
  <c r="K199" i="1"/>
  <c r="K252" i="1"/>
  <c r="K11" i="1"/>
  <c r="K271" i="1"/>
  <c r="K149" i="1"/>
  <c r="K290" i="1"/>
  <c r="K295" i="1"/>
  <c r="K253" i="1"/>
  <c r="K225" i="1"/>
  <c r="K151" i="1"/>
  <c r="K10" i="1"/>
  <c r="U258" i="1"/>
  <c r="U273" i="1"/>
  <c r="AE221" i="1"/>
  <c r="U221" i="1"/>
  <c r="AE78" i="1"/>
  <c r="U78" i="1"/>
  <c r="AE131" i="1"/>
  <c r="U131" i="1"/>
  <c r="AE207" i="1"/>
  <c r="U207" i="1"/>
  <c r="AE66" i="1"/>
  <c r="U66" i="1"/>
  <c r="AE224" i="1"/>
  <c r="U224" i="1"/>
  <c r="AE283" i="1"/>
  <c r="U283" i="1"/>
  <c r="AE219" i="1"/>
  <c r="U219" i="1"/>
  <c r="AE210" i="1"/>
  <c r="U210" i="1"/>
  <c r="AE114" i="1"/>
  <c r="U114" i="1"/>
  <c r="AE223" i="1"/>
  <c r="U223" i="1"/>
  <c r="AE277" i="1"/>
  <c r="U277" i="1"/>
  <c r="AE205" i="1"/>
  <c r="U205" i="1"/>
  <c r="AE249" i="1"/>
  <c r="U249" i="1"/>
  <c r="AE282" i="1"/>
  <c r="U282" i="1"/>
  <c r="AE118" i="1"/>
  <c r="U118" i="1"/>
  <c r="AE285" i="1"/>
  <c r="U285" i="1"/>
  <c r="AE120" i="1"/>
  <c r="U120" i="1"/>
  <c r="AE292" i="1"/>
  <c r="U292" i="1"/>
  <c r="AE239" i="1"/>
  <c r="U239" i="1"/>
  <c r="AE262" i="1"/>
  <c r="U262" i="1"/>
  <c r="AE240" i="1"/>
  <c r="U240" i="1"/>
  <c r="AE227" i="1"/>
  <c r="U227" i="1"/>
  <c r="AE215" i="1"/>
  <c r="U215" i="1"/>
  <c r="AE116" i="1"/>
  <c r="U116" i="1"/>
  <c r="AE182" i="1"/>
  <c r="U182" i="1"/>
  <c r="AE193" i="1"/>
  <c r="U193" i="1"/>
  <c r="AE185" i="1"/>
  <c r="U185" i="1"/>
  <c r="AE288" i="1"/>
  <c r="U288" i="1"/>
  <c r="AE218" i="1"/>
  <c r="U218" i="1"/>
  <c r="AE178" i="1"/>
  <c r="U178" i="1"/>
  <c r="AE168" i="1"/>
  <c r="U168" i="1"/>
  <c r="AE294" i="1"/>
  <c r="U294" i="1"/>
  <c r="U148" i="1"/>
  <c r="U107" i="1"/>
  <c r="AE213" i="1"/>
  <c r="U213" i="1"/>
  <c r="AE245" i="1"/>
  <c r="U245" i="1"/>
  <c r="AE216" i="1"/>
  <c r="U216" i="1"/>
  <c r="AE222" i="1"/>
  <c r="U222" i="1"/>
  <c r="AE276" i="1"/>
  <c r="U276" i="1"/>
  <c r="AE157" i="1"/>
  <c r="U157" i="1"/>
  <c r="AE265" i="1"/>
  <c r="U265" i="1"/>
  <c r="U154" i="1"/>
  <c r="AE129" i="1"/>
  <c r="U129" i="1"/>
  <c r="AE176" i="1"/>
  <c r="U176" i="1"/>
  <c r="AE95" i="1"/>
  <c r="U95" i="1"/>
  <c r="AE23" i="1"/>
  <c r="U23" i="1"/>
  <c r="AE91" i="1"/>
  <c r="U91" i="1"/>
  <c r="AE138" i="1"/>
  <c r="U138" i="1"/>
  <c r="AE238" i="1"/>
  <c r="U238" i="1"/>
  <c r="AE228" i="1"/>
  <c r="U228" i="1"/>
  <c r="AE287" i="1"/>
  <c r="U287" i="1"/>
  <c r="AE275" i="1"/>
  <c r="U275" i="1"/>
  <c r="AE209" i="1"/>
  <c r="U209" i="1"/>
  <c r="AE158" i="1"/>
  <c r="U158" i="1"/>
  <c r="AE115" i="1"/>
  <c r="U115" i="1"/>
  <c r="AE261" i="1"/>
  <c r="U261" i="1"/>
  <c r="AE264" i="1"/>
  <c r="U264" i="1"/>
  <c r="AE243" i="1"/>
  <c r="U243" i="1"/>
  <c r="AE85" i="1"/>
  <c r="U85" i="1"/>
  <c r="AE281" i="1"/>
  <c r="U281" i="1"/>
  <c r="AE244" i="1"/>
  <c r="U244" i="1"/>
  <c r="AE192" i="1"/>
  <c r="U192" i="1"/>
  <c r="AE237" i="1"/>
  <c r="U237" i="1"/>
  <c r="AE280" i="1"/>
  <c r="U280" i="1"/>
  <c r="AE93" i="1"/>
  <c r="U93" i="1"/>
  <c r="AE184" i="1"/>
  <c r="U184" i="1"/>
  <c r="AE257" i="1"/>
  <c r="U257" i="1"/>
  <c r="AE165" i="1"/>
  <c r="U165" i="1"/>
  <c r="AE164" i="1"/>
  <c r="U164" i="1"/>
  <c r="AE248" i="1"/>
  <c r="U248" i="1"/>
  <c r="AE242" i="1"/>
  <c r="U242" i="1"/>
  <c r="AE96" i="1"/>
  <c r="U96" i="1"/>
  <c r="AE217" i="1"/>
  <c r="U217" i="1"/>
  <c r="AE94" i="1"/>
  <c r="U94" i="1"/>
  <c r="AE141" i="1"/>
  <c r="U141" i="1"/>
  <c r="AE112" i="1"/>
  <c r="U112" i="1"/>
  <c r="AE188" i="1"/>
  <c r="U188" i="1"/>
  <c r="AE137" i="1"/>
  <c r="U137" i="1"/>
  <c r="AE263" i="1"/>
  <c r="U263" i="1"/>
  <c r="AE260" i="1"/>
  <c r="U260" i="1"/>
  <c r="U155" i="1"/>
  <c r="AE256" i="1"/>
  <c r="U256" i="1"/>
  <c r="AE247" i="1"/>
  <c r="U247" i="1"/>
  <c r="AE255" i="1"/>
  <c r="U255" i="1"/>
  <c r="AE166" i="1"/>
  <c r="U166" i="1"/>
  <c r="AE110" i="1"/>
  <c r="U110" i="1"/>
  <c r="AE113" i="1"/>
  <c r="U113" i="1"/>
  <c r="U142" i="1"/>
  <c r="AE117" i="1"/>
  <c r="U117" i="1"/>
  <c r="AE162" i="1"/>
  <c r="U162" i="1"/>
  <c r="AE180" i="1"/>
  <c r="U180" i="1"/>
  <c r="AE123" i="1"/>
  <c r="U123" i="1"/>
  <c r="AE65" i="1"/>
  <c r="U65" i="1"/>
  <c r="AE75" i="1"/>
  <c r="U75" i="1"/>
  <c r="AE73" i="1"/>
  <c r="U73" i="1"/>
  <c r="U108" i="1"/>
  <c r="AE196" i="1"/>
  <c r="U196" i="1"/>
  <c r="AE11" i="1"/>
  <c r="U11" i="1"/>
  <c r="AE72" i="1"/>
  <c r="U72" i="1"/>
  <c r="AE37" i="1"/>
  <c r="U37" i="1"/>
  <c r="AE134" i="1"/>
  <c r="U134" i="1"/>
  <c r="AE43" i="1"/>
  <c r="U43" i="1"/>
  <c r="AE139" i="1"/>
  <c r="U139" i="1"/>
  <c r="AE128" i="1"/>
  <c r="U128" i="1"/>
  <c r="AE293" i="1"/>
  <c r="U293" i="1"/>
  <c r="AE291" i="1"/>
  <c r="U291" i="1"/>
  <c r="AE197" i="1"/>
  <c r="U197" i="1"/>
  <c r="AE125" i="1"/>
  <c r="U125" i="1"/>
  <c r="AE167" i="1"/>
  <c r="U167" i="1"/>
  <c r="AE133" i="1"/>
  <c r="U133" i="1"/>
  <c r="U104" i="1"/>
  <c r="AE254" i="1"/>
  <c r="U254" i="1"/>
  <c r="AE187" i="1"/>
  <c r="U187" i="1"/>
  <c r="AE206" i="1"/>
  <c r="U206" i="1"/>
  <c r="AE169" i="1"/>
  <c r="U169" i="1"/>
  <c r="AE140" i="1"/>
  <c r="U140" i="1"/>
  <c r="U147" i="1"/>
  <c r="AE191" i="1"/>
  <c r="U191" i="1"/>
  <c r="AE208" i="1"/>
  <c r="U208" i="1"/>
  <c r="AE201" i="1"/>
  <c r="U201" i="1"/>
  <c r="AE179" i="1"/>
  <c r="U179" i="1"/>
  <c r="AE71" i="1"/>
  <c r="U71" i="1"/>
  <c r="AE127" i="1"/>
  <c r="U127" i="1"/>
  <c r="AE74" i="1"/>
  <c r="U74" i="1"/>
  <c r="AE272" i="1"/>
  <c r="U272" i="1"/>
  <c r="AE130" i="1"/>
  <c r="U130" i="1"/>
  <c r="AE86" i="1"/>
  <c r="U86" i="1"/>
  <c r="U105" i="1"/>
  <c r="AE69" i="1"/>
  <c r="U69" i="1"/>
  <c r="AE55" i="1"/>
  <c r="U55" i="1"/>
  <c r="AE259" i="1"/>
  <c r="U259" i="1"/>
  <c r="AE212" i="1"/>
  <c r="U212" i="1"/>
  <c r="AE126" i="1"/>
  <c r="U126" i="1"/>
  <c r="U146" i="1"/>
  <c r="AE195" i="1"/>
  <c r="U195" i="1"/>
  <c r="AE135" i="1"/>
  <c r="U135" i="1"/>
  <c r="AE124" i="1"/>
  <c r="U124" i="1"/>
  <c r="AE34" i="1"/>
  <c r="U34" i="1"/>
  <c r="AE229" i="1"/>
  <c r="U229" i="1"/>
  <c r="AE161" i="1"/>
  <c r="U161" i="1"/>
  <c r="AE186" i="1"/>
  <c r="U186" i="1"/>
  <c r="AE236" i="1"/>
  <c r="U236" i="1"/>
  <c r="AE136" i="1"/>
  <c r="U136" i="1"/>
  <c r="AE175" i="1"/>
  <c r="U175" i="1"/>
  <c r="AE81" i="1"/>
  <c r="U81" i="1"/>
  <c r="AE18" i="1"/>
  <c r="U18" i="1"/>
  <c r="U152" i="1"/>
  <c r="AE132" i="1"/>
  <c r="U132" i="1"/>
  <c r="AE160" i="1"/>
  <c r="U160" i="1"/>
  <c r="AE119" i="1"/>
  <c r="U119" i="1"/>
  <c r="AE44" i="1"/>
  <c r="U44" i="1"/>
  <c r="AE189" i="1"/>
  <c r="U189" i="1"/>
  <c r="AE30" i="1"/>
  <c r="U30" i="1"/>
  <c r="AE46" i="1"/>
  <c r="U46" i="1"/>
  <c r="AE181" i="1"/>
  <c r="U181" i="1"/>
  <c r="AE122" i="1"/>
  <c r="U122" i="1"/>
  <c r="U109" i="1"/>
  <c r="AE63" i="1"/>
  <c r="U63" i="1"/>
  <c r="AE198" i="1"/>
  <c r="U198" i="1"/>
  <c r="AE111" i="1"/>
  <c r="U111" i="1"/>
  <c r="U103" i="1"/>
  <c r="U153" i="1"/>
  <c r="AE50" i="1"/>
  <c r="U50" i="1"/>
  <c r="AE121" i="1"/>
  <c r="U121" i="1"/>
  <c r="AE59" i="1"/>
  <c r="U59" i="1"/>
  <c r="AE159" i="1"/>
  <c r="U159" i="1"/>
  <c r="AE97" i="1"/>
  <c r="U97" i="1"/>
  <c r="AE90" i="1"/>
  <c r="U90" i="1"/>
  <c r="AE84" i="1"/>
  <c r="U84" i="1"/>
  <c r="AE172" i="1"/>
  <c r="U172" i="1"/>
  <c r="AE40" i="1"/>
  <c r="U40" i="1"/>
  <c r="AE99" i="1"/>
  <c r="U99" i="1"/>
  <c r="AE89" i="1"/>
  <c r="U89" i="1"/>
  <c r="AE173" i="1"/>
  <c r="U173" i="1"/>
  <c r="AE100" i="1"/>
  <c r="U100" i="1"/>
  <c r="AE79" i="1"/>
  <c r="U79" i="1"/>
  <c r="U106" i="1"/>
  <c r="AE45" i="1"/>
  <c r="U45" i="1"/>
  <c r="U60" i="1"/>
  <c r="AE57" i="1"/>
  <c r="U57" i="1"/>
  <c r="AE47" i="1"/>
  <c r="U47" i="1"/>
  <c r="U101" i="1"/>
  <c r="AE83" i="1"/>
  <c r="U83" i="1"/>
  <c r="AE19" i="1"/>
  <c r="U19" i="1"/>
  <c r="AE62" i="1"/>
  <c r="U62" i="1"/>
  <c r="AE80" i="1"/>
  <c r="U80" i="1"/>
  <c r="AE68" i="1"/>
  <c r="U68" i="1"/>
  <c r="AE88" i="1"/>
  <c r="U88" i="1"/>
  <c r="AE17" i="1"/>
  <c r="U17" i="1"/>
  <c r="AE36" i="1"/>
  <c r="U36" i="1"/>
  <c r="AE51" i="1"/>
  <c r="U51" i="1"/>
  <c r="AE92" i="1"/>
  <c r="U92" i="1"/>
  <c r="AE64" i="1"/>
  <c r="U64" i="1"/>
  <c r="U145" i="1"/>
  <c r="AE42" i="1"/>
  <c r="U42" i="1"/>
  <c r="AE41" i="1"/>
  <c r="U41" i="1"/>
  <c r="AE16" i="1"/>
  <c r="U16" i="1"/>
  <c r="AE28" i="1"/>
  <c r="U28" i="1"/>
  <c r="AE82" i="1"/>
  <c r="U82" i="1"/>
  <c r="AE56" i="1"/>
  <c r="U56" i="1"/>
  <c r="AE38" i="1"/>
  <c r="U38" i="1"/>
  <c r="AE48" i="1"/>
  <c r="U48" i="1"/>
  <c r="AE67" i="1"/>
  <c r="U67" i="1"/>
  <c r="AE58" i="1"/>
  <c r="U58" i="1"/>
  <c r="AE39" i="1"/>
  <c r="U39" i="1"/>
  <c r="AE29" i="1"/>
  <c r="U29" i="1"/>
  <c r="AE77" i="1"/>
  <c r="U77" i="1"/>
  <c r="AE54" i="1"/>
  <c r="U54" i="1"/>
  <c r="AE98" i="1"/>
  <c r="U98" i="1"/>
  <c r="AE70" i="1"/>
  <c r="U70" i="1"/>
  <c r="AE35" i="1"/>
  <c r="U35" i="1"/>
  <c r="AE76" i="1"/>
  <c r="U76" i="1"/>
  <c r="AE12" i="1"/>
  <c r="U12" i="1"/>
  <c r="AE87" i="1"/>
  <c r="U87" i="1"/>
  <c r="AE31" i="1"/>
  <c r="U31" i="1"/>
  <c r="AE49" i="1"/>
  <c r="U49" i="1"/>
  <c r="AE7" i="1"/>
  <c r="U7" i="1"/>
  <c r="AE27" i="1"/>
  <c r="U27" i="1"/>
  <c r="AE22" i="1"/>
  <c r="U22" i="1"/>
  <c r="AE53" i="1"/>
  <c r="U53" i="1"/>
  <c r="AE33" i="1"/>
  <c r="U33" i="1"/>
  <c r="AE14" i="1"/>
  <c r="U14" i="1"/>
  <c r="AE15" i="1"/>
  <c r="U15" i="1"/>
  <c r="AE10" i="1"/>
  <c r="U10" i="1"/>
  <c r="AE52" i="1"/>
  <c r="U52" i="1"/>
  <c r="AE32" i="1"/>
  <c r="U32" i="1"/>
  <c r="AE26" i="1"/>
  <c r="U26" i="1"/>
  <c r="AE25" i="1"/>
  <c r="U25" i="1"/>
  <c r="AE13" i="1"/>
  <c r="U13" i="1"/>
  <c r="AE9" i="1"/>
  <c r="U9" i="1"/>
  <c r="AE21" i="1"/>
  <c r="U21" i="1"/>
  <c r="AE5" i="1"/>
  <c r="U5" i="1"/>
  <c r="AE20" i="1"/>
  <c r="U20" i="1"/>
  <c r="AE24" i="1"/>
  <c r="U24" i="1"/>
  <c r="AE6" i="1"/>
  <c r="U6" i="1"/>
  <c r="AE8" i="1"/>
  <c r="U8" i="1"/>
  <c r="AE3" i="1"/>
  <c r="U3" i="1"/>
  <c r="AE4" i="1"/>
  <c r="U4" i="1"/>
</calcChain>
</file>

<file path=xl/sharedStrings.xml><?xml version="1.0" encoding="utf-8"?>
<sst xmlns="http://schemas.openxmlformats.org/spreadsheetml/2006/main" count="1250" uniqueCount="529">
  <si>
    <t/>
  </si>
  <si>
    <t>Player Name</t>
  </si>
  <si>
    <t>Team</t>
  </si>
  <si>
    <t>Pos</t>
  </si>
  <si>
    <t>Games</t>
  </si>
  <si>
    <t>G</t>
  </si>
  <si>
    <t>A</t>
  </si>
  <si>
    <t>Pts</t>
  </si>
  <si>
    <t>Alex Ovechkin</t>
  </si>
  <si>
    <t>WAS</t>
  </si>
  <si>
    <t>LW</t>
  </si>
  <si>
    <t>Leon Draisaitl</t>
  </si>
  <si>
    <t>EDM</t>
  </si>
  <si>
    <t>C</t>
  </si>
  <si>
    <t>John Tavares</t>
  </si>
  <si>
    <t>TOR</t>
  </si>
  <si>
    <t>Steven Stamkos</t>
  </si>
  <si>
    <t>TB</t>
  </si>
  <si>
    <t>Patrick Kane</t>
  </si>
  <si>
    <t>CHI</t>
  </si>
  <si>
    <t>RW</t>
  </si>
  <si>
    <t>Alex DeBrincat</t>
  </si>
  <si>
    <t>Cam Atkinson</t>
  </si>
  <si>
    <t>CLS</t>
  </si>
  <si>
    <t>Connor McDavid</t>
  </si>
  <si>
    <t>Brayden Point</t>
  </si>
  <si>
    <t>Nikita Kucherov</t>
  </si>
  <si>
    <t>Nathan MacKinnon</t>
  </si>
  <si>
    <t>COL</t>
  </si>
  <si>
    <t>Jake Guentzel</t>
  </si>
  <si>
    <t>PIT</t>
  </si>
  <si>
    <t>Jeff Skinner</t>
  </si>
  <si>
    <t>BUF</t>
  </si>
  <si>
    <t>Joe Pavelski</t>
  </si>
  <si>
    <t>DAL</t>
  </si>
  <si>
    <t>Mark Scheifele</t>
  </si>
  <si>
    <t>WPG</t>
  </si>
  <si>
    <t>David Pastrnak</t>
  </si>
  <si>
    <t>BOS</t>
  </si>
  <si>
    <t>Auston Matthews</t>
  </si>
  <si>
    <t>Johnny Gaudreau</t>
  </si>
  <si>
    <t>CGY</t>
  </si>
  <si>
    <t>Brad Marchand</t>
  </si>
  <si>
    <t>Mike Hoffman</t>
  </si>
  <si>
    <t>FLA</t>
  </si>
  <si>
    <t>Sidney Crosby</t>
  </si>
  <si>
    <t>Aleksander Barkov</t>
  </si>
  <si>
    <t>Jonathan Toews</t>
  </si>
  <si>
    <t>Tomas Hertl</t>
  </si>
  <si>
    <t>SJ</t>
  </si>
  <si>
    <t>Kyle Connor</t>
  </si>
  <si>
    <t>Sean Monahan</t>
  </si>
  <si>
    <t>Matthew Tkachuk</t>
  </si>
  <si>
    <t>Gabriel Landeskog</t>
  </si>
  <si>
    <t>Viktor Arvidsson</t>
  </si>
  <si>
    <t>NSH</t>
  </si>
  <si>
    <t>Brendan Gallagher</t>
  </si>
  <si>
    <t>MON</t>
  </si>
  <si>
    <t>Mark Stone</t>
  </si>
  <si>
    <t>VGK</t>
  </si>
  <si>
    <t>Tyler Seguin</t>
  </si>
  <si>
    <t>Sean Couturier</t>
  </si>
  <si>
    <t>PHI</t>
  </si>
  <si>
    <t>Vladimir Tarasenko</t>
  </si>
  <si>
    <t>STL</t>
  </si>
  <si>
    <t>Dylan Larkin</t>
  </si>
  <si>
    <t>DET</t>
  </si>
  <si>
    <t>Patrice Bergeron</t>
  </si>
  <si>
    <t>Matt Duchene</t>
  </si>
  <si>
    <t>Mikko Rantanen</t>
  </si>
  <si>
    <t>Jonathan Huberdeau</t>
  </si>
  <si>
    <t>Sebastian Aho</t>
  </si>
  <si>
    <t>CAR</t>
  </si>
  <si>
    <t>Timo Meier</t>
  </si>
  <si>
    <t>Evander Kane</t>
  </si>
  <si>
    <t>Mika Zibanejad</t>
  </si>
  <si>
    <t>NYR</t>
  </si>
  <si>
    <t>Andreas Athanasiou</t>
  </si>
  <si>
    <t>Patrik Laine</t>
  </si>
  <si>
    <t>Tyler Johnson</t>
  </si>
  <si>
    <t>Alexander Radulov</t>
  </si>
  <si>
    <t>Anders Lee</t>
  </si>
  <si>
    <t>NYI</t>
  </si>
  <si>
    <t>Elias Pettersson</t>
  </si>
  <si>
    <t>VAN</t>
  </si>
  <si>
    <t>Jack Eichel</t>
  </si>
  <si>
    <t>Ryan Nugent-Hopkins</t>
  </si>
  <si>
    <t>Artemi Panarin</t>
  </si>
  <si>
    <t>Max Domi</t>
  </si>
  <si>
    <t>Zach Parise</t>
  </si>
  <si>
    <t>MIN</t>
  </si>
  <si>
    <t>Chris Kreider</t>
  </si>
  <si>
    <t>Evgenii Dadonov</t>
  </si>
  <si>
    <t>Filip Forsberg</t>
  </si>
  <si>
    <t>Ryan O'Reilly</t>
  </si>
  <si>
    <t>Pierre-Luc Dubois</t>
  </si>
  <si>
    <t>Jake DeBrusk</t>
  </si>
  <si>
    <t>Logan Couture</t>
  </si>
  <si>
    <t>Josh Anderson</t>
  </si>
  <si>
    <t>Elias Lindholm</t>
  </si>
  <si>
    <t>Bo Horvat</t>
  </si>
  <si>
    <t>James van Riemsdyk</t>
  </si>
  <si>
    <t>Kyle Palmieri</t>
  </si>
  <si>
    <t>NJ</t>
  </si>
  <si>
    <t>Jamie Benn</t>
  </si>
  <si>
    <t>Phil Kessel</t>
  </si>
  <si>
    <t>ARI</t>
  </si>
  <si>
    <t>Ryan Dzingel</t>
  </si>
  <si>
    <t>Brock Boeser</t>
  </si>
  <si>
    <t>Mitch Marner</t>
  </si>
  <si>
    <t>T.J. Oshie</t>
  </si>
  <si>
    <t>Jonathan Marchessault</t>
  </si>
  <si>
    <t>Tomas Tatar</t>
  </si>
  <si>
    <t>Brock Nelson</t>
  </si>
  <si>
    <t>Anthony Mantha</t>
  </si>
  <si>
    <t>Frank Vatrano</t>
  </si>
  <si>
    <t>Jakob Silfverberg</t>
  </si>
  <si>
    <t>ANH</t>
  </si>
  <si>
    <t>Travis Konecny</t>
  </si>
  <si>
    <t>Jakub Vrana</t>
  </si>
  <si>
    <t>William Karlsson</t>
  </si>
  <si>
    <t>Brandon Saad</t>
  </si>
  <si>
    <t>Oliver Bjorkstrand</t>
  </si>
  <si>
    <t>David Perron</t>
  </si>
  <si>
    <t>Nino Niederreiter</t>
  </si>
  <si>
    <t>Justin Williams</t>
  </si>
  <si>
    <t>FA</t>
  </si>
  <si>
    <t>Carl Soderberg</t>
  </si>
  <si>
    <t>Anze Kopitar</t>
  </si>
  <si>
    <t>LA</t>
  </si>
  <si>
    <t>Brett Connolly</t>
  </si>
  <si>
    <t>Gustav Nyquist</t>
  </si>
  <si>
    <t>Brady Tkachuk</t>
  </si>
  <si>
    <t>OTT</t>
  </si>
  <si>
    <t>Yanni Gourde</t>
  </si>
  <si>
    <t>Eric Staal</t>
  </si>
  <si>
    <t>Nicklas Backstrom</t>
  </si>
  <si>
    <t>Dustin Brown</t>
  </si>
  <si>
    <t>Cody Eakin</t>
  </si>
  <si>
    <t>Tom Wilson</t>
  </si>
  <si>
    <t>Claude Giroux</t>
  </si>
  <si>
    <t>Max Pacioretty</t>
  </si>
  <si>
    <t>Alex Chiasson</t>
  </si>
  <si>
    <t>Sam Reinhart</t>
  </si>
  <si>
    <t>Jason Zucker</t>
  </si>
  <si>
    <t>Zach Hyman</t>
  </si>
  <si>
    <t>Teuvo Teravainen</t>
  </si>
  <si>
    <t>Evgeny Kuznetsov</t>
  </si>
  <si>
    <t>Nikolaj Ehlers</t>
  </si>
  <si>
    <t>Mikael Backlund</t>
  </si>
  <si>
    <t>Craig Smith</t>
  </si>
  <si>
    <t>Tyler Bertuzzi</t>
  </si>
  <si>
    <t>Pavel Buchnevich</t>
  </si>
  <si>
    <t>Evgeni Malkin</t>
  </si>
  <si>
    <t>Andreas Johnsson</t>
  </si>
  <si>
    <t>Jakub Voracek</t>
  </si>
  <si>
    <t>Alex Tuch</t>
  </si>
  <si>
    <t>Kasperi Kapanen</t>
  </si>
  <si>
    <t>Morgan Rielly</t>
  </si>
  <si>
    <t>D</t>
  </si>
  <si>
    <t>Blake Wheeler</t>
  </si>
  <si>
    <t>David Krejci</t>
  </si>
  <si>
    <t>Dylan Strome</t>
  </si>
  <si>
    <t>Andrei Svechnikov</t>
  </si>
  <si>
    <t>Andrew Shaw</t>
  </si>
  <si>
    <t>Alex Galchenyuk</t>
  </si>
  <si>
    <t>Anthony Duclair</t>
  </si>
  <si>
    <t>Anthony Cirelli</t>
  </si>
  <si>
    <t>Jared McCann</t>
  </si>
  <si>
    <t>Kevin Hayes</t>
  </si>
  <si>
    <t>Reilly Smith</t>
  </si>
  <si>
    <t>Jordan Eberle</t>
  </si>
  <si>
    <t>Travis Zajac</t>
  </si>
  <si>
    <t>Patric Hornqvist</t>
  </si>
  <si>
    <t>Alex Killorn</t>
  </si>
  <si>
    <t>Adam Henrique</t>
  </si>
  <si>
    <t>Tanner Pearson</t>
  </si>
  <si>
    <t>Mathew Barzal</t>
  </si>
  <si>
    <t>Dougie Hamilton</t>
  </si>
  <si>
    <t>Anthony Beauvillier</t>
  </si>
  <si>
    <t>Bryan Rust</t>
  </si>
  <si>
    <t>Jonathan Drouin</t>
  </si>
  <si>
    <t>Rickard Rakell</t>
  </si>
  <si>
    <t>Jimmy Vesey</t>
  </si>
  <si>
    <t>Nick Foligno</t>
  </si>
  <si>
    <t>Kevin Labanc</t>
  </si>
  <si>
    <t>Mark Giordano</t>
  </si>
  <si>
    <t>Micheal Ferland</t>
  </si>
  <si>
    <t>Brayden Schenn</t>
  </si>
  <si>
    <t>Oskar Lindblom</t>
  </si>
  <si>
    <t>Erik Gustafsson</t>
  </si>
  <si>
    <t>Nico Hischier</t>
  </si>
  <si>
    <t>Wayne Simmonds</t>
  </si>
  <si>
    <t>Ilya Kovalchuk</t>
  </si>
  <si>
    <t>Vinnie Hinostroza</t>
  </si>
  <si>
    <t>Nazem Kadri</t>
  </si>
  <si>
    <t>Boone Jenner</t>
  </si>
  <si>
    <t>Mikael Granlund</t>
  </si>
  <si>
    <t>Josh Bailey</t>
  </si>
  <si>
    <t>Kris Letang</t>
  </si>
  <si>
    <t>Brent Burns</t>
  </si>
  <si>
    <t>Joe Thornton</t>
  </si>
  <si>
    <t>J.T. Compher</t>
  </si>
  <si>
    <t>Colton Sissons</t>
  </si>
  <si>
    <t>Roman Josi</t>
  </si>
  <si>
    <t>Zack Kassian</t>
  </si>
  <si>
    <t>Alex Kerfoot</t>
  </si>
  <si>
    <t>Paul Byron</t>
  </si>
  <si>
    <t>Bobby Ryan</t>
  </si>
  <si>
    <t>Artem Anisimov</t>
  </si>
  <si>
    <t>Derek Stepan</t>
  </si>
  <si>
    <t>Alex Iafallo</t>
  </si>
  <si>
    <t>Tyson Barrie</t>
  </si>
  <si>
    <t>Ryan Johansen</t>
  </si>
  <si>
    <t>Colin White</t>
  </si>
  <si>
    <t>Richard Panik</t>
  </si>
  <si>
    <t>Clayton Keller</t>
  </si>
  <si>
    <t>Thomas Chabot</t>
  </si>
  <si>
    <t>Joonas Donskoi</t>
  </si>
  <si>
    <t>Oliver Ekman-Larsson</t>
  </si>
  <si>
    <t>Shea Weber</t>
  </si>
  <si>
    <t>Ryan Getzlaf</t>
  </si>
  <si>
    <t>Jared Spurgeon</t>
  </si>
  <si>
    <t>Tyler Toffoli</t>
  </si>
  <si>
    <t>Marcus Johansson</t>
  </si>
  <si>
    <t>Jeff Carter</t>
  </si>
  <si>
    <t>Kevin Fiala</t>
  </si>
  <si>
    <t>Mathieu Joseph</t>
  </si>
  <si>
    <t>Dominik Kahun</t>
  </si>
  <si>
    <t>John Carlson</t>
  </si>
  <si>
    <t>Tyler Bozak</t>
  </si>
  <si>
    <t>Derek Ryan</t>
  </si>
  <si>
    <t>Nolan Patrick</t>
  </si>
  <si>
    <t>Alex Pietrangelo</t>
  </si>
  <si>
    <t>Paul Stastny</t>
  </si>
  <si>
    <t>Aaron Ekblad</t>
  </si>
  <si>
    <t>Lars Eller</t>
  </si>
  <si>
    <t>J.T. Miller</t>
  </si>
  <si>
    <t>Jeff Petry</t>
  </si>
  <si>
    <t>Drake Caggiula</t>
  </si>
  <si>
    <t>Andre Burakovsky</t>
  </si>
  <si>
    <t>Vince Dunn</t>
  </si>
  <si>
    <t>Miro Heiskanen</t>
  </si>
  <si>
    <t>Casey Mittelstadt</t>
  </si>
  <si>
    <t>Mats Zuccarello</t>
  </si>
  <si>
    <t>Adrian Kempe</t>
  </si>
  <si>
    <t>Victor Hedman</t>
  </si>
  <si>
    <t>Mathew Dumba</t>
  </si>
  <si>
    <t>Phillip Danault</t>
  </si>
  <si>
    <t>Charlie Coyle</t>
  </si>
  <si>
    <t>Adam Lowry</t>
  </si>
  <si>
    <t>Shea Theodore</t>
  </si>
  <si>
    <t>Ondrej Kase</t>
  </si>
  <si>
    <t>Esa Lindell</t>
  </si>
  <si>
    <t>Jaden Schwartz</t>
  </si>
  <si>
    <t>Justin Faulk</t>
  </si>
  <si>
    <t>Damon Severson</t>
  </si>
  <si>
    <t>Filip Chytil</t>
  </si>
  <si>
    <t>Artturi Lehkonen</t>
  </si>
  <si>
    <t>Jesperi Kotkaniemi</t>
  </si>
  <si>
    <t>Jordan Staal</t>
  </si>
  <si>
    <t>Taylor Hall</t>
  </si>
  <si>
    <t>Tyson Jost</t>
  </si>
  <si>
    <t>Zach Werenski</t>
  </si>
  <si>
    <t>Darnell Nurse</t>
  </si>
  <si>
    <t>Ryan Donato</t>
  </si>
  <si>
    <t>Alexander Edler</t>
  </si>
  <si>
    <t>Frans Nielsen</t>
  </si>
  <si>
    <t>Vincent Trocheck</t>
  </si>
  <si>
    <t>John Klingberg</t>
  </si>
  <si>
    <t>Colton Parayko</t>
  </si>
  <si>
    <t>Lucas Wallmark</t>
  </si>
  <si>
    <t>Tyler Myers</t>
  </si>
  <si>
    <t>Ryan McDonagh</t>
  </si>
  <si>
    <t>Shayne Gostisbehere</t>
  </si>
  <si>
    <t>Travis Sanheim</t>
  </si>
  <si>
    <t>Roope Hintz</t>
  </si>
  <si>
    <t>Rasmus Dahlin</t>
  </si>
  <si>
    <t>Chris Tierney</t>
  </si>
  <si>
    <t>P.K. Subban</t>
  </si>
  <si>
    <t>Evan Rodrigues</t>
  </si>
  <si>
    <t>Nate Schmidt</t>
  </si>
  <si>
    <t>Jake Muzzin</t>
  </si>
  <si>
    <t>Seth Jones</t>
  </si>
  <si>
    <t>T.J. Brodie</t>
  </si>
  <si>
    <t>Jack Roslovic</t>
  </si>
  <si>
    <t>Robert Thomas</t>
  </si>
  <si>
    <t>Ryan Pulock</t>
  </si>
  <si>
    <t>Keith Yandle</t>
  </si>
  <si>
    <t>Jaccob Slavin</t>
  </si>
  <si>
    <t>Ondrej Palat</t>
  </si>
  <si>
    <t>Jesper Bratt</t>
  </si>
  <si>
    <t>Brandon Montour</t>
  </si>
  <si>
    <t>Drew Doughty</t>
  </si>
  <si>
    <t>Mikko Koivu</t>
  </si>
  <si>
    <t>Mattias Ekholm</t>
  </si>
  <si>
    <t>Jacob Trouba</t>
  </si>
  <si>
    <t>Henrik Borgstrom</t>
  </si>
  <si>
    <t>Nick Schmaltz</t>
  </si>
  <si>
    <t>Ivan Provorov</t>
  </si>
  <si>
    <t>Ryan Ellis</t>
  </si>
  <si>
    <t>William Nylander</t>
  </si>
  <si>
    <t>Kyle Turris</t>
  </si>
  <si>
    <t>Ryan Suter</t>
  </si>
  <si>
    <t>Charlie McAvoy</t>
  </si>
  <si>
    <t>James Neal</t>
  </si>
  <si>
    <t>Josh Morrissey</t>
  </si>
  <si>
    <t>Torey Krug</t>
  </si>
  <si>
    <t>Duncan Keith</t>
  </si>
  <si>
    <t>Mikhail Sergachev</t>
  </si>
  <si>
    <t>Hampus Lindholm</t>
  </si>
  <si>
    <t>Corey Perry</t>
  </si>
  <si>
    <t>Sam Steel</t>
  </si>
  <si>
    <t>Carl Grundstrom</t>
  </si>
  <si>
    <t>Filip Hronek</t>
  </si>
  <si>
    <t>Noah Hanifin</t>
  </si>
  <si>
    <t>Mike Green</t>
  </si>
  <si>
    <t>Rasmus Ristolainen</t>
  </si>
  <si>
    <t>Oscar Klefbom</t>
  </si>
  <si>
    <t>Cam Fowler</t>
  </si>
  <si>
    <t>Jakob Chychrun</t>
  </si>
  <si>
    <t>Dustin Byfuglien</t>
  </si>
  <si>
    <t>Will Butcher</t>
  </si>
  <si>
    <t>Anthony DeAngelo</t>
  </si>
  <si>
    <t>Samuel Girard</t>
  </si>
  <si>
    <t>Nick Leddy</t>
  </si>
  <si>
    <t>Jake Gardiner</t>
  </si>
  <si>
    <t>Dmitry Orlov</t>
  </si>
  <si>
    <t>Colin Miller</t>
  </si>
  <si>
    <t>Erik Karlsson</t>
  </si>
  <si>
    <t>Alexander Wennberg</t>
  </si>
  <si>
    <t>Justin Schultz</t>
  </si>
  <si>
    <t>Christian Dvorak</t>
  </si>
  <si>
    <t>Alexandre Texier</t>
  </si>
  <si>
    <t>Ryan Murray</t>
  </si>
  <si>
    <t>Evan Bouchard</t>
  </si>
  <si>
    <t>Quinn Hughes</t>
  </si>
  <si>
    <t>Stats 2018-2019</t>
  </si>
  <si>
    <t>Hockey le magazine</t>
  </si>
  <si>
    <t>McKeen's</t>
  </si>
  <si>
    <t>Pool Pro</t>
  </si>
  <si>
    <t>Moyenne</t>
  </si>
  <si>
    <t>PTS</t>
  </si>
  <si>
    <t>Rang</t>
  </si>
  <si>
    <t xml:space="preserve">PTS </t>
  </si>
  <si>
    <t>Kaapo Kakko</t>
  </si>
  <si>
    <t>Recrue</t>
  </si>
  <si>
    <t>NJD</t>
  </si>
  <si>
    <t>Clale Makar</t>
  </si>
  <si>
    <t>Oliver Bjorgstrand</t>
  </si>
  <si>
    <t>CLB</t>
  </si>
  <si>
    <t>Jack Hughes</t>
  </si>
  <si>
    <t>RW/LW</t>
  </si>
  <si>
    <t>W</t>
  </si>
  <si>
    <t>L</t>
  </si>
  <si>
    <t>OTL</t>
  </si>
  <si>
    <t>GAA</t>
  </si>
  <si>
    <t>GA</t>
  </si>
  <si>
    <t>Andrei Vasilevskiy</t>
  </si>
  <si>
    <t>Sergei Bobrovsky</t>
  </si>
  <si>
    <t>Martin Jones</t>
  </si>
  <si>
    <t>Frederik Andersen</t>
  </si>
  <si>
    <t>Marc-Andre Fleury</t>
  </si>
  <si>
    <t>Carey Price</t>
  </si>
  <si>
    <t>Connor Hellebuyck</t>
  </si>
  <si>
    <t>Braden Holtby</t>
  </si>
  <si>
    <t>Devan Dubnyk</t>
  </si>
  <si>
    <t>Pekka Rinne</t>
  </si>
  <si>
    <t>Matt Murray</t>
  </si>
  <si>
    <t>Jacob Markstrom</t>
  </si>
  <si>
    <t>David Rittich</t>
  </si>
  <si>
    <t>Tuukka Rask</t>
  </si>
  <si>
    <t>Darcy Kuemper</t>
  </si>
  <si>
    <t>Ben Bishop</t>
  </si>
  <si>
    <t>John Gibson</t>
  </si>
  <si>
    <t>Mikko Koskinen</t>
  </si>
  <si>
    <t>Robin Lehner</t>
  </si>
  <si>
    <t>Jordan Binnington</t>
  </si>
  <si>
    <t>Jimmy Howard</t>
  </si>
  <si>
    <t>Thomas Greiss</t>
  </si>
  <si>
    <t>Mike Smith</t>
  </si>
  <si>
    <t>Petr Mrazek</t>
  </si>
  <si>
    <t>Jaroslav Halak</t>
  </si>
  <si>
    <t>Louis Domingue</t>
  </si>
  <si>
    <t>Curtis McElhinney</t>
  </si>
  <si>
    <t>Semyon Varlamov</t>
  </si>
  <si>
    <t>Jake Allen</t>
  </si>
  <si>
    <t>Roberto Luongo</t>
  </si>
  <si>
    <t>Philipp Grubauer</t>
  </si>
  <si>
    <t>Henrik Lundqvist</t>
  </si>
  <si>
    <t>Carter Hutton</t>
  </si>
  <si>
    <t>Craig Anderson</t>
  </si>
  <si>
    <t>Juuse Saros</t>
  </si>
  <si>
    <t>Pheonix Copley</t>
  </si>
  <si>
    <t>Carter Hart</t>
  </si>
  <si>
    <t>Anton Khudobin</t>
  </si>
  <si>
    <t>Jonathan Quick</t>
  </si>
  <si>
    <t>Cam Ward</t>
  </si>
  <si>
    <t>Keith Kinkaid</t>
  </si>
  <si>
    <t>Casey DeSmith</t>
  </si>
  <si>
    <t>Linus Ullmark</t>
  </si>
  <si>
    <t>Alexandar Georgiev</t>
  </si>
  <si>
    <t>Anders Nilsson</t>
  </si>
  <si>
    <t>Corey Crawford</t>
  </si>
  <si>
    <t>Laurent Brossoit</t>
  </si>
  <si>
    <t>James Reimer</t>
  </si>
  <si>
    <t>Brian Elliott</t>
  </si>
  <si>
    <t>Cam Talbot</t>
  </si>
  <si>
    <t>Joonas Korpisalo</t>
  </si>
  <si>
    <t>Jack Campbell</t>
  </si>
  <si>
    <t>MacKenzie Blackwood</t>
  </si>
  <si>
    <t>Aaron Dell</t>
  </si>
  <si>
    <t>Jonathan Bernier</t>
  </si>
  <si>
    <t>Ryan Miller</t>
  </si>
  <si>
    <t>Antti Niemi</t>
  </si>
  <si>
    <t>Garret Sparks</t>
  </si>
  <si>
    <t>Malcolm Subban</t>
  </si>
  <si>
    <t>Adin Hill</t>
  </si>
  <si>
    <t>Cory Schneider</t>
  </si>
  <si>
    <t>Collin Delia</t>
  </si>
  <si>
    <t>Alex Stalock</t>
  </si>
  <si>
    <t>Cal Petersen</t>
  </si>
  <si>
    <t>Antti Raanta</t>
  </si>
  <si>
    <t>Samuel Montembeault</t>
  </si>
  <si>
    <t>Anthony Stolarz</t>
  </si>
  <si>
    <t>Calvin Pickard</t>
  </si>
  <si>
    <t>Thatcher Demko</t>
  </si>
  <si>
    <t>Michael Hutchinson</t>
  </si>
  <si>
    <t>Chad Johnson</t>
  </si>
  <si>
    <t>Edward Pasquale</t>
  </si>
  <si>
    <t>Scott Darling</t>
  </si>
  <si>
    <t>Kevin Boyle</t>
  </si>
  <si>
    <t>Michal Neuvirth</t>
  </si>
  <si>
    <t>Charlie Lindgren</t>
  </si>
  <si>
    <t>Mike McKenna</t>
  </si>
  <si>
    <t>Alex Nedeljkovic</t>
  </si>
  <si>
    <t>Joey Daccord</t>
  </si>
  <si>
    <t>Marcus Hogberg</t>
  </si>
  <si>
    <t>Landon Bow</t>
  </si>
  <si>
    <t>Tristan Jarry</t>
  </si>
  <si>
    <t>Eric Comrie</t>
  </si>
  <si>
    <t>Pavel Francouz</t>
  </si>
  <si>
    <t>Richard Bachman</t>
  </si>
  <si>
    <t>Max Lagace</t>
  </si>
  <si>
    <t>Hunter Miska</t>
  </si>
  <si>
    <t>Michael DiPietro</t>
  </si>
  <si>
    <t>Peter Budaj</t>
  </si>
  <si>
    <t>Mike Condon</t>
  </si>
  <si>
    <t>Christopher Gibson</t>
  </si>
  <si>
    <t>Kaden Fulcher</t>
  </si>
  <si>
    <t>Alex Lyon</t>
  </si>
  <si>
    <t>PTS Pool</t>
  </si>
  <si>
    <t>GP</t>
  </si>
  <si>
    <t>BL</t>
  </si>
  <si>
    <t>Elvis Merzlikins</t>
  </si>
  <si>
    <t>Nikita Gusev</t>
  </si>
  <si>
    <t xml:space="preserve"> </t>
  </si>
  <si>
    <t>Forecaster</t>
  </si>
  <si>
    <t>OT</t>
  </si>
  <si>
    <t>Brett Howden</t>
  </si>
  <si>
    <t>Taro Hirose</t>
  </si>
  <si>
    <t>Neal Pionk</t>
  </si>
  <si>
    <t>Alec Martinez</t>
  </si>
  <si>
    <t>Rasmus Anderssson</t>
  </si>
  <si>
    <t>Mike Matheson</t>
  </si>
  <si>
    <t>Marc-Édouard Vlasic</t>
  </si>
  <si>
    <t>Marcus Pettersson</t>
  </si>
  <si>
    <t>Félix</t>
  </si>
  <si>
    <t>Fannie</t>
  </si>
  <si>
    <t>François</t>
  </si>
  <si>
    <t>Julien</t>
  </si>
  <si>
    <t>JF</t>
  </si>
  <si>
    <t>JC</t>
  </si>
  <si>
    <t>Hassan</t>
  </si>
  <si>
    <t>Philippe</t>
  </si>
  <si>
    <t>Benoît</t>
  </si>
  <si>
    <t>David</t>
  </si>
  <si>
    <t>1M$</t>
  </si>
  <si>
    <t>1.5M$</t>
  </si>
  <si>
    <t>2M$</t>
  </si>
  <si>
    <t>2.5M$</t>
  </si>
  <si>
    <t>3M$</t>
  </si>
  <si>
    <t>3.5M$</t>
  </si>
  <si>
    <t>4M$</t>
  </si>
  <si>
    <t>4.5M$</t>
  </si>
  <si>
    <t>5M$</t>
  </si>
  <si>
    <t>5.5M$</t>
  </si>
  <si>
    <t>6M$</t>
  </si>
  <si>
    <t>6.5M$</t>
  </si>
  <si>
    <t>7M$</t>
  </si>
  <si>
    <t>7.5M$</t>
  </si>
  <si>
    <t>8M$</t>
  </si>
  <si>
    <t>8.5M$</t>
  </si>
  <si>
    <t>9M$</t>
  </si>
  <si>
    <t>9.5M$</t>
  </si>
  <si>
    <t>10M$</t>
  </si>
  <si>
    <t>10.5M$</t>
  </si>
  <si>
    <t>11M$</t>
  </si>
  <si>
    <t>11.5M$</t>
  </si>
  <si>
    <t>12M$</t>
  </si>
  <si>
    <t>12.5M$</t>
  </si>
  <si>
    <t>13M$</t>
  </si>
  <si>
    <t>13.5M$</t>
  </si>
  <si>
    <t>14M$</t>
  </si>
  <si>
    <t>14.5M$</t>
  </si>
  <si>
    <t>15M$</t>
  </si>
  <si>
    <t>15.5M$</t>
  </si>
  <si>
    <t>16M$</t>
  </si>
  <si>
    <t>16.5M$</t>
  </si>
  <si>
    <t>17M$</t>
  </si>
  <si>
    <t>17.5M$</t>
  </si>
  <si>
    <t>18M$</t>
  </si>
  <si>
    <t>18.5M$</t>
  </si>
  <si>
    <t>19M$</t>
  </si>
  <si>
    <t>19.5M$</t>
  </si>
  <si>
    <t>20M$</t>
  </si>
  <si>
    <t>Joueurs</t>
  </si>
  <si>
    <t>Salaires</t>
  </si>
  <si>
    <t>Attaquants</t>
  </si>
  <si>
    <t>Plafond salarial : 75 millions</t>
  </si>
  <si>
    <t xml:space="preserve">Total dépensé : </t>
  </si>
  <si>
    <t xml:space="preserve">Montant restant : </t>
  </si>
  <si>
    <t>Nombre de joueurs restants :</t>
  </si>
  <si>
    <t>Défenseurs</t>
  </si>
  <si>
    <t>Gardiens</t>
  </si>
  <si>
    <t>Participant</t>
  </si>
  <si>
    <t>Prix</t>
  </si>
  <si>
    <t>Montant payé</t>
  </si>
  <si>
    <t>Poule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</si>
</sst>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2"/>
      <name val="Calibri"/>
    </font>
    <font>
      <b/>
      <sz val="10"/>
      <name val="Arial"/>
      <family val="2"/>
    </font>
    <font>
      <sz val="10"/>
      <name val="Arial"/>
      <family val="2"/>
    </font>
    <font>
      <sz val="12"/>
      <color theme="1"/>
      <name val="Calibri"/>
    </font>
    <font>
      <b/>
      <sz val="12"/>
      <name val="Arial"/>
      <family val="2"/>
    </font>
    <font>
      <sz val="12"/>
      <name val="44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2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1" fontId="0" fillId="0" borderId="11" xfId="0" applyNumberFormat="1" applyFon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1" fontId="2" fillId="0" borderId="15" xfId="0" applyNumberFormat="1" applyFont="1" applyFill="1" applyBorder="1" applyAlignment="1">
      <alignment horizontal="center" vertical="center"/>
    </xf>
    <xf numFmtId="1" fontId="0" fillId="0" borderId="15" xfId="0" applyNumberFormat="1" applyFont="1" applyFill="1" applyBorder="1" applyAlignment="1">
      <alignment horizontal="center" vertical="center"/>
    </xf>
    <xf numFmtId="164" fontId="0" fillId="2" borderId="15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0" fillId="2" borderId="0" xfId="0" applyFill="1"/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" fontId="2" fillId="3" borderId="11" xfId="0" applyNumberFormat="1" applyFont="1" applyFill="1" applyBorder="1" applyAlignment="1">
      <alignment horizontal="center" vertical="center"/>
    </xf>
    <xf numFmtId="1" fontId="0" fillId="3" borderId="11" xfId="0" applyNumberFormat="1" applyFont="1" applyFill="1" applyBorder="1" applyAlignment="1">
      <alignment horizontal="center" vertical="center"/>
    </xf>
    <xf numFmtId="0" fontId="5" fillId="0" borderId="0" xfId="0" applyFont="1"/>
    <xf numFmtId="0" fontId="7" fillId="5" borderId="17" xfId="0" applyFont="1" applyFill="1" applyBorder="1"/>
    <xf numFmtId="0" fontId="7" fillId="5" borderId="18" xfId="0" applyFont="1" applyFill="1" applyBorder="1"/>
    <xf numFmtId="0" fontId="6" fillId="2" borderId="19" xfId="0" applyFont="1" applyFill="1" applyBorder="1"/>
    <xf numFmtId="3" fontId="8" fillId="2" borderId="20" xfId="0" applyNumberFormat="1" applyFont="1" applyFill="1" applyBorder="1"/>
    <xf numFmtId="0" fontId="0" fillId="0" borderId="19" xfId="0" applyBorder="1"/>
    <xf numFmtId="3" fontId="0" fillId="0" borderId="20" xfId="0" applyNumberFormat="1" applyBorder="1"/>
    <xf numFmtId="3" fontId="0" fillId="0" borderId="1" xfId="0" applyNumberFormat="1" applyBorder="1"/>
    <xf numFmtId="0" fontId="9" fillId="0" borderId="0" xfId="0" applyFont="1"/>
    <xf numFmtId="0" fontId="10" fillId="0" borderId="0" xfId="0" applyFont="1"/>
    <xf numFmtId="3" fontId="11" fillId="0" borderId="0" xfId="0" applyNumberFormat="1" applyFont="1"/>
    <xf numFmtId="0" fontId="0" fillId="0" borderId="19" xfId="0" applyFill="1" applyBorder="1"/>
    <xf numFmtId="3" fontId="0" fillId="0" borderId="20" xfId="0" applyNumberFormat="1" applyFill="1" applyBorder="1"/>
    <xf numFmtId="3" fontId="9" fillId="0" borderId="0" xfId="0" applyNumberFormat="1" applyFont="1"/>
    <xf numFmtId="3" fontId="6" fillId="2" borderId="20" xfId="0" applyNumberFormat="1" applyFont="1" applyFill="1" applyBorder="1"/>
    <xf numFmtId="0" fontId="0" fillId="0" borderId="21" xfId="0" applyBorder="1"/>
    <xf numFmtId="3" fontId="0" fillId="0" borderId="22" xfId="0" applyNumberFormat="1" applyBorder="1"/>
    <xf numFmtId="0" fontId="7" fillId="0" borderId="0" xfId="0" applyFont="1"/>
    <xf numFmtId="0" fontId="0" fillId="0" borderId="0" xfId="0" quotePrefix="1"/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4" borderId="15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96"/>
  <sheetViews>
    <sheetView tabSelected="1" zoomScale="111" workbookViewId="0">
      <selection activeCell="A4" sqref="A4"/>
    </sheetView>
  </sheetViews>
  <sheetFormatPr baseColWidth="10" defaultColWidth="10.83203125" defaultRowHeight="16" x14ac:dyDescent="0.2"/>
  <cols>
    <col min="1" max="2" width="10.83203125" style="9"/>
    <col min="3" max="3" width="5" style="9" customWidth="1"/>
    <col min="4" max="4" width="22.33203125" style="9" customWidth="1"/>
    <col min="5" max="5" width="6.33203125" style="9" customWidth="1"/>
    <col min="6" max="6" width="6" style="9" customWidth="1"/>
    <col min="7" max="7" width="7.1640625" style="9" customWidth="1"/>
    <col min="8" max="9" width="6.6640625" style="9" customWidth="1"/>
    <col min="10" max="10" width="7.5" style="9" customWidth="1"/>
    <col min="11" max="11" width="6.83203125" style="9" customWidth="1"/>
    <col min="12" max="12" width="2.33203125" style="16" customWidth="1"/>
    <col min="13" max="14" width="5.33203125" style="31" customWidth="1"/>
    <col min="15" max="15" width="7.83203125" style="31" customWidth="1"/>
    <col min="16" max="16" width="5.6640625" style="31" customWidth="1"/>
    <col min="17" max="17" width="2.33203125" style="16" customWidth="1"/>
    <col min="18" max="19" width="5.33203125" style="31" customWidth="1"/>
    <col min="20" max="20" width="9.83203125" style="31" customWidth="1"/>
    <col min="21" max="21" width="5.6640625" style="31" customWidth="1"/>
    <col min="22" max="22" width="2.33203125" style="16" customWidth="1"/>
    <col min="23" max="24" width="5.33203125" style="31" customWidth="1"/>
    <col min="25" max="25" width="7.83203125" style="31" customWidth="1"/>
    <col min="26" max="26" width="5.6640625" style="31" customWidth="1"/>
    <col min="27" max="27" width="2.6640625" style="16" customWidth="1"/>
    <col min="28" max="29" width="5.33203125" style="31" customWidth="1"/>
    <col min="30" max="30" width="7.83203125" style="31" customWidth="1"/>
    <col min="31" max="31" width="5.6640625" style="31" customWidth="1"/>
    <col min="32" max="32" width="3" style="16" customWidth="1"/>
    <col min="33" max="33" width="8.6640625" style="34" customWidth="1"/>
    <col min="34" max="34" width="8.5" style="33" customWidth="1"/>
    <col min="35" max="35" width="2.5" style="29" customWidth="1"/>
    <col min="36" max="36" width="7" style="30" customWidth="1"/>
    <col min="37" max="16384" width="10.83203125" style="9"/>
  </cols>
  <sheetData>
    <row r="1" spans="1:36" ht="20.25" customHeight="1" thickBot="1" x14ac:dyDescent="0.25">
      <c r="A1" s="9" t="s">
        <v>525</v>
      </c>
      <c r="B1" s="9" t="s">
        <v>526</v>
      </c>
      <c r="D1" s="9" t="s">
        <v>0</v>
      </c>
      <c r="E1" s="9" t="s">
        <v>0</v>
      </c>
      <c r="F1" s="9" t="s">
        <v>0</v>
      </c>
      <c r="G1" s="64" t="s">
        <v>337</v>
      </c>
      <c r="H1" s="64"/>
      <c r="I1" s="64"/>
      <c r="J1" s="64"/>
      <c r="L1" s="1"/>
      <c r="M1" s="65" t="s">
        <v>457</v>
      </c>
      <c r="N1" s="65"/>
      <c r="O1" s="65"/>
      <c r="P1" s="66"/>
      <c r="Q1" s="1"/>
      <c r="R1" s="65" t="s">
        <v>338</v>
      </c>
      <c r="S1" s="65"/>
      <c r="T1" s="65"/>
      <c r="U1" s="66"/>
      <c r="V1" s="2"/>
      <c r="W1" s="67" t="s">
        <v>339</v>
      </c>
      <c r="X1" s="67"/>
      <c r="Y1" s="67"/>
      <c r="Z1" s="68"/>
      <c r="AA1" s="1"/>
      <c r="AB1" s="69" t="s">
        <v>340</v>
      </c>
      <c r="AC1" s="65"/>
      <c r="AD1" s="65"/>
      <c r="AE1" s="65"/>
      <c r="AF1" s="2"/>
      <c r="AG1" s="70" t="s">
        <v>341</v>
      </c>
      <c r="AH1" s="71"/>
      <c r="AI1" s="3"/>
      <c r="AJ1" s="4"/>
    </row>
    <row r="2" spans="1:36" ht="20.25" customHeight="1" thickBot="1" x14ac:dyDescent="0.25"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9" t="s">
        <v>6</v>
      </c>
      <c r="J2" s="9" t="s">
        <v>7</v>
      </c>
      <c r="K2" s="9" t="s">
        <v>343</v>
      </c>
      <c r="L2" s="5"/>
      <c r="M2" s="4" t="s">
        <v>5</v>
      </c>
      <c r="N2" s="4" t="s">
        <v>6</v>
      </c>
      <c r="O2" s="4" t="s">
        <v>342</v>
      </c>
      <c r="P2" s="4" t="s">
        <v>343</v>
      </c>
      <c r="Q2" s="5"/>
      <c r="R2" s="4" t="s">
        <v>5</v>
      </c>
      <c r="S2" s="4" t="s">
        <v>6</v>
      </c>
      <c r="T2" s="4" t="s">
        <v>342</v>
      </c>
      <c r="U2" s="4" t="s">
        <v>343</v>
      </c>
      <c r="V2" s="5"/>
      <c r="W2" s="36" t="s">
        <v>5</v>
      </c>
      <c r="X2" s="36" t="s">
        <v>6</v>
      </c>
      <c r="Y2" s="36" t="s">
        <v>342</v>
      </c>
      <c r="Z2" s="36" t="s">
        <v>343</v>
      </c>
      <c r="AA2" s="5"/>
      <c r="AB2" s="4" t="s">
        <v>5</v>
      </c>
      <c r="AC2" s="4" t="s">
        <v>6</v>
      </c>
      <c r="AD2" s="4" t="s">
        <v>342</v>
      </c>
      <c r="AE2" s="4" t="s">
        <v>343</v>
      </c>
      <c r="AF2" s="5"/>
      <c r="AG2" s="6" t="s">
        <v>344</v>
      </c>
      <c r="AH2" s="6" t="s">
        <v>343</v>
      </c>
      <c r="AI2" s="7"/>
      <c r="AJ2" s="8"/>
    </row>
    <row r="3" spans="1:36" ht="17" thickBot="1" x14ac:dyDescent="0.25">
      <c r="A3" s="9" t="s">
        <v>467</v>
      </c>
      <c r="D3" s="9" t="s">
        <v>24</v>
      </c>
      <c r="E3" s="9" t="s">
        <v>12</v>
      </c>
      <c r="F3" s="9" t="s">
        <v>13</v>
      </c>
      <c r="G3" s="9">
        <v>78</v>
      </c>
      <c r="H3" s="9">
        <v>41</v>
      </c>
      <c r="I3" s="9">
        <v>75</v>
      </c>
      <c r="J3" s="9">
        <v>116</v>
      </c>
      <c r="K3" s="9">
        <f t="shared" ref="K3:K34" si="0">RANK(J3,J$3:J$295)</f>
        <v>2</v>
      </c>
      <c r="L3" s="10"/>
      <c r="M3" s="11">
        <v>45</v>
      </c>
      <c r="N3" s="11">
        <v>70</v>
      </c>
      <c r="O3" s="11">
        <f t="shared" ref="O3:O66" si="1">IF(F3="D",2*(M3+N3),((2*M3)+N3))</f>
        <v>160</v>
      </c>
      <c r="P3" s="11">
        <f t="shared" ref="P3:P66" si="2">RANK(O3,O$3:O$302)</f>
        <v>2</v>
      </c>
      <c r="Q3" s="10"/>
      <c r="R3" s="11">
        <v>44</v>
      </c>
      <c r="S3" s="11">
        <v>79</v>
      </c>
      <c r="T3" s="11">
        <f t="shared" ref="T3:T66" si="3">IF(F3="D",2*(R3+S3),((2*R3)+S3))</f>
        <v>167</v>
      </c>
      <c r="U3" s="11">
        <f t="shared" ref="U3:U66" si="4">RANK(T3,T$3:T$245)</f>
        <v>1</v>
      </c>
      <c r="V3" s="10"/>
      <c r="W3" s="11">
        <v>50</v>
      </c>
      <c r="X3" s="11">
        <v>76</v>
      </c>
      <c r="Y3" s="11">
        <f t="shared" ref="Y3:Y66" si="5">IF(F3="D",2*(W3+X3),((2*W3)+X3))</f>
        <v>176</v>
      </c>
      <c r="Z3" s="17">
        <f t="shared" ref="Z3:Z66" si="6">RANK(Y3,Y$3:Y$300)</f>
        <v>1</v>
      </c>
      <c r="AA3" s="10"/>
      <c r="AB3" s="11">
        <v>42</v>
      </c>
      <c r="AC3" s="11">
        <v>70</v>
      </c>
      <c r="AD3" s="11">
        <f t="shared" ref="AD3:AD66" si="7">IF(F3="D",2*(AB3+AC3),((2*AB3)+AC3))</f>
        <v>154</v>
      </c>
      <c r="AE3" s="11">
        <f t="shared" ref="AE3:AE34" si="8">RANK(AD3,AD$3:AD$245)</f>
        <v>1</v>
      </c>
      <c r="AF3" s="10"/>
      <c r="AG3" s="13">
        <f t="shared" ref="AG3:AG66" si="9">SUM(O3,T3,Y3,AD3)/(COUNTIF(O3,"&gt;"&amp;0)+COUNTIF(T3,"&gt;"&amp;0)+COUNTIF(Y3,"&gt;"&amp;0)+COUNTIF(AD3,"&gt;"&amp;0))</f>
        <v>164.25</v>
      </c>
      <c r="AH3" s="14">
        <f t="shared" ref="AH3:AH66" si="10">RANK(AG3,AG$3:AG$300)</f>
        <v>1</v>
      </c>
      <c r="AI3" s="15"/>
      <c r="AJ3" s="61">
        <v>2</v>
      </c>
    </row>
    <row r="4" spans="1:36" ht="17" thickBot="1" x14ac:dyDescent="0.25">
      <c r="D4" s="9" t="s">
        <v>26</v>
      </c>
      <c r="E4" s="9" t="s">
        <v>17</v>
      </c>
      <c r="F4" s="9" t="s">
        <v>20</v>
      </c>
      <c r="G4" s="9">
        <v>82</v>
      </c>
      <c r="H4" s="9">
        <v>41</v>
      </c>
      <c r="I4" s="9">
        <v>87</v>
      </c>
      <c r="J4" s="9">
        <v>128</v>
      </c>
      <c r="K4" s="9">
        <f t="shared" si="0"/>
        <v>1</v>
      </c>
      <c r="M4" s="17">
        <v>46</v>
      </c>
      <c r="N4" s="17">
        <v>64</v>
      </c>
      <c r="O4" s="11">
        <f t="shared" si="1"/>
        <v>156</v>
      </c>
      <c r="P4" s="11">
        <f t="shared" si="2"/>
        <v>3</v>
      </c>
      <c r="R4" s="17">
        <v>40</v>
      </c>
      <c r="S4" s="17">
        <v>77</v>
      </c>
      <c r="T4" s="11">
        <f t="shared" si="3"/>
        <v>157</v>
      </c>
      <c r="U4" s="17">
        <f t="shared" si="4"/>
        <v>4</v>
      </c>
      <c r="W4" s="17">
        <v>46</v>
      </c>
      <c r="X4" s="17">
        <v>70</v>
      </c>
      <c r="Y4" s="11">
        <f t="shared" si="5"/>
        <v>162</v>
      </c>
      <c r="Z4" s="17">
        <f t="shared" si="6"/>
        <v>2</v>
      </c>
      <c r="AB4" s="21">
        <v>40</v>
      </c>
      <c r="AC4" s="17">
        <v>74</v>
      </c>
      <c r="AD4" s="11">
        <f t="shared" si="7"/>
        <v>154</v>
      </c>
      <c r="AE4" s="17">
        <f t="shared" si="8"/>
        <v>1</v>
      </c>
      <c r="AG4" s="13">
        <f t="shared" si="9"/>
        <v>157.25</v>
      </c>
      <c r="AH4" s="14">
        <f t="shared" si="10"/>
        <v>2</v>
      </c>
      <c r="AI4" s="20"/>
      <c r="AJ4" s="62"/>
    </row>
    <row r="5" spans="1:36" ht="17" thickBot="1" x14ac:dyDescent="0.25">
      <c r="D5" s="9" t="s">
        <v>27</v>
      </c>
      <c r="E5" s="9" t="s">
        <v>28</v>
      </c>
      <c r="F5" s="9" t="s">
        <v>13</v>
      </c>
      <c r="G5" s="9">
        <v>82</v>
      </c>
      <c r="H5" s="9">
        <v>41</v>
      </c>
      <c r="I5" s="9">
        <v>58</v>
      </c>
      <c r="J5" s="9">
        <v>99</v>
      </c>
      <c r="K5" s="9">
        <f t="shared" si="0"/>
        <v>7</v>
      </c>
      <c r="M5" s="17">
        <v>52</v>
      </c>
      <c r="N5" s="17">
        <v>57</v>
      </c>
      <c r="O5" s="11">
        <f t="shared" si="1"/>
        <v>161</v>
      </c>
      <c r="P5" s="11">
        <f t="shared" si="2"/>
        <v>1</v>
      </c>
      <c r="R5" s="17">
        <v>43</v>
      </c>
      <c r="S5" s="17">
        <v>63</v>
      </c>
      <c r="T5" s="11">
        <f t="shared" si="3"/>
        <v>149</v>
      </c>
      <c r="U5" s="17">
        <f t="shared" si="4"/>
        <v>5</v>
      </c>
      <c r="W5" s="17">
        <v>46</v>
      </c>
      <c r="X5" s="17">
        <v>65</v>
      </c>
      <c r="Y5" s="11">
        <f t="shared" si="5"/>
        <v>157</v>
      </c>
      <c r="Z5" s="17">
        <f t="shared" si="6"/>
        <v>3</v>
      </c>
      <c r="AB5" s="17">
        <v>44</v>
      </c>
      <c r="AC5" s="17">
        <v>61</v>
      </c>
      <c r="AD5" s="11">
        <f t="shared" si="7"/>
        <v>149</v>
      </c>
      <c r="AE5" s="17">
        <f t="shared" si="8"/>
        <v>4</v>
      </c>
      <c r="AG5" s="13">
        <f t="shared" si="9"/>
        <v>154</v>
      </c>
      <c r="AH5" s="14">
        <f t="shared" si="10"/>
        <v>3</v>
      </c>
      <c r="AI5" s="20"/>
      <c r="AJ5" s="62"/>
    </row>
    <row r="6" spans="1:36" ht="17" thickBot="1" x14ac:dyDescent="0.25">
      <c r="D6" s="9" t="s">
        <v>11</v>
      </c>
      <c r="E6" s="9" t="s">
        <v>12</v>
      </c>
      <c r="F6" s="9" t="s">
        <v>13</v>
      </c>
      <c r="G6" s="9">
        <v>82</v>
      </c>
      <c r="H6" s="9">
        <v>50</v>
      </c>
      <c r="I6" s="9">
        <v>55</v>
      </c>
      <c r="J6" s="9">
        <v>105</v>
      </c>
      <c r="K6" s="9">
        <f t="shared" si="0"/>
        <v>4</v>
      </c>
      <c r="M6" s="17">
        <v>51</v>
      </c>
      <c r="N6" s="17">
        <v>50</v>
      </c>
      <c r="O6" s="11">
        <f t="shared" si="1"/>
        <v>152</v>
      </c>
      <c r="P6" s="11">
        <f t="shared" si="2"/>
        <v>4</v>
      </c>
      <c r="R6" s="17">
        <v>51</v>
      </c>
      <c r="S6" s="17">
        <v>59</v>
      </c>
      <c r="T6" s="11">
        <f t="shared" si="3"/>
        <v>161</v>
      </c>
      <c r="U6" s="17">
        <f t="shared" si="4"/>
        <v>2</v>
      </c>
      <c r="W6" s="17">
        <v>45</v>
      </c>
      <c r="X6" s="17">
        <v>63</v>
      </c>
      <c r="Y6" s="11">
        <f t="shared" si="5"/>
        <v>153</v>
      </c>
      <c r="Z6" s="17">
        <f t="shared" si="6"/>
        <v>4</v>
      </c>
      <c r="AB6" s="17">
        <v>44</v>
      </c>
      <c r="AC6" s="17">
        <v>49</v>
      </c>
      <c r="AD6" s="11">
        <f t="shared" si="7"/>
        <v>137</v>
      </c>
      <c r="AE6" s="17">
        <f t="shared" si="8"/>
        <v>10</v>
      </c>
      <c r="AG6" s="13">
        <f t="shared" si="9"/>
        <v>150.75</v>
      </c>
      <c r="AH6" s="14">
        <f t="shared" si="10"/>
        <v>4</v>
      </c>
      <c r="AI6" s="20"/>
      <c r="AJ6" s="62"/>
    </row>
    <row r="7" spans="1:36" ht="17" thickBot="1" x14ac:dyDescent="0.25">
      <c r="D7" s="9" t="s">
        <v>200</v>
      </c>
      <c r="E7" s="9" t="s">
        <v>49</v>
      </c>
      <c r="F7" s="9" t="s">
        <v>159</v>
      </c>
      <c r="G7" s="9">
        <v>82</v>
      </c>
      <c r="H7" s="9">
        <v>16</v>
      </c>
      <c r="I7" s="9">
        <v>67</v>
      </c>
      <c r="J7" s="9">
        <v>83</v>
      </c>
      <c r="K7" s="9">
        <f t="shared" si="0"/>
        <v>21</v>
      </c>
      <c r="M7" s="17">
        <v>15</v>
      </c>
      <c r="N7" s="17">
        <v>55</v>
      </c>
      <c r="O7" s="11">
        <f t="shared" si="1"/>
        <v>140</v>
      </c>
      <c r="P7" s="11">
        <f t="shared" si="2"/>
        <v>9</v>
      </c>
      <c r="R7" s="17">
        <v>17</v>
      </c>
      <c r="S7" s="17">
        <v>62</v>
      </c>
      <c r="T7" s="11">
        <f t="shared" si="3"/>
        <v>158</v>
      </c>
      <c r="U7" s="17">
        <f t="shared" si="4"/>
        <v>3</v>
      </c>
      <c r="W7" s="17">
        <v>20</v>
      </c>
      <c r="X7" s="17">
        <v>55</v>
      </c>
      <c r="Y7" s="11">
        <f t="shared" si="5"/>
        <v>150</v>
      </c>
      <c r="Z7" s="17">
        <f t="shared" si="6"/>
        <v>5</v>
      </c>
      <c r="AB7" s="17">
        <v>20</v>
      </c>
      <c r="AC7" s="17">
        <v>55</v>
      </c>
      <c r="AD7" s="11">
        <f t="shared" si="7"/>
        <v>150</v>
      </c>
      <c r="AE7" s="17">
        <f t="shared" si="8"/>
        <v>3</v>
      </c>
      <c r="AG7" s="40">
        <f t="shared" si="9"/>
        <v>149.5</v>
      </c>
      <c r="AH7" s="41">
        <f t="shared" si="10"/>
        <v>5</v>
      </c>
      <c r="AI7" s="20"/>
      <c r="AJ7" s="62"/>
    </row>
    <row r="8" spans="1:36" ht="17" thickBot="1" x14ac:dyDescent="0.25">
      <c r="D8" s="9" t="s">
        <v>18</v>
      </c>
      <c r="E8" s="9" t="s">
        <v>19</v>
      </c>
      <c r="F8" s="9" t="s">
        <v>20</v>
      </c>
      <c r="G8" s="9">
        <v>81</v>
      </c>
      <c r="H8" s="9">
        <v>44</v>
      </c>
      <c r="I8" s="9">
        <v>66</v>
      </c>
      <c r="J8" s="9">
        <v>110</v>
      </c>
      <c r="K8" s="9">
        <f t="shared" si="0"/>
        <v>3</v>
      </c>
      <c r="M8" s="17">
        <v>39</v>
      </c>
      <c r="N8" s="17">
        <v>60</v>
      </c>
      <c r="O8" s="11">
        <f t="shared" si="1"/>
        <v>138</v>
      </c>
      <c r="P8" s="11">
        <f t="shared" si="2"/>
        <v>11</v>
      </c>
      <c r="R8" s="17">
        <v>40</v>
      </c>
      <c r="S8" s="17">
        <v>63</v>
      </c>
      <c r="T8" s="11">
        <f t="shared" si="3"/>
        <v>143</v>
      </c>
      <c r="U8" s="17">
        <f t="shared" si="4"/>
        <v>7</v>
      </c>
      <c r="W8" s="17">
        <v>38</v>
      </c>
      <c r="X8" s="17">
        <v>60</v>
      </c>
      <c r="Y8" s="11">
        <f t="shared" si="5"/>
        <v>136</v>
      </c>
      <c r="Z8" s="17">
        <f t="shared" si="6"/>
        <v>10</v>
      </c>
      <c r="AB8" s="17">
        <v>39</v>
      </c>
      <c r="AC8" s="17">
        <v>63</v>
      </c>
      <c r="AD8" s="11">
        <f t="shared" si="7"/>
        <v>141</v>
      </c>
      <c r="AE8" s="17">
        <f t="shared" si="8"/>
        <v>5</v>
      </c>
      <c r="AG8" s="13">
        <f t="shared" si="9"/>
        <v>139.5</v>
      </c>
      <c r="AH8" s="14">
        <f t="shared" si="10"/>
        <v>6</v>
      </c>
      <c r="AI8" s="20"/>
      <c r="AJ8" s="62"/>
    </row>
    <row r="9" spans="1:36" ht="17" thickBot="1" x14ac:dyDescent="0.25">
      <c r="D9" s="9" t="s">
        <v>16</v>
      </c>
      <c r="E9" s="9" t="s">
        <v>17</v>
      </c>
      <c r="F9" s="9" t="s">
        <v>13</v>
      </c>
      <c r="G9" s="9">
        <v>82</v>
      </c>
      <c r="H9" s="9">
        <v>45</v>
      </c>
      <c r="I9" s="9">
        <v>53</v>
      </c>
      <c r="J9" s="9">
        <v>98</v>
      </c>
      <c r="K9" s="9">
        <f t="shared" si="0"/>
        <v>9</v>
      </c>
      <c r="M9" s="17">
        <v>44</v>
      </c>
      <c r="N9" s="17">
        <v>55</v>
      </c>
      <c r="O9" s="11">
        <f t="shared" si="1"/>
        <v>143</v>
      </c>
      <c r="P9" s="11">
        <f t="shared" si="2"/>
        <v>7</v>
      </c>
      <c r="R9" s="17">
        <v>43</v>
      </c>
      <c r="S9" s="17">
        <v>54</v>
      </c>
      <c r="T9" s="11">
        <f t="shared" si="3"/>
        <v>140</v>
      </c>
      <c r="U9" s="17">
        <f t="shared" si="4"/>
        <v>8</v>
      </c>
      <c r="W9" s="17">
        <v>44</v>
      </c>
      <c r="X9" s="17">
        <v>50</v>
      </c>
      <c r="Y9" s="11">
        <f t="shared" si="5"/>
        <v>138</v>
      </c>
      <c r="Z9" s="17">
        <f t="shared" si="6"/>
        <v>8</v>
      </c>
      <c r="AB9" s="17">
        <v>44</v>
      </c>
      <c r="AC9" s="17">
        <v>48</v>
      </c>
      <c r="AD9" s="11">
        <f t="shared" si="7"/>
        <v>136</v>
      </c>
      <c r="AE9" s="17">
        <f t="shared" si="8"/>
        <v>12</v>
      </c>
      <c r="AG9" s="13">
        <f t="shared" si="9"/>
        <v>139.25</v>
      </c>
      <c r="AH9" s="14">
        <f t="shared" si="10"/>
        <v>7</v>
      </c>
      <c r="AI9" s="20"/>
      <c r="AJ9" s="62"/>
    </row>
    <row r="10" spans="1:36" ht="17" thickBot="1" x14ac:dyDescent="0.25">
      <c r="D10" s="9" t="s">
        <v>8</v>
      </c>
      <c r="E10" s="9" t="s">
        <v>9</v>
      </c>
      <c r="F10" s="9" t="s">
        <v>10</v>
      </c>
      <c r="G10" s="9">
        <v>81</v>
      </c>
      <c r="H10" s="9">
        <v>51</v>
      </c>
      <c r="I10" s="9">
        <v>38</v>
      </c>
      <c r="J10" s="9">
        <v>89</v>
      </c>
      <c r="K10" s="9">
        <f t="shared" si="0"/>
        <v>15</v>
      </c>
      <c r="M10" s="17">
        <v>49</v>
      </c>
      <c r="N10" s="17">
        <v>47</v>
      </c>
      <c r="O10" s="11">
        <f t="shared" si="1"/>
        <v>145</v>
      </c>
      <c r="P10" s="11">
        <f t="shared" si="2"/>
        <v>5</v>
      </c>
      <c r="R10" s="17">
        <v>50</v>
      </c>
      <c r="S10" s="17">
        <v>37</v>
      </c>
      <c r="T10" s="11">
        <f t="shared" si="3"/>
        <v>137</v>
      </c>
      <c r="U10" s="17">
        <f t="shared" si="4"/>
        <v>14</v>
      </c>
      <c r="W10" s="17">
        <v>48</v>
      </c>
      <c r="X10" s="17">
        <v>36</v>
      </c>
      <c r="Y10" s="11">
        <f t="shared" si="5"/>
        <v>132</v>
      </c>
      <c r="Z10" s="17">
        <f t="shared" si="6"/>
        <v>14</v>
      </c>
      <c r="AB10" s="17">
        <v>51</v>
      </c>
      <c r="AC10" s="17">
        <v>37</v>
      </c>
      <c r="AD10" s="11">
        <f t="shared" si="7"/>
        <v>139</v>
      </c>
      <c r="AE10" s="17">
        <f t="shared" si="8"/>
        <v>6</v>
      </c>
      <c r="AG10" s="13">
        <f t="shared" si="9"/>
        <v>138.25</v>
      </c>
      <c r="AH10" s="14">
        <f t="shared" si="10"/>
        <v>8</v>
      </c>
      <c r="AI10" s="20"/>
      <c r="AJ10" s="62"/>
    </row>
    <row r="11" spans="1:36" ht="17" thickBot="1" x14ac:dyDescent="0.25">
      <c r="D11" s="9" t="s">
        <v>329</v>
      </c>
      <c r="E11" s="9" t="s">
        <v>49</v>
      </c>
      <c r="F11" s="9" t="s">
        <v>159</v>
      </c>
      <c r="G11" s="9">
        <v>53</v>
      </c>
      <c r="H11" s="9">
        <v>3</v>
      </c>
      <c r="I11" s="9">
        <v>42</v>
      </c>
      <c r="J11" s="9">
        <v>45</v>
      </c>
      <c r="K11" s="9">
        <f t="shared" si="0"/>
        <v>138</v>
      </c>
      <c r="M11" s="17">
        <v>13</v>
      </c>
      <c r="N11" s="17">
        <v>57</v>
      </c>
      <c r="O11" s="11">
        <f t="shared" si="1"/>
        <v>140</v>
      </c>
      <c r="P11" s="11">
        <f t="shared" si="2"/>
        <v>9</v>
      </c>
      <c r="R11" s="17">
        <v>13</v>
      </c>
      <c r="S11" s="17">
        <v>57</v>
      </c>
      <c r="T11" s="11">
        <f t="shared" si="3"/>
        <v>140</v>
      </c>
      <c r="U11" s="17">
        <f t="shared" si="4"/>
        <v>8</v>
      </c>
      <c r="W11" s="17">
        <v>9</v>
      </c>
      <c r="X11" s="17">
        <v>59</v>
      </c>
      <c r="Y11" s="11">
        <f t="shared" si="5"/>
        <v>136</v>
      </c>
      <c r="Z11" s="17">
        <f t="shared" si="6"/>
        <v>10</v>
      </c>
      <c r="AB11" s="17">
        <v>11</v>
      </c>
      <c r="AC11" s="17">
        <v>54</v>
      </c>
      <c r="AD11" s="11">
        <f t="shared" si="7"/>
        <v>130</v>
      </c>
      <c r="AE11" s="17">
        <f t="shared" si="8"/>
        <v>14</v>
      </c>
      <c r="AG11" s="40">
        <f t="shared" si="9"/>
        <v>136.5</v>
      </c>
      <c r="AH11" s="41">
        <f t="shared" si="10"/>
        <v>9</v>
      </c>
      <c r="AI11" s="20"/>
      <c r="AJ11" s="62"/>
    </row>
    <row r="12" spans="1:36" ht="17" thickBot="1" x14ac:dyDescent="0.25">
      <c r="D12" s="9" t="s">
        <v>37</v>
      </c>
      <c r="E12" s="9" t="s">
        <v>38</v>
      </c>
      <c r="F12" s="9" t="s">
        <v>20</v>
      </c>
      <c r="G12" s="9">
        <v>66</v>
      </c>
      <c r="H12" s="9">
        <v>38</v>
      </c>
      <c r="I12" s="9">
        <v>43</v>
      </c>
      <c r="J12" s="9">
        <v>81</v>
      </c>
      <c r="K12" s="9">
        <f t="shared" si="0"/>
        <v>26</v>
      </c>
      <c r="L12" s="22"/>
      <c r="M12" s="23">
        <v>45</v>
      </c>
      <c r="N12" s="23">
        <v>52</v>
      </c>
      <c r="O12" s="11">
        <f t="shared" si="1"/>
        <v>142</v>
      </c>
      <c r="P12" s="11">
        <f t="shared" si="2"/>
        <v>8</v>
      </c>
      <c r="Q12" s="22"/>
      <c r="R12" s="23">
        <v>43</v>
      </c>
      <c r="S12" s="23">
        <v>52</v>
      </c>
      <c r="T12" s="11">
        <f t="shared" si="3"/>
        <v>138</v>
      </c>
      <c r="U12" s="23">
        <f t="shared" si="4"/>
        <v>12</v>
      </c>
      <c r="V12" s="22"/>
      <c r="W12" s="23">
        <v>44</v>
      </c>
      <c r="X12" s="23">
        <v>48</v>
      </c>
      <c r="Y12" s="11">
        <f t="shared" si="5"/>
        <v>136</v>
      </c>
      <c r="Z12" s="17">
        <f t="shared" si="6"/>
        <v>10</v>
      </c>
      <c r="AA12" s="22"/>
      <c r="AB12" s="23">
        <v>41</v>
      </c>
      <c r="AC12" s="23">
        <v>48</v>
      </c>
      <c r="AD12" s="11">
        <f t="shared" si="7"/>
        <v>130</v>
      </c>
      <c r="AE12" s="23">
        <f t="shared" si="8"/>
        <v>14</v>
      </c>
      <c r="AF12" s="22"/>
      <c r="AG12" s="13">
        <f t="shared" si="9"/>
        <v>136.5</v>
      </c>
      <c r="AH12" s="14">
        <f t="shared" si="10"/>
        <v>9</v>
      </c>
      <c r="AI12" s="26"/>
      <c r="AJ12" s="63"/>
    </row>
    <row r="13" spans="1:36" ht="17" thickBot="1" x14ac:dyDescent="0.25">
      <c r="D13" s="9" t="s">
        <v>46</v>
      </c>
      <c r="E13" s="9" t="s">
        <v>44</v>
      </c>
      <c r="F13" s="9" t="s">
        <v>13</v>
      </c>
      <c r="G13" s="9">
        <v>82</v>
      </c>
      <c r="H13" s="9">
        <v>35</v>
      </c>
      <c r="I13" s="9">
        <v>61</v>
      </c>
      <c r="J13" s="9">
        <v>96</v>
      </c>
      <c r="K13" s="9">
        <f t="shared" si="0"/>
        <v>10</v>
      </c>
      <c r="L13" s="10"/>
      <c r="M13" s="11">
        <v>31</v>
      </c>
      <c r="N13" s="11">
        <v>60</v>
      </c>
      <c r="O13" s="11">
        <f t="shared" si="1"/>
        <v>122</v>
      </c>
      <c r="P13" s="11">
        <f t="shared" si="2"/>
        <v>26</v>
      </c>
      <c r="Q13" s="10"/>
      <c r="R13" s="11">
        <v>39</v>
      </c>
      <c r="S13" s="11">
        <v>61</v>
      </c>
      <c r="T13" s="11">
        <f t="shared" si="3"/>
        <v>139</v>
      </c>
      <c r="U13" s="11">
        <f t="shared" si="4"/>
        <v>11</v>
      </c>
      <c r="V13" s="10"/>
      <c r="W13" s="11">
        <v>38</v>
      </c>
      <c r="X13" s="11">
        <v>68</v>
      </c>
      <c r="Y13" s="11">
        <f t="shared" si="5"/>
        <v>144</v>
      </c>
      <c r="Z13" s="17">
        <f t="shared" si="6"/>
        <v>6</v>
      </c>
      <c r="AA13" s="10"/>
      <c r="AB13" s="11">
        <v>38</v>
      </c>
      <c r="AC13" s="11">
        <v>63</v>
      </c>
      <c r="AD13" s="11">
        <f t="shared" si="7"/>
        <v>139</v>
      </c>
      <c r="AE13" s="11">
        <f t="shared" si="8"/>
        <v>6</v>
      </c>
      <c r="AF13" s="10"/>
      <c r="AG13" s="13">
        <f t="shared" si="9"/>
        <v>136</v>
      </c>
      <c r="AH13" s="14">
        <f t="shared" si="10"/>
        <v>11</v>
      </c>
      <c r="AI13" s="15"/>
      <c r="AJ13" s="61" t="s">
        <v>456</v>
      </c>
    </row>
    <row r="14" spans="1:36" ht="17" thickBot="1" x14ac:dyDescent="0.25">
      <c r="D14" s="9" t="s">
        <v>69</v>
      </c>
      <c r="E14" s="9" t="s">
        <v>28</v>
      </c>
      <c r="F14" s="9" t="s">
        <v>20</v>
      </c>
      <c r="G14" s="9">
        <v>74</v>
      </c>
      <c r="H14" s="9">
        <v>31</v>
      </c>
      <c r="I14" s="9">
        <v>56</v>
      </c>
      <c r="J14" s="9">
        <v>87</v>
      </c>
      <c r="K14" s="9">
        <f t="shared" si="0"/>
        <v>17</v>
      </c>
      <c r="M14" s="17">
        <v>36</v>
      </c>
      <c r="N14" s="17">
        <v>72</v>
      </c>
      <c r="O14" s="11">
        <f t="shared" si="1"/>
        <v>144</v>
      </c>
      <c r="P14" s="11">
        <f t="shared" si="2"/>
        <v>6</v>
      </c>
      <c r="R14" s="17">
        <v>37</v>
      </c>
      <c r="S14" s="17">
        <v>60</v>
      </c>
      <c r="T14" s="11">
        <f t="shared" si="3"/>
        <v>134</v>
      </c>
      <c r="U14" s="17">
        <f t="shared" si="4"/>
        <v>17</v>
      </c>
      <c r="W14" s="17">
        <v>38</v>
      </c>
      <c r="X14" s="17">
        <v>62</v>
      </c>
      <c r="Y14" s="11">
        <f t="shared" si="5"/>
        <v>138</v>
      </c>
      <c r="Z14" s="17">
        <f t="shared" si="6"/>
        <v>8</v>
      </c>
      <c r="AB14" s="17">
        <v>33</v>
      </c>
      <c r="AC14" s="17">
        <v>60</v>
      </c>
      <c r="AD14" s="11">
        <f t="shared" si="7"/>
        <v>126</v>
      </c>
      <c r="AE14" s="17">
        <f t="shared" si="8"/>
        <v>23</v>
      </c>
      <c r="AG14" s="13">
        <f t="shared" si="9"/>
        <v>135.5</v>
      </c>
      <c r="AH14" s="14">
        <f t="shared" si="10"/>
        <v>12</v>
      </c>
      <c r="AI14" s="20"/>
      <c r="AJ14" s="62"/>
    </row>
    <row r="15" spans="1:36" ht="17" thickBot="1" x14ac:dyDescent="0.25">
      <c r="D15" s="9" t="s">
        <v>14</v>
      </c>
      <c r="E15" s="9" t="s">
        <v>15</v>
      </c>
      <c r="F15" s="9" t="s">
        <v>13</v>
      </c>
      <c r="G15" s="9">
        <v>82</v>
      </c>
      <c r="H15" s="9">
        <v>47</v>
      </c>
      <c r="I15" s="9">
        <v>41</v>
      </c>
      <c r="J15" s="9">
        <v>88</v>
      </c>
      <c r="K15" s="9">
        <f t="shared" si="0"/>
        <v>16</v>
      </c>
      <c r="M15" s="17">
        <v>45</v>
      </c>
      <c r="N15" s="17">
        <v>45</v>
      </c>
      <c r="O15" s="11">
        <f t="shared" si="1"/>
        <v>135</v>
      </c>
      <c r="P15" s="11">
        <f t="shared" si="2"/>
        <v>13</v>
      </c>
      <c r="R15" s="17">
        <v>45</v>
      </c>
      <c r="S15" s="17">
        <v>46</v>
      </c>
      <c r="T15" s="11">
        <f t="shared" si="3"/>
        <v>136</v>
      </c>
      <c r="U15" s="17">
        <f t="shared" si="4"/>
        <v>16</v>
      </c>
      <c r="W15" s="17">
        <v>42</v>
      </c>
      <c r="X15" s="17">
        <v>46</v>
      </c>
      <c r="Y15" s="11">
        <f t="shared" si="5"/>
        <v>130</v>
      </c>
      <c r="Z15" s="17">
        <f t="shared" si="6"/>
        <v>16</v>
      </c>
      <c r="AB15" s="17">
        <v>50</v>
      </c>
      <c r="AC15" s="17">
        <v>37</v>
      </c>
      <c r="AD15" s="11">
        <f t="shared" si="7"/>
        <v>137</v>
      </c>
      <c r="AE15" s="17">
        <f t="shared" si="8"/>
        <v>10</v>
      </c>
      <c r="AG15" s="13">
        <f t="shared" si="9"/>
        <v>134.5</v>
      </c>
      <c r="AH15" s="14">
        <f t="shared" si="10"/>
        <v>13</v>
      </c>
      <c r="AI15" s="20"/>
      <c r="AJ15" s="62"/>
    </row>
    <row r="16" spans="1:36" ht="17" thickBot="1" x14ac:dyDescent="0.25">
      <c r="D16" s="9" t="s">
        <v>39</v>
      </c>
      <c r="E16" s="9" t="s">
        <v>15</v>
      </c>
      <c r="F16" s="9" t="s">
        <v>13</v>
      </c>
      <c r="G16" s="9">
        <v>68</v>
      </c>
      <c r="H16" s="9">
        <v>37</v>
      </c>
      <c r="I16" s="9">
        <v>36</v>
      </c>
      <c r="J16" s="9">
        <v>73</v>
      </c>
      <c r="K16" s="9">
        <f t="shared" si="0"/>
        <v>42</v>
      </c>
      <c r="M16" s="17">
        <v>45</v>
      </c>
      <c r="N16" s="17">
        <v>40</v>
      </c>
      <c r="O16" s="11">
        <f t="shared" si="1"/>
        <v>130</v>
      </c>
      <c r="P16" s="11">
        <f t="shared" si="2"/>
        <v>18</v>
      </c>
      <c r="R16" s="17">
        <v>48</v>
      </c>
      <c r="S16" s="17">
        <v>41</v>
      </c>
      <c r="T16" s="11">
        <f t="shared" si="3"/>
        <v>137</v>
      </c>
      <c r="U16" s="17">
        <f t="shared" si="4"/>
        <v>14</v>
      </c>
      <c r="W16" s="17">
        <v>50</v>
      </c>
      <c r="X16" s="17">
        <v>43</v>
      </c>
      <c r="Y16" s="11">
        <f t="shared" si="5"/>
        <v>143</v>
      </c>
      <c r="Z16" s="17">
        <f t="shared" si="6"/>
        <v>7</v>
      </c>
      <c r="AB16" s="17">
        <v>41</v>
      </c>
      <c r="AC16" s="17">
        <v>43</v>
      </c>
      <c r="AD16" s="11">
        <f t="shared" si="7"/>
        <v>125</v>
      </c>
      <c r="AE16" s="17">
        <f t="shared" si="8"/>
        <v>25</v>
      </c>
      <c r="AG16" s="13">
        <f t="shared" si="9"/>
        <v>133.75</v>
      </c>
      <c r="AH16" s="14">
        <f t="shared" si="10"/>
        <v>14</v>
      </c>
      <c r="AI16" s="20"/>
      <c r="AJ16" s="62"/>
    </row>
    <row r="17" spans="4:36" ht="17" thickBot="1" x14ac:dyDescent="0.25">
      <c r="D17" s="9" t="s">
        <v>158</v>
      </c>
      <c r="E17" s="9" t="s">
        <v>15</v>
      </c>
      <c r="F17" s="9" t="s">
        <v>159</v>
      </c>
      <c r="G17" s="9">
        <v>82</v>
      </c>
      <c r="H17" s="9">
        <v>20</v>
      </c>
      <c r="I17" s="9">
        <v>52</v>
      </c>
      <c r="J17" s="9">
        <v>72</v>
      </c>
      <c r="K17" s="9">
        <f t="shared" si="0"/>
        <v>46</v>
      </c>
      <c r="M17" s="17">
        <v>11</v>
      </c>
      <c r="N17" s="17">
        <v>47</v>
      </c>
      <c r="O17" s="11">
        <f t="shared" si="1"/>
        <v>116</v>
      </c>
      <c r="P17" s="11">
        <f t="shared" si="2"/>
        <v>35</v>
      </c>
      <c r="R17" s="17">
        <v>21</v>
      </c>
      <c r="S17" s="17">
        <v>53</v>
      </c>
      <c r="T17" s="11">
        <f t="shared" si="3"/>
        <v>148</v>
      </c>
      <c r="U17" s="17">
        <f t="shared" si="4"/>
        <v>6</v>
      </c>
      <c r="W17" s="17">
        <v>16</v>
      </c>
      <c r="X17" s="17">
        <v>50</v>
      </c>
      <c r="Y17" s="11">
        <f t="shared" si="5"/>
        <v>132</v>
      </c>
      <c r="Z17" s="17">
        <f t="shared" si="6"/>
        <v>14</v>
      </c>
      <c r="AB17" s="17">
        <v>17</v>
      </c>
      <c r="AC17" s="17">
        <v>52</v>
      </c>
      <c r="AD17" s="11">
        <f t="shared" si="7"/>
        <v>138</v>
      </c>
      <c r="AE17" s="17">
        <f t="shared" si="8"/>
        <v>8</v>
      </c>
      <c r="AG17" s="40">
        <f t="shared" si="9"/>
        <v>133.5</v>
      </c>
      <c r="AH17" s="41">
        <f t="shared" si="10"/>
        <v>15</v>
      </c>
      <c r="AI17" s="20"/>
      <c r="AJ17" s="62"/>
    </row>
    <row r="18" spans="4:36" ht="17" thickBot="1" x14ac:dyDescent="0.25">
      <c r="D18" s="9" t="s">
        <v>246</v>
      </c>
      <c r="E18" s="9" t="s">
        <v>17</v>
      </c>
      <c r="F18" s="9" t="s">
        <v>159</v>
      </c>
      <c r="G18" s="9">
        <v>70</v>
      </c>
      <c r="H18" s="9">
        <v>12</v>
      </c>
      <c r="I18" s="9">
        <v>42</v>
      </c>
      <c r="J18" s="9">
        <v>54</v>
      </c>
      <c r="K18" s="9">
        <f t="shared" si="0"/>
        <v>89</v>
      </c>
      <c r="M18" s="17">
        <v>15</v>
      </c>
      <c r="N18" s="17">
        <v>50</v>
      </c>
      <c r="O18" s="11">
        <f t="shared" si="1"/>
        <v>130</v>
      </c>
      <c r="P18" s="11">
        <f t="shared" si="2"/>
        <v>18</v>
      </c>
      <c r="R18" s="17">
        <v>17</v>
      </c>
      <c r="S18" s="17">
        <v>52</v>
      </c>
      <c r="T18" s="11">
        <f t="shared" si="3"/>
        <v>138</v>
      </c>
      <c r="U18" s="17">
        <f t="shared" si="4"/>
        <v>12</v>
      </c>
      <c r="W18" s="17">
        <v>14</v>
      </c>
      <c r="X18" s="17">
        <v>49</v>
      </c>
      <c r="Y18" s="11">
        <f t="shared" si="5"/>
        <v>126</v>
      </c>
      <c r="Z18" s="17">
        <f t="shared" si="6"/>
        <v>21</v>
      </c>
      <c r="AB18" s="17">
        <v>14</v>
      </c>
      <c r="AC18" s="17">
        <v>52</v>
      </c>
      <c r="AD18" s="11">
        <f t="shared" si="7"/>
        <v>132</v>
      </c>
      <c r="AE18" s="17">
        <f t="shared" si="8"/>
        <v>13</v>
      </c>
      <c r="AG18" s="40">
        <f t="shared" si="9"/>
        <v>131.5</v>
      </c>
      <c r="AH18" s="41">
        <f t="shared" si="10"/>
        <v>16</v>
      </c>
      <c r="AI18" s="20"/>
      <c r="AJ18" s="62"/>
    </row>
    <row r="19" spans="4:36" ht="17" thickBot="1" x14ac:dyDescent="0.25">
      <c r="D19" s="9" t="s">
        <v>229</v>
      </c>
      <c r="E19" s="9" t="s">
        <v>9</v>
      </c>
      <c r="F19" s="9" t="s">
        <v>159</v>
      </c>
      <c r="G19" s="9">
        <v>80</v>
      </c>
      <c r="H19" s="9">
        <v>13</v>
      </c>
      <c r="I19" s="9">
        <v>57</v>
      </c>
      <c r="J19" s="9">
        <v>70</v>
      </c>
      <c r="K19" s="9">
        <f t="shared" si="0"/>
        <v>51</v>
      </c>
      <c r="M19" s="17">
        <v>12</v>
      </c>
      <c r="N19" s="17">
        <v>50</v>
      </c>
      <c r="O19" s="11">
        <f t="shared" si="1"/>
        <v>124</v>
      </c>
      <c r="P19" s="11">
        <f t="shared" si="2"/>
        <v>24</v>
      </c>
      <c r="R19" s="17">
        <v>14</v>
      </c>
      <c r="S19" s="17">
        <v>56</v>
      </c>
      <c r="T19" s="11">
        <f t="shared" si="3"/>
        <v>140</v>
      </c>
      <c r="U19" s="17">
        <f t="shared" si="4"/>
        <v>8</v>
      </c>
      <c r="W19" s="17">
        <v>12</v>
      </c>
      <c r="X19" s="17">
        <v>48</v>
      </c>
      <c r="Y19" s="11">
        <f t="shared" si="5"/>
        <v>120</v>
      </c>
      <c r="Z19" s="17">
        <f t="shared" si="6"/>
        <v>30</v>
      </c>
      <c r="AB19" s="17">
        <v>14</v>
      </c>
      <c r="AC19" s="17">
        <v>55</v>
      </c>
      <c r="AD19" s="11">
        <f t="shared" si="7"/>
        <v>138</v>
      </c>
      <c r="AE19" s="17">
        <f t="shared" si="8"/>
        <v>8</v>
      </c>
      <c r="AG19" s="40">
        <f t="shared" si="9"/>
        <v>130.5</v>
      </c>
      <c r="AH19" s="41">
        <f t="shared" si="10"/>
        <v>17</v>
      </c>
      <c r="AI19" s="20"/>
      <c r="AJ19" s="62"/>
    </row>
    <row r="20" spans="4:36" ht="17" thickBot="1" x14ac:dyDescent="0.25">
      <c r="D20" s="9" t="s">
        <v>45</v>
      </c>
      <c r="E20" s="9" t="s">
        <v>30</v>
      </c>
      <c r="F20" s="9" t="s">
        <v>13</v>
      </c>
      <c r="G20" s="9">
        <v>79</v>
      </c>
      <c r="H20" s="9">
        <v>35</v>
      </c>
      <c r="I20" s="9">
        <v>65</v>
      </c>
      <c r="J20" s="9">
        <v>100</v>
      </c>
      <c r="K20" s="9">
        <f t="shared" si="0"/>
        <v>5</v>
      </c>
      <c r="M20" s="17">
        <v>33</v>
      </c>
      <c r="N20" s="17">
        <v>65</v>
      </c>
      <c r="O20" s="11">
        <f t="shared" si="1"/>
        <v>131</v>
      </c>
      <c r="P20" s="11">
        <f t="shared" si="2"/>
        <v>15</v>
      </c>
      <c r="R20" s="17">
        <v>33</v>
      </c>
      <c r="S20" s="17">
        <v>65</v>
      </c>
      <c r="T20" s="11">
        <f t="shared" si="3"/>
        <v>131</v>
      </c>
      <c r="U20" s="17">
        <f t="shared" si="4"/>
        <v>21</v>
      </c>
      <c r="W20" s="17">
        <v>34</v>
      </c>
      <c r="X20" s="17">
        <v>62</v>
      </c>
      <c r="Y20" s="11">
        <f t="shared" si="5"/>
        <v>130</v>
      </c>
      <c r="Z20" s="17">
        <f t="shared" si="6"/>
        <v>16</v>
      </c>
      <c r="AB20" s="17">
        <v>34</v>
      </c>
      <c r="AC20" s="17">
        <v>60</v>
      </c>
      <c r="AD20" s="11">
        <f t="shared" si="7"/>
        <v>128</v>
      </c>
      <c r="AE20" s="17">
        <f t="shared" si="8"/>
        <v>19</v>
      </c>
      <c r="AG20" s="13">
        <f t="shared" si="9"/>
        <v>130</v>
      </c>
      <c r="AH20" s="14">
        <f t="shared" si="10"/>
        <v>18</v>
      </c>
      <c r="AI20" s="20"/>
      <c r="AJ20" s="62"/>
    </row>
    <row r="21" spans="4:36" ht="17" thickBot="1" x14ac:dyDescent="0.25">
      <c r="D21" s="9" t="s">
        <v>40</v>
      </c>
      <c r="E21" s="9" t="s">
        <v>41</v>
      </c>
      <c r="F21" s="9" t="s">
        <v>10</v>
      </c>
      <c r="G21" s="9">
        <v>82</v>
      </c>
      <c r="H21" s="9">
        <v>36</v>
      </c>
      <c r="I21" s="9">
        <v>63</v>
      </c>
      <c r="J21" s="9">
        <v>99</v>
      </c>
      <c r="K21" s="9">
        <f t="shared" si="0"/>
        <v>7</v>
      </c>
      <c r="M21" s="17">
        <v>33</v>
      </c>
      <c r="N21" s="17">
        <v>70</v>
      </c>
      <c r="O21" s="11">
        <f t="shared" si="1"/>
        <v>136</v>
      </c>
      <c r="P21" s="11">
        <f t="shared" si="2"/>
        <v>12</v>
      </c>
      <c r="R21" s="17">
        <v>32</v>
      </c>
      <c r="S21" s="17">
        <v>60</v>
      </c>
      <c r="T21" s="11">
        <f t="shared" si="3"/>
        <v>124</v>
      </c>
      <c r="U21" s="17">
        <f t="shared" si="4"/>
        <v>26</v>
      </c>
      <c r="W21" s="17">
        <v>33</v>
      </c>
      <c r="X21" s="17">
        <v>58</v>
      </c>
      <c r="Y21" s="11">
        <f t="shared" si="5"/>
        <v>124</v>
      </c>
      <c r="Z21" s="17">
        <f t="shared" si="6"/>
        <v>23</v>
      </c>
      <c r="AB21" s="17">
        <v>34</v>
      </c>
      <c r="AC21" s="17">
        <v>62</v>
      </c>
      <c r="AD21" s="11">
        <f t="shared" si="7"/>
        <v>130</v>
      </c>
      <c r="AE21" s="17">
        <f t="shared" si="8"/>
        <v>14</v>
      </c>
      <c r="AG21" s="13">
        <f t="shared" si="9"/>
        <v>128.5</v>
      </c>
      <c r="AH21" s="14">
        <f t="shared" si="10"/>
        <v>19</v>
      </c>
      <c r="AI21" s="20"/>
      <c r="AJ21" s="62"/>
    </row>
    <row r="22" spans="4:36" ht="17" thickBot="1" x14ac:dyDescent="0.25">
      <c r="D22" s="9" t="s">
        <v>35</v>
      </c>
      <c r="E22" s="9" t="s">
        <v>36</v>
      </c>
      <c r="F22" s="9" t="s">
        <v>13</v>
      </c>
      <c r="G22" s="9">
        <v>82</v>
      </c>
      <c r="H22" s="9">
        <v>38</v>
      </c>
      <c r="I22" s="9">
        <v>46</v>
      </c>
      <c r="J22" s="9">
        <v>84</v>
      </c>
      <c r="K22" s="9">
        <f t="shared" si="0"/>
        <v>20</v>
      </c>
      <c r="L22" s="22"/>
      <c r="M22" s="23">
        <v>40</v>
      </c>
      <c r="N22" s="23">
        <v>51</v>
      </c>
      <c r="O22" s="11">
        <f t="shared" si="1"/>
        <v>131</v>
      </c>
      <c r="P22" s="11">
        <f t="shared" si="2"/>
        <v>15</v>
      </c>
      <c r="Q22" s="22"/>
      <c r="R22" s="23">
        <v>36</v>
      </c>
      <c r="S22" s="23">
        <v>50</v>
      </c>
      <c r="T22" s="11">
        <f t="shared" si="3"/>
        <v>122</v>
      </c>
      <c r="U22" s="23">
        <f t="shared" si="4"/>
        <v>28</v>
      </c>
      <c r="V22" s="22"/>
      <c r="W22" s="23">
        <v>40</v>
      </c>
      <c r="X22" s="23">
        <v>48</v>
      </c>
      <c r="Y22" s="11">
        <f t="shared" si="5"/>
        <v>128</v>
      </c>
      <c r="Z22" s="17">
        <f t="shared" si="6"/>
        <v>19</v>
      </c>
      <c r="AA22" s="22"/>
      <c r="AB22" s="23">
        <v>40</v>
      </c>
      <c r="AC22" s="23">
        <v>48</v>
      </c>
      <c r="AD22" s="11">
        <f t="shared" si="7"/>
        <v>128</v>
      </c>
      <c r="AE22" s="23">
        <f t="shared" si="8"/>
        <v>19</v>
      </c>
      <c r="AF22" s="22"/>
      <c r="AG22" s="13">
        <f t="shared" si="9"/>
        <v>127.25</v>
      </c>
      <c r="AH22" s="14">
        <f t="shared" si="10"/>
        <v>20</v>
      </c>
      <c r="AI22" s="26"/>
      <c r="AJ22" s="63"/>
    </row>
    <row r="23" spans="4:36" ht="17" thickBot="1" x14ac:dyDescent="0.25">
      <c r="D23" s="9" t="s">
        <v>261</v>
      </c>
      <c r="E23" s="9" t="s">
        <v>103</v>
      </c>
      <c r="F23" s="9" t="s">
        <v>10</v>
      </c>
      <c r="G23" s="9">
        <v>33</v>
      </c>
      <c r="H23" s="9">
        <v>11</v>
      </c>
      <c r="I23" s="9">
        <v>26</v>
      </c>
      <c r="J23" s="9">
        <v>37</v>
      </c>
      <c r="K23" s="9">
        <f t="shared" si="0"/>
        <v>184</v>
      </c>
      <c r="L23" s="10"/>
      <c r="M23" s="11">
        <v>36</v>
      </c>
      <c r="N23" s="11">
        <v>59</v>
      </c>
      <c r="O23" s="11">
        <f t="shared" si="1"/>
        <v>131</v>
      </c>
      <c r="P23" s="11">
        <f t="shared" si="2"/>
        <v>15</v>
      </c>
      <c r="Q23" s="10"/>
      <c r="R23" s="11">
        <v>41</v>
      </c>
      <c r="S23" s="11">
        <v>52</v>
      </c>
      <c r="T23" s="11">
        <f t="shared" si="3"/>
        <v>134</v>
      </c>
      <c r="U23" s="11">
        <f t="shared" si="4"/>
        <v>17</v>
      </c>
      <c r="V23" s="10"/>
      <c r="W23" s="11">
        <v>31</v>
      </c>
      <c r="X23" s="11">
        <v>53</v>
      </c>
      <c r="Y23" s="11">
        <f t="shared" si="5"/>
        <v>115</v>
      </c>
      <c r="Z23" s="17">
        <f t="shared" si="6"/>
        <v>39</v>
      </c>
      <c r="AA23" s="10"/>
      <c r="AB23" s="11">
        <v>38</v>
      </c>
      <c r="AC23" s="11">
        <v>53</v>
      </c>
      <c r="AD23" s="11">
        <f t="shared" si="7"/>
        <v>129</v>
      </c>
      <c r="AE23" s="11">
        <f t="shared" si="8"/>
        <v>18</v>
      </c>
      <c r="AF23" s="10"/>
      <c r="AG23" s="13">
        <f t="shared" si="9"/>
        <v>127.25</v>
      </c>
      <c r="AH23" s="14">
        <f t="shared" si="10"/>
        <v>20</v>
      </c>
      <c r="AI23" s="15"/>
      <c r="AJ23" s="61">
        <v>3</v>
      </c>
    </row>
    <row r="24" spans="4:36" ht="17" thickBot="1" x14ac:dyDescent="0.25">
      <c r="D24" s="9" t="s">
        <v>42</v>
      </c>
      <c r="E24" s="9" t="s">
        <v>38</v>
      </c>
      <c r="F24" s="9" t="s">
        <v>10</v>
      </c>
      <c r="G24" s="9">
        <v>79</v>
      </c>
      <c r="H24" s="9">
        <v>36</v>
      </c>
      <c r="I24" s="9">
        <v>64</v>
      </c>
      <c r="J24" s="9">
        <v>100</v>
      </c>
      <c r="K24" s="9">
        <f t="shared" si="0"/>
        <v>5</v>
      </c>
      <c r="M24" s="17">
        <v>31</v>
      </c>
      <c r="N24" s="17">
        <v>59</v>
      </c>
      <c r="O24" s="11">
        <f t="shared" si="1"/>
        <v>121</v>
      </c>
      <c r="P24" s="11">
        <f t="shared" si="2"/>
        <v>29</v>
      </c>
      <c r="R24" s="17">
        <v>34</v>
      </c>
      <c r="S24" s="17">
        <v>62</v>
      </c>
      <c r="T24" s="11">
        <f t="shared" si="3"/>
        <v>130</v>
      </c>
      <c r="U24" s="17">
        <f t="shared" si="4"/>
        <v>22</v>
      </c>
      <c r="W24" s="17">
        <v>34</v>
      </c>
      <c r="X24" s="17">
        <v>53</v>
      </c>
      <c r="Y24" s="11">
        <f t="shared" si="5"/>
        <v>121</v>
      </c>
      <c r="Z24" s="17">
        <f t="shared" si="6"/>
        <v>28</v>
      </c>
      <c r="AB24" s="17">
        <v>38</v>
      </c>
      <c r="AC24" s="17">
        <v>54</v>
      </c>
      <c r="AD24" s="11">
        <f t="shared" si="7"/>
        <v>130</v>
      </c>
      <c r="AE24" s="17">
        <f t="shared" si="8"/>
        <v>14</v>
      </c>
      <c r="AG24" s="13">
        <f t="shared" si="9"/>
        <v>125.5</v>
      </c>
      <c r="AH24" s="14">
        <f t="shared" si="10"/>
        <v>22</v>
      </c>
      <c r="AI24" s="20"/>
      <c r="AJ24" s="62"/>
    </row>
    <row r="25" spans="4:36" ht="17" thickBot="1" x14ac:dyDescent="0.25">
      <c r="D25" s="9" t="s">
        <v>109</v>
      </c>
      <c r="E25" s="9" t="s">
        <v>15</v>
      </c>
      <c r="F25" s="9" t="s">
        <v>13</v>
      </c>
      <c r="G25" s="9">
        <v>82</v>
      </c>
      <c r="H25" s="9">
        <v>26</v>
      </c>
      <c r="I25" s="9">
        <v>68</v>
      </c>
      <c r="J25" s="9">
        <v>94</v>
      </c>
      <c r="K25" s="9">
        <f t="shared" si="0"/>
        <v>11</v>
      </c>
      <c r="M25" s="17">
        <v>28</v>
      </c>
      <c r="N25" s="17">
        <v>64</v>
      </c>
      <c r="O25" s="11">
        <f t="shared" si="1"/>
        <v>120</v>
      </c>
      <c r="P25" s="11">
        <f t="shared" si="2"/>
        <v>30</v>
      </c>
      <c r="R25" s="17">
        <v>28</v>
      </c>
      <c r="S25" s="17">
        <v>69</v>
      </c>
      <c r="T25" s="11">
        <f t="shared" si="3"/>
        <v>125</v>
      </c>
      <c r="U25" s="17">
        <f t="shared" si="4"/>
        <v>24</v>
      </c>
      <c r="W25" s="17">
        <v>35</v>
      </c>
      <c r="X25" s="17">
        <v>60</v>
      </c>
      <c r="Y25" s="11">
        <f t="shared" si="5"/>
        <v>130</v>
      </c>
      <c r="Z25" s="17">
        <f t="shared" si="6"/>
        <v>16</v>
      </c>
      <c r="AB25" s="17">
        <v>28</v>
      </c>
      <c r="AC25" s="17">
        <v>69</v>
      </c>
      <c r="AD25" s="11">
        <f t="shared" si="7"/>
        <v>125</v>
      </c>
      <c r="AE25" s="17">
        <f t="shared" si="8"/>
        <v>25</v>
      </c>
      <c r="AG25" s="13">
        <f t="shared" si="9"/>
        <v>125</v>
      </c>
      <c r="AH25" s="14">
        <f t="shared" si="10"/>
        <v>23</v>
      </c>
      <c r="AI25" s="20"/>
      <c r="AJ25" s="62"/>
    </row>
    <row r="26" spans="4:36" ht="17" thickBot="1" x14ac:dyDescent="0.25">
      <c r="D26" s="9" t="s">
        <v>25</v>
      </c>
      <c r="E26" s="9" t="s">
        <v>17</v>
      </c>
      <c r="F26" s="9" t="s">
        <v>13</v>
      </c>
      <c r="G26" s="9">
        <v>79</v>
      </c>
      <c r="H26" s="9">
        <v>41</v>
      </c>
      <c r="I26" s="9">
        <v>51</v>
      </c>
      <c r="J26" s="9">
        <v>92</v>
      </c>
      <c r="K26" s="9">
        <f t="shared" si="0"/>
        <v>12</v>
      </c>
      <c r="M26" s="17">
        <v>36</v>
      </c>
      <c r="N26" s="17">
        <v>55</v>
      </c>
      <c r="O26" s="11">
        <f t="shared" si="1"/>
        <v>127</v>
      </c>
      <c r="P26" s="11">
        <f t="shared" si="2"/>
        <v>22</v>
      </c>
      <c r="R26" s="17">
        <v>41</v>
      </c>
      <c r="S26" s="17">
        <v>51</v>
      </c>
      <c r="T26" s="11">
        <f t="shared" si="3"/>
        <v>133</v>
      </c>
      <c r="U26" s="17">
        <f t="shared" si="4"/>
        <v>19</v>
      </c>
      <c r="W26" s="17">
        <v>33</v>
      </c>
      <c r="X26" s="17">
        <v>45</v>
      </c>
      <c r="Y26" s="11">
        <f t="shared" si="5"/>
        <v>111</v>
      </c>
      <c r="Z26" s="17">
        <f t="shared" si="6"/>
        <v>45</v>
      </c>
      <c r="AB26" s="17">
        <v>38</v>
      </c>
      <c r="AC26" s="17">
        <v>52</v>
      </c>
      <c r="AD26" s="11">
        <f t="shared" si="7"/>
        <v>128</v>
      </c>
      <c r="AE26" s="17">
        <f t="shared" si="8"/>
        <v>19</v>
      </c>
      <c r="AG26" s="13">
        <f t="shared" si="9"/>
        <v>124.75</v>
      </c>
      <c r="AH26" s="14">
        <f t="shared" si="10"/>
        <v>24</v>
      </c>
      <c r="AI26" s="20"/>
      <c r="AJ26" s="62"/>
    </row>
    <row r="27" spans="4:36" ht="17" thickBot="1" x14ac:dyDescent="0.25">
      <c r="D27" s="9" t="s">
        <v>71</v>
      </c>
      <c r="E27" s="9" t="s">
        <v>72</v>
      </c>
      <c r="F27" s="9" t="s">
        <v>10</v>
      </c>
      <c r="G27" s="9">
        <v>82</v>
      </c>
      <c r="H27" s="9">
        <v>30</v>
      </c>
      <c r="I27" s="9">
        <v>53</v>
      </c>
      <c r="J27" s="9">
        <v>83</v>
      </c>
      <c r="K27" s="9">
        <f t="shared" si="0"/>
        <v>21</v>
      </c>
      <c r="M27" s="17">
        <v>32</v>
      </c>
      <c r="N27" s="17">
        <v>60</v>
      </c>
      <c r="O27" s="11">
        <f t="shared" si="1"/>
        <v>124</v>
      </c>
      <c r="P27" s="11">
        <f t="shared" si="2"/>
        <v>24</v>
      </c>
      <c r="R27" s="17">
        <v>32</v>
      </c>
      <c r="S27" s="17">
        <v>56</v>
      </c>
      <c r="T27" s="11">
        <f t="shared" si="3"/>
        <v>120</v>
      </c>
      <c r="U27" s="17">
        <f t="shared" si="4"/>
        <v>32</v>
      </c>
      <c r="W27" s="17">
        <v>38</v>
      </c>
      <c r="X27" s="17">
        <v>58</v>
      </c>
      <c r="Y27" s="11">
        <f t="shared" si="5"/>
        <v>134</v>
      </c>
      <c r="Z27" s="17">
        <f t="shared" si="6"/>
        <v>13</v>
      </c>
      <c r="AB27" s="17">
        <v>33</v>
      </c>
      <c r="AC27" s="17">
        <v>54</v>
      </c>
      <c r="AD27" s="11">
        <f t="shared" si="7"/>
        <v>120</v>
      </c>
      <c r="AE27" s="17">
        <f t="shared" si="8"/>
        <v>30</v>
      </c>
      <c r="AG27" s="13">
        <f t="shared" si="9"/>
        <v>124.5</v>
      </c>
      <c r="AH27" s="14">
        <f t="shared" si="10"/>
        <v>25</v>
      </c>
      <c r="AI27" s="20"/>
      <c r="AJ27" s="62"/>
    </row>
    <row r="28" spans="4:36" ht="17" thickBot="1" x14ac:dyDescent="0.25">
      <c r="D28" s="9" t="s">
        <v>186</v>
      </c>
      <c r="E28" s="9" t="s">
        <v>41</v>
      </c>
      <c r="F28" s="9" t="s">
        <v>159</v>
      </c>
      <c r="G28" s="9">
        <v>78</v>
      </c>
      <c r="H28" s="9">
        <v>17</v>
      </c>
      <c r="I28" s="9">
        <v>57</v>
      </c>
      <c r="J28" s="9">
        <v>74</v>
      </c>
      <c r="K28" s="9">
        <f t="shared" si="0"/>
        <v>38</v>
      </c>
      <c r="M28" s="17">
        <v>11</v>
      </c>
      <c r="N28" s="17">
        <v>48</v>
      </c>
      <c r="O28" s="11">
        <f t="shared" si="1"/>
        <v>118</v>
      </c>
      <c r="P28" s="11">
        <f t="shared" si="2"/>
        <v>34</v>
      </c>
      <c r="R28" s="17">
        <v>15</v>
      </c>
      <c r="S28" s="17">
        <v>47</v>
      </c>
      <c r="T28" s="11">
        <f t="shared" si="3"/>
        <v>124</v>
      </c>
      <c r="U28" s="17">
        <f t="shared" si="4"/>
        <v>26</v>
      </c>
      <c r="W28" s="17">
        <v>16</v>
      </c>
      <c r="X28" s="17">
        <v>45</v>
      </c>
      <c r="Y28" s="11">
        <f t="shared" si="5"/>
        <v>122</v>
      </c>
      <c r="Z28" s="17">
        <f t="shared" si="6"/>
        <v>26</v>
      </c>
      <c r="AB28" s="17">
        <v>13</v>
      </c>
      <c r="AC28" s="17">
        <v>51</v>
      </c>
      <c r="AD28" s="11">
        <f t="shared" si="7"/>
        <v>128</v>
      </c>
      <c r="AE28" s="17">
        <f t="shared" si="8"/>
        <v>19</v>
      </c>
      <c r="AG28" s="40">
        <f t="shared" si="9"/>
        <v>123</v>
      </c>
      <c r="AH28" s="41">
        <f t="shared" si="10"/>
        <v>26</v>
      </c>
      <c r="AI28" s="20"/>
      <c r="AJ28" s="62"/>
    </row>
    <row r="29" spans="4:36" ht="17" thickBot="1" x14ac:dyDescent="0.25">
      <c r="D29" s="9" t="s">
        <v>21</v>
      </c>
      <c r="E29" s="9" t="s">
        <v>19</v>
      </c>
      <c r="F29" s="9" t="s">
        <v>20</v>
      </c>
      <c r="G29" s="9">
        <v>82</v>
      </c>
      <c r="H29" s="9">
        <v>41</v>
      </c>
      <c r="I29" s="9">
        <v>35</v>
      </c>
      <c r="J29" s="9">
        <v>76</v>
      </c>
      <c r="K29" s="9">
        <f t="shared" si="0"/>
        <v>33</v>
      </c>
      <c r="M29" s="17">
        <v>47</v>
      </c>
      <c r="N29" s="17">
        <v>39</v>
      </c>
      <c r="O29" s="11">
        <f t="shared" si="1"/>
        <v>133</v>
      </c>
      <c r="P29" s="11">
        <f t="shared" si="2"/>
        <v>14</v>
      </c>
      <c r="R29" s="17">
        <v>42</v>
      </c>
      <c r="S29" s="17">
        <v>38</v>
      </c>
      <c r="T29" s="11">
        <f t="shared" si="3"/>
        <v>122</v>
      </c>
      <c r="U29" s="17">
        <f t="shared" si="4"/>
        <v>28</v>
      </c>
      <c r="W29" s="17">
        <v>38</v>
      </c>
      <c r="X29" s="17">
        <v>34</v>
      </c>
      <c r="Y29" s="11">
        <f t="shared" si="5"/>
        <v>110</v>
      </c>
      <c r="Z29" s="17">
        <f t="shared" si="6"/>
        <v>47</v>
      </c>
      <c r="AB29" s="17">
        <v>43</v>
      </c>
      <c r="AC29" s="17">
        <v>38</v>
      </c>
      <c r="AD29" s="11">
        <f t="shared" si="7"/>
        <v>124</v>
      </c>
      <c r="AE29" s="17">
        <f t="shared" si="8"/>
        <v>27</v>
      </c>
      <c r="AG29" s="13">
        <f t="shared" si="9"/>
        <v>122.25</v>
      </c>
      <c r="AH29" s="14">
        <f t="shared" si="10"/>
        <v>27</v>
      </c>
      <c r="AI29" s="20"/>
      <c r="AJ29" s="62"/>
    </row>
    <row r="30" spans="4:36" ht="17" thickBot="1" x14ac:dyDescent="0.25">
      <c r="D30" s="9" t="s">
        <v>204</v>
      </c>
      <c r="E30" s="9" t="s">
        <v>55</v>
      </c>
      <c r="F30" s="9" t="s">
        <v>159</v>
      </c>
      <c r="G30" s="9">
        <v>82</v>
      </c>
      <c r="H30" s="9">
        <v>15</v>
      </c>
      <c r="I30" s="9">
        <v>41</v>
      </c>
      <c r="J30" s="9">
        <v>56</v>
      </c>
      <c r="K30" s="9">
        <f t="shared" si="0"/>
        <v>79</v>
      </c>
      <c r="M30" s="17">
        <v>18</v>
      </c>
      <c r="N30" s="17">
        <v>47</v>
      </c>
      <c r="O30" s="11">
        <f t="shared" si="1"/>
        <v>130</v>
      </c>
      <c r="P30" s="11">
        <f t="shared" si="2"/>
        <v>18</v>
      </c>
      <c r="R30" s="17">
        <v>14</v>
      </c>
      <c r="S30" s="17">
        <v>43</v>
      </c>
      <c r="T30" s="11">
        <f t="shared" si="3"/>
        <v>114</v>
      </c>
      <c r="U30" s="17">
        <f t="shared" si="4"/>
        <v>39</v>
      </c>
      <c r="W30" s="17">
        <v>15</v>
      </c>
      <c r="X30" s="17">
        <v>46</v>
      </c>
      <c r="Y30" s="11">
        <f t="shared" si="5"/>
        <v>122</v>
      </c>
      <c r="Z30" s="17">
        <f t="shared" si="6"/>
        <v>26</v>
      </c>
      <c r="AB30" s="17">
        <v>16</v>
      </c>
      <c r="AC30" s="17">
        <v>44</v>
      </c>
      <c r="AD30" s="11">
        <f t="shared" si="7"/>
        <v>120</v>
      </c>
      <c r="AE30" s="17">
        <f t="shared" si="8"/>
        <v>30</v>
      </c>
      <c r="AG30" s="40">
        <f t="shared" si="9"/>
        <v>121.5</v>
      </c>
      <c r="AH30" s="41">
        <f t="shared" si="10"/>
        <v>28</v>
      </c>
      <c r="AI30" s="20"/>
      <c r="AJ30" s="62"/>
    </row>
    <row r="31" spans="4:36" ht="17" thickBot="1" x14ac:dyDescent="0.25">
      <c r="D31" s="9" t="s">
        <v>85</v>
      </c>
      <c r="E31" s="9" t="s">
        <v>32</v>
      </c>
      <c r="F31" s="9" t="s">
        <v>13</v>
      </c>
      <c r="G31" s="9">
        <v>77</v>
      </c>
      <c r="H31" s="9">
        <v>28</v>
      </c>
      <c r="I31" s="9">
        <v>54</v>
      </c>
      <c r="J31" s="9">
        <v>82</v>
      </c>
      <c r="K31" s="9">
        <f t="shared" si="0"/>
        <v>23</v>
      </c>
      <c r="M31" s="17">
        <v>33</v>
      </c>
      <c r="N31" s="17">
        <v>60</v>
      </c>
      <c r="O31" s="11">
        <f t="shared" si="1"/>
        <v>126</v>
      </c>
      <c r="P31" s="11">
        <f t="shared" si="2"/>
        <v>23</v>
      </c>
      <c r="R31" s="17">
        <v>30</v>
      </c>
      <c r="S31" s="17">
        <v>55</v>
      </c>
      <c r="T31" s="11">
        <f t="shared" si="3"/>
        <v>115</v>
      </c>
      <c r="U31" s="17">
        <f t="shared" si="4"/>
        <v>37</v>
      </c>
      <c r="W31" s="17">
        <v>35</v>
      </c>
      <c r="X31" s="17">
        <v>58</v>
      </c>
      <c r="Y31" s="11">
        <f t="shared" si="5"/>
        <v>128</v>
      </c>
      <c r="Z31" s="17">
        <f t="shared" si="6"/>
        <v>19</v>
      </c>
      <c r="AB31" s="17">
        <v>30</v>
      </c>
      <c r="AC31" s="17">
        <v>55</v>
      </c>
      <c r="AD31" s="11">
        <f t="shared" si="7"/>
        <v>115</v>
      </c>
      <c r="AE31" s="17">
        <f t="shared" si="8"/>
        <v>34</v>
      </c>
      <c r="AG31" s="13">
        <f t="shared" si="9"/>
        <v>121</v>
      </c>
      <c r="AH31" s="14">
        <f t="shared" si="10"/>
        <v>29</v>
      </c>
      <c r="AI31" s="20"/>
      <c r="AJ31" s="62"/>
    </row>
    <row r="32" spans="4:36" ht="17" thickBot="1" x14ac:dyDescent="0.25">
      <c r="D32" s="9" t="s">
        <v>70</v>
      </c>
      <c r="E32" s="9" t="s">
        <v>44</v>
      </c>
      <c r="F32" s="9" t="s">
        <v>10</v>
      </c>
      <c r="G32" s="9">
        <v>82</v>
      </c>
      <c r="H32" s="9">
        <v>30</v>
      </c>
      <c r="I32" s="9">
        <v>62</v>
      </c>
      <c r="J32" s="9">
        <v>92</v>
      </c>
      <c r="K32" s="9">
        <f t="shared" si="0"/>
        <v>12</v>
      </c>
      <c r="M32" s="17">
        <v>26</v>
      </c>
      <c r="N32" s="17">
        <v>64</v>
      </c>
      <c r="O32" s="11">
        <f t="shared" si="1"/>
        <v>116</v>
      </c>
      <c r="P32" s="11">
        <f t="shared" si="2"/>
        <v>35</v>
      </c>
      <c r="R32" s="21">
        <v>31</v>
      </c>
      <c r="S32" s="17">
        <v>63</v>
      </c>
      <c r="T32" s="11">
        <f t="shared" si="3"/>
        <v>125</v>
      </c>
      <c r="U32" s="17">
        <f t="shared" si="4"/>
        <v>24</v>
      </c>
      <c r="W32" s="17">
        <v>30</v>
      </c>
      <c r="X32" s="17">
        <v>61</v>
      </c>
      <c r="Y32" s="11">
        <f t="shared" si="5"/>
        <v>121</v>
      </c>
      <c r="Z32" s="17">
        <f t="shared" si="6"/>
        <v>28</v>
      </c>
      <c r="AB32" s="17">
        <v>29</v>
      </c>
      <c r="AC32" s="17">
        <v>63</v>
      </c>
      <c r="AD32" s="11">
        <f t="shared" si="7"/>
        <v>121</v>
      </c>
      <c r="AE32" s="17">
        <f t="shared" si="8"/>
        <v>29</v>
      </c>
      <c r="AG32" s="13">
        <f t="shared" si="9"/>
        <v>120.75</v>
      </c>
      <c r="AH32" s="14">
        <f t="shared" si="10"/>
        <v>30</v>
      </c>
      <c r="AI32" s="20"/>
      <c r="AJ32" s="62"/>
    </row>
    <row r="33" spans="4:36" ht="17" thickBot="1" x14ac:dyDescent="0.25">
      <c r="D33" s="9" t="s">
        <v>87</v>
      </c>
      <c r="E33" s="9" t="s">
        <v>76</v>
      </c>
      <c r="F33" s="9" t="s">
        <v>10</v>
      </c>
      <c r="G33" s="9">
        <v>79</v>
      </c>
      <c r="H33" s="9">
        <v>28</v>
      </c>
      <c r="I33" s="9">
        <v>59</v>
      </c>
      <c r="J33" s="9">
        <v>87</v>
      </c>
      <c r="K33" s="9">
        <f t="shared" si="0"/>
        <v>17</v>
      </c>
      <c r="M33" s="17">
        <v>35</v>
      </c>
      <c r="N33" s="17">
        <v>59</v>
      </c>
      <c r="O33" s="11">
        <f t="shared" si="1"/>
        <v>129</v>
      </c>
      <c r="P33" s="11">
        <f t="shared" si="2"/>
        <v>21</v>
      </c>
      <c r="R33" s="17">
        <v>33</v>
      </c>
      <c r="S33" s="17">
        <v>53</v>
      </c>
      <c r="T33" s="11">
        <f t="shared" si="3"/>
        <v>119</v>
      </c>
      <c r="U33" s="17">
        <f t="shared" si="4"/>
        <v>34</v>
      </c>
      <c r="W33" s="17">
        <v>32</v>
      </c>
      <c r="X33" s="17">
        <v>56</v>
      </c>
      <c r="Y33" s="11">
        <f t="shared" si="5"/>
        <v>120</v>
      </c>
      <c r="Z33" s="17">
        <f t="shared" si="6"/>
        <v>30</v>
      </c>
      <c r="AB33" s="17">
        <v>29</v>
      </c>
      <c r="AC33" s="17">
        <v>56</v>
      </c>
      <c r="AD33" s="11">
        <f t="shared" si="7"/>
        <v>114</v>
      </c>
      <c r="AE33" s="17">
        <f t="shared" si="8"/>
        <v>36</v>
      </c>
      <c r="AG33" s="13">
        <f t="shared" si="9"/>
        <v>120.5</v>
      </c>
      <c r="AH33" s="14">
        <f t="shared" si="10"/>
        <v>31</v>
      </c>
      <c r="AI33" s="20"/>
      <c r="AJ33" s="62"/>
    </row>
    <row r="34" spans="4:36" ht="17" thickBot="1" x14ac:dyDescent="0.25">
      <c r="D34" s="42" t="s">
        <v>307</v>
      </c>
      <c r="E34" s="9" t="s">
        <v>38</v>
      </c>
      <c r="F34" s="9" t="s">
        <v>159</v>
      </c>
      <c r="G34" s="9">
        <v>64</v>
      </c>
      <c r="H34" s="9">
        <v>6</v>
      </c>
      <c r="I34" s="9">
        <v>47</v>
      </c>
      <c r="J34" s="9">
        <v>53</v>
      </c>
      <c r="K34" s="9">
        <f t="shared" si="0"/>
        <v>94</v>
      </c>
      <c r="M34" s="17">
        <v>10</v>
      </c>
      <c r="N34" s="17">
        <v>44</v>
      </c>
      <c r="O34" s="11">
        <f t="shared" si="1"/>
        <v>108</v>
      </c>
      <c r="P34" s="11">
        <f t="shared" si="2"/>
        <v>49</v>
      </c>
      <c r="R34" s="17">
        <v>13</v>
      </c>
      <c r="S34" s="17">
        <v>47</v>
      </c>
      <c r="T34" s="11">
        <f t="shared" si="3"/>
        <v>120</v>
      </c>
      <c r="U34" s="17">
        <f t="shared" si="4"/>
        <v>32</v>
      </c>
      <c r="W34" s="17">
        <v>10</v>
      </c>
      <c r="X34" s="17">
        <v>52</v>
      </c>
      <c r="Y34" s="11">
        <f t="shared" si="5"/>
        <v>124</v>
      </c>
      <c r="Z34" s="17">
        <f t="shared" si="6"/>
        <v>23</v>
      </c>
      <c r="AB34" s="17">
        <v>11</v>
      </c>
      <c r="AC34" s="17">
        <v>51</v>
      </c>
      <c r="AD34" s="11">
        <f t="shared" si="7"/>
        <v>124</v>
      </c>
      <c r="AE34" s="17">
        <f t="shared" si="8"/>
        <v>27</v>
      </c>
      <c r="AG34" s="40">
        <f t="shared" si="9"/>
        <v>119</v>
      </c>
      <c r="AH34" s="41">
        <f t="shared" si="10"/>
        <v>32</v>
      </c>
      <c r="AI34" s="20"/>
      <c r="AJ34" s="62"/>
    </row>
    <row r="35" spans="4:36" ht="17" thickBot="1" x14ac:dyDescent="0.25">
      <c r="D35" s="9" t="s">
        <v>60</v>
      </c>
      <c r="E35" s="9" t="s">
        <v>34</v>
      </c>
      <c r="F35" s="9" t="s">
        <v>13</v>
      </c>
      <c r="G35" s="9">
        <v>82</v>
      </c>
      <c r="H35" s="9">
        <v>33</v>
      </c>
      <c r="I35" s="9">
        <v>47</v>
      </c>
      <c r="J35" s="9">
        <v>80</v>
      </c>
      <c r="K35" s="9">
        <f t="shared" ref="K35:K66" si="11">RANK(J35,J$3:J$295)</f>
        <v>28</v>
      </c>
      <c r="M35" s="17">
        <v>31</v>
      </c>
      <c r="N35" s="17">
        <v>50</v>
      </c>
      <c r="O35" s="11">
        <f t="shared" si="1"/>
        <v>112</v>
      </c>
      <c r="P35" s="11">
        <f t="shared" si="2"/>
        <v>45</v>
      </c>
      <c r="R35" s="17">
        <v>32</v>
      </c>
      <c r="S35" s="17">
        <v>49</v>
      </c>
      <c r="T35" s="11">
        <f t="shared" si="3"/>
        <v>113</v>
      </c>
      <c r="U35" s="17">
        <f t="shared" si="4"/>
        <v>42</v>
      </c>
      <c r="W35" s="17">
        <v>37</v>
      </c>
      <c r="X35" s="17">
        <v>51</v>
      </c>
      <c r="Y35" s="11">
        <f t="shared" si="5"/>
        <v>125</v>
      </c>
      <c r="Z35" s="17">
        <f t="shared" si="6"/>
        <v>22</v>
      </c>
      <c r="AB35" s="17">
        <v>36</v>
      </c>
      <c r="AC35" s="17">
        <v>46</v>
      </c>
      <c r="AD35" s="11">
        <f t="shared" si="7"/>
        <v>118</v>
      </c>
      <c r="AE35" s="17">
        <f t="shared" ref="AE35:AE59" si="12">RANK(AD35,AD$3:AD$245)</f>
        <v>32</v>
      </c>
      <c r="AG35" s="13">
        <f t="shared" si="9"/>
        <v>117</v>
      </c>
      <c r="AH35" s="14">
        <f t="shared" si="10"/>
        <v>33</v>
      </c>
      <c r="AI35" s="20"/>
      <c r="AJ35" s="62"/>
    </row>
    <row r="36" spans="4:36" ht="17" thickBot="1" x14ac:dyDescent="0.25">
      <c r="D36" s="9" t="s">
        <v>153</v>
      </c>
      <c r="E36" s="9" t="s">
        <v>30</v>
      </c>
      <c r="F36" s="9" t="s">
        <v>13</v>
      </c>
      <c r="G36" s="9">
        <v>68</v>
      </c>
      <c r="H36" s="9">
        <v>21</v>
      </c>
      <c r="I36" s="9">
        <v>51</v>
      </c>
      <c r="J36" s="9">
        <v>72</v>
      </c>
      <c r="K36" s="9">
        <f t="shared" si="11"/>
        <v>46</v>
      </c>
      <c r="M36" s="17">
        <v>30</v>
      </c>
      <c r="N36" s="17">
        <v>62</v>
      </c>
      <c r="O36" s="11">
        <f t="shared" si="1"/>
        <v>122</v>
      </c>
      <c r="P36" s="11">
        <f t="shared" si="2"/>
        <v>26</v>
      </c>
      <c r="R36" s="17">
        <v>37</v>
      </c>
      <c r="S36" s="17">
        <v>53</v>
      </c>
      <c r="T36" s="11">
        <f t="shared" si="3"/>
        <v>127</v>
      </c>
      <c r="U36" s="17">
        <f t="shared" si="4"/>
        <v>23</v>
      </c>
      <c r="W36" s="17">
        <v>27</v>
      </c>
      <c r="X36" s="17">
        <v>50</v>
      </c>
      <c r="Y36" s="11">
        <f t="shared" si="5"/>
        <v>104</v>
      </c>
      <c r="Z36" s="17">
        <f t="shared" si="6"/>
        <v>64</v>
      </c>
      <c r="AB36" s="17">
        <v>27</v>
      </c>
      <c r="AC36" s="17">
        <v>56</v>
      </c>
      <c r="AD36" s="11">
        <f t="shared" si="7"/>
        <v>110</v>
      </c>
      <c r="AE36" s="17">
        <f t="shared" si="12"/>
        <v>41</v>
      </c>
      <c r="AG36" s="13">
        <f t="shared" si="9"/>
        <v>115.75</v>
      </c>
      <c r="AH36" s="14">
        <f t="shared" si="10"/>
        <v>34</v>
      </c>
      <c r="AI36" s="20"/>
      <c r="AJ36" s="62"/>
    </row>
    <row r="37" spans="4:36" ht="17" thickBot="1" x14ac:dyDescent="0.25">
      <c r="D37" s="9" t="s">
        <v>269</v>
      </c>
      <c r="E37" s="9" t="s">
        <v>34</v>
      </c>
      <c r="F37" s="9" t="s">
        <v>159</v>
      </c>
      <c r="G37" s="9">
        <v>64</v>
      </c>
      <c r="H37" s="9">
        <v>10</v>
      </c>
      <c r="I37" s="9">
        <v>35</v>
      </c>
      <c r="J37" s="9">
        <v>45</v>
      </c>
      <c r="K37" s="9">
        <f t="shared" si="11"/>
        <v>138</v>
      </c>
      <c r="M37" s="17">
        <v>12</v>
      </c>
      <c r="N37" s="17">
        <v>46</v>
      </c>
      <c r="O37" s="11">
        <f t="shared" si="1"/>
        <v>116</v>
      </c>
      <c r="P37" s="11">
        <f t="shared" si="2"/>
        <v>35</v>
      </c>
      <c r="R37" s="17">
        <v>10</v>
      </c>
      <c r="S37" s="17">
        <v>44</v>
      </c>
      <c r="T37" s="11">
        <f t="shared" si="3"/>
        <v>108</v>
      </c>
      <c r="U37" s="17">
        <f t="shared" si="4"/>
        <v>48</v>
      </c>
      <c r="W37" s="17">
        <v>13</v>
      </c>
      <c r="X37" s="17">
        <v>49</v>
      </c>
      <c r="Y37" s="11">
        <f t="shared" si="5"/>
        <v>124</v>
      </c>
      <c r="Z37" s="17">
        <f t="shared" si="6"/>
        <v>23</v>
      </c>
      <c r="AB37" s="17">
        <v>12</v>
      </c>
      <c r="AC37" s="17">
        <v>45</v>
      </c>
      <c r="AD37" s="11">
        <f t="shared" si="7"/>
        <v>114</v>
      </c>
      <c r="AE37" s="17">
        <f t="shared" si="12"/>
        <v>36</v>
      </c>
      <c r="AG37" s="40">
        <f t="shared" si="9"/>
        <v>115.5</v>
      </c>
      <c r="AH37" s="41">
        <f t="shared" si="10"/>
        <v>35</v>
      </c>
      <c r="AI37" s="20"/>
      <c r="AJ37" s="62"/>
    </row>
    <row r="38" spans="4:36" ht="17" thickBot="1" x14ac:dyDescent="0.25">
      <c r="D38" s="9" t="s">
        <v>48</v>
      </c>
      <c r="E38" s="9" t="s">
        <v>49</v>
      </c>
      <c r="F38" s="9" t="s">
        <v>10</v>
      </c>
      <c r="G38" s="9">
        <v>77</v>
      </c>
      <c r="H38" s="9">
        <v>35</v>
      </c>
      <c r="I38" s="9">
        <v>39</v>
      </c>
      <c r="J38" s="9">
        <v>74</v>
      </c>
      <c r="K38" s="9">
        <f t="shared" si="11"/>
        <v>38</v>
      </c>
      <c r="M38" s="17">
        <v>40</v>
      </c>
      <c r="N38" s="17">
        <v>40</v>
      </c>
      <c r="O38" s="11">
        <f t="shared" si="1"/>
        <v>120</v>
      </c>
      <c r="P38" s="11">
        <f t="shared" si="2"/>
        <v>30</v>
      </c>
      <c r="R38" s="17">
        <v>35</v>
      </c>
      <c r="S38" s="17">
        <v>39</v>
      </c>
      <c r="T38" s="11">
        <f t="shared" si="3"/>
        <v>109</v>
      </c>
      <c r="U38" s="17">
        <f t="shared" si="4"/>
        <v>46</v>
      </c>
      <c r="W38" s="17">
        <v>34</v>
      </c>
      <c r="X38" s="17">
        <v>44</v>
      </c>
      <c r="Y38" s="11">
        <f t="shared" si="5"/>
        <v>112</v>
      </c>
      <c r="Z38" s="17">
        <f t="shared" si="6"/>
        <v>43</v>
      </c>
      <c r="AB38" s="17">
        <v>37</v>
      </c>
      <c r="AC38" s="17">
        <v>41</v>
      </c>
      <c r="AD38" s="11">
        <f t="shared" si="7"/>
        <v>115</v>
      </c>
      <c r="AE38" s="17">
        <f t="shared" si="12"/>
        <v>34</v>
      </c>
      <c r="AG38" s="13">
        <f t="shared" si="9"/>
        <v>114</v>
      </c>
      <c r="AH38" s="14">
        <f t="shared" si="10"/>
        <v>36</v>
      </c>
      <c r="AI38" s="20"/>
      <c r="AJ38" s="62"/>
    </row>
    <row r="39" spans="4:36" ht="17" thickBot="1" x14ac:dyDescent="0.25">
      <c r="D39" s="9" t="s">
        <v>29</v>
      </c>
      <c r="E39" s="9" t="s">
        <v>30</v>
      </c>
      <c r="F39" s="9" t="s">
        <v>10</v>
      </c>
      <c r="G39" s="9">
        <v>82</v>
      </c>
      <c r="H39" s="9">
        <v>40</v>
      </c>
      <c r="I39" s="9">
        <v>36</v>
      </c>
      <c r="J39" s="9">
        <v>76</v>
      </c>
      <c r="K39" s="9">
        <f t="shared" si="11"/>
        <v>33</v>
      </c>
      <c r="M39" s="17">
        <v>39</v>
      </c>
      <c r="N39" s="17">
        <v>37</v>
      </c>
      <c r="O39" s="11">
        <f t="shared" si="1"/>
        <v>115</v>
      </c>
      <c r="P39" s="11">
        <f t="shared" si="2"/>
        <v>40</v>
      </c>
      <c r="R39" s="17">
        <v>39</v>
      </c>
      <c r="S39" s="17">
        <v>36</v>
      </c>
      <c r="T39" s="11">
        <f t="shared" si="3"/>
        <v>114</v>
      </c>
      <c r="U39" s="17">
        <f t="shared" si="4"/>
        <v>39</v>
      </c>
      <c r="W39" s="17">
        <v>36</v>
      </c>
      <c r="X39" s="17">
        <v>44</v>
      </c>
      <c r="Y39" s="11">
        <f t="shared" si="5"/>
        <v>116</v>
      </c>
      <c r="Z39" s="17">
        <f t="shared" si="6"/>
        <v>35</v>
      </c>
      <c r="AB39" s="17">
        <v>35</v>
      </c>
      <c r="AC39" s="17">
        <v>37</v>
      </c>
      <c r="AD39" s="11">
        <f t="shared" si="7"/>
        <v>107</v>
      </c>
      <c r="AE39" s="17">
        <f t="shared" si="12"/>
        <v>51</v>
      </c>
      <c r="AG39" s="13">
        <f t="shared" si="9"/>
        <v>113</v>
      </c>
      <c r="AH39" s="14">
        <f t="shared" si="10"/>
        <v>37</v>
      </c>
      <c r="AI39" s="20"/>
      <c r="AJ39" s="62"/>
    </row>
    <row r="40" spans="4:36" ht="17" thickBot="1" x14ac:dyDescent="0.25">
      <c r="D40" s="9" t="s">
        <v>288</v>
      </c>
      <c r="E40" s="9" t="s">
        <v>44</v>
      </c>
      <c r="F40" s="9" t="s">
        <v>159</v>
      </c>
      <c r="G40" s="9">
        <v>82</v>
      </c>
      <c r="H40" s="9">
        <v>9</v>
      </c>
      <c r="I40" s="9">
        <v>53</v>
      </c>
      <c r="J40" s="9">
        <v>62</v>
      </c>
      <c r="K40" s="9">
        <f t="shared" si="11"/>
        <v>67</v>
      </c>
      <c r="M40" s="17">
        <v>7</v>
      </c>
      <c r="N40" s="17">
        <v>40</v>
      </c>
      <c r="O40" s="11">
        <f t="shared" si="1"/>
        <v>94</v>
      </c>
      <c r="P40" s="11">
        <f t="shared" si="2"/>
        <v>85</v>
      </c>
      <c r="R40" s="17">
        <v>8</v>
      </c>
      <c r="S40" s="17">
        <v>49</v>
      </c>
      <c r="T40" s="11">
        <f t="shared" si="3"/>
        <v>114</v>
      </c>
      <c r="U40" s="17">
        <f t="shared" si="4"/>
        <v>39</v>
      </c>
      <c r="W40" s="17">
        <v>12</v>
      </c>
      <c r="X40" s="17">
        <v>46</v>
      </c>
      <c r="Y40" s="11">
        <f t="shared" si="5"/>
        <v>116</v>
      </c>
      <c r="Z40" s="17">
        <f t="shared" si="6"/>
        <v>35</v>
      </c>
      <c r="AB40" s="17">
        <v>8</v>
      </c>
      <c r="AC40" s="17">
        <v>55</v>
      </c>
      <c r="AD40" s="11">
        <f t="shared" si="7"/>
        <v>126</v>
      </c>
      <c r="AE40" s="17">
        <f t="shared" si="12"/>
        <v>23</v>
      </c>
      <c r="AG40" s="40">
        <f t="shared" si="9"/>
        <v>112.5</v>
      </c>
      <c r="AH40" s="41">
        <f t="shared" si="10"/>
        <v>38</v>
      </c>
      <c r="AI40" s="20"/>
      <c r="AJ40" s="62"/>
    </row>
    <row r="41" spans="4:36" ht="17" thickBot="1" x14ac:dyDescent="0.25">
      <c r="D41" s="9" t="s">
        <v>58</v>
      </c>
      <c r="E41" s="9" t="s">
        <v>59</v>
      </c>
      <c r="F41" s="9" t="s">
        <v>20</v>
      </c>
      <c r="G41" s="9">
        <v>77</v>
      </c>
      <c r="H41" s="9">
        <v>33</v>
      </c>
      <c r="I41" s="9">
        <v>40</v>
      </c>
      <c r="J41" s="9">
        <v>73</v>
      </c>
      <c r="K41" s="9">
        <f t="shared" si="11"/>
        <v>42</v>
      </c>
      <c r="M41" s="17">
        <v>35</v>
      </c>
      <c r="N41" s="17">
        <v>40</v>
      </c>
      <c r="O41" s="11">
        <f t="shared" si="1"/>
        <v>110</v>
      </c>
      <c r="P41" s="11">
        <f t="shared" si="2"/>
        <v>46</v>
      </c>
      <c r="R41" s="17">
        <v>36</v>
      </c>
      <c r="S41" s="17">
        <v>43</v>
      </c>
      <c r="T41" s="11">
        <f t="shared" si="3"/>
        <v>115</v>
      </c>
      <c r="U41" s="17">
        <f t="shared" si="4"/>
        <v>37</v>
      </c>
      <c r="W41" s="17">
        <v>31</v>
      </c>
      <c r="X41" s="17">
        <v>49</v>
      </c>
      <c r="Y41" s="11">
        <f t="shared" si="5"/>
        <v>111</v>
      </c>
      <c r="Z41" s="17">
        <f t="shared" si="6"/>
        <v>45</v>
      </c>
      <c r="AB41" s="17">
        <v>34</v>
      </c>
      <c r="AC41" s="17">
        <v>45</v>
      </c>
      <c r="AD41" s="11">
        <f t="shared" si="7"/>
        <v>113</v>
      </c>
      <c r="AE41" s="17">
        <f t="shared" si="12"/>
        <v>38</v>
      </c>
      <c r="AG41" s="13">
        <f t="shared" si="9"/>
        <v>112.25</v>
      </c>
      <c r="AH41" s="14">
        <f t="shared" si="10"/>
        <v>39</v>
      </c>
      <c r="AI41" s="20"/>
      <c r="AJ41" s="62"/>
    </row>
    <row r="42" spans="4:36" ht="17" thickBot="1" x14ac:dyDescent="0.25">
      <c r="D42" s="9" t="s">
        <v>65</v>
      </c>
      <c r="E42" s="9" t="s">
        <v>66</v>
      </c>
      <c r="F42" s="9" t="s">
        <v>13</v>
      </c>
      <c r="G42" s="9">
        <v>76</v>
      </c>
      <c r="H42" s="9">
        <v>32</v>
      </c>
      <c r="I42" s="9">
        <v>41</v>
      </c>
      <c r="J42" s="9">
        <v>73</v>
      </c>
      <c r="K42" s="9">
        <f t="shared" si="11"/>
        <v>42</v>
      </c>
      <c r="M42" s="17">
        <v>36</v>
      </c>
      <c r="N42" s="17">
        <v>43</v>
      </c>
      <c r="O42" s="11">
        <f t="shared" si="1"/>
        <v>115</v>
      </c>
      <c r="P42" s="11">
        <f t="shared" si="2"/>
        <v>40</v>
      </c>
      <c r="R42" s="17">
        <v>30</v>
      </c>
      <c r="S42" s="17">
        <v>46</v>
      </c>
      <c r="T42" s="11">
        <f t="shared" si="3"/>
        <v>106</v>
      </c>
      <c r="U42" s="17">
        <f t="shared" si="4"/>
        <v>51</v>
      </c>
      <c r="W42" s="17">
        <v>35</v>
      </c>
      <c r="X42" s="17">
        <v>48</v>
      </c>
      <c r="Y42" s="11">
        <f t="shared" si="5"/>
        <v>118</v>
      </c>
      <c r="Z42" s="17">
        <f t="shared" si="6"/>
        <v>32</v>
      </c>
      <c r="AB42" s="17">
        <v>33</v>
      </c>
      <c r="AC42" s="17">
        <v>42</v>
      </c>
      <c r="AD42" s="11">
        <f t="shared" si="7"/>
        <v>108</v>
      </c>
      <c r="AE42" s="17">
        <f t="shared" si="12"/>
        <v>45</v>
      </c>
      <c r="AG42" s="13">
        <f t="shared" si="9"/>
        <v>111.75</v>
      </c>
      <c r="AH42" s="14">
        <f t="shared" si="10"/>
        <v>40</v>
      </c>
      <c r="AI42" s="20"/>
      <c r="AJ42" s="62"/>
    </row>
    <row r="43" spans="4:36" ht="17" thickBot="1" x14ac:dyDescent="0.25">
      <c r="D43" s="9" t="s">
        <v>283</v>
      </c>
      <c r="E43" s="9" t="s">
        <v>23</v>
      </c>
      <c r="F43" s="9" t="s">
        <v>159</v>
      </c>
      <c r="G43" s="9">
        <v>75</v>
      </c>
      <c r="H43" s="9">
        <v>9</v>
      </c>
      <c r="I43" s="9">
        <v>37</v>
      </c>
      <c r="J43" s="9">
        <v>46</v>
      </c>
      <c r="K43" s="9">
        <f t="shared" si="11"/>
        <v>132</v>
      </c>
      <c r="M43" s="17">
        <v>13</v>
      </c>
      <c r="N43" s="17">
        <v>42</v>
      </c>
      <c r="O43" s="11">
        <f t="shared" si="1"/>
        <v>110</v>
      </c>
      <c r="P43" s="11">
        <f t="shared" si="2"/>
        <v>46</v>
      </c>
      <c r="R43" s="17">
        <v>14</v>
      </c>
      <c r="S43" s="17">
        <v>40</v>
      </c>
      <c r="T43" s="11">
        <f t="shared" si="3"/>
        <v>108</v>
      </c>
      <c r="U43" s="17">
        <f t="shared" si="4"/>
        <v>48</v>
      </c>
      <c r="W43" s="17">
        <v>15</v>
      </c>
      <c r="X43" s="17">
        <v>44</v>
      </c>
      <c r="Y43" s="11">
        <f t="shared" si="5"/>
        <v>118</v>
      </c>
      <c r="Z43" s="17">
        <f t="shared" si="6"/>
        <v>32</v>
      </c>
      <c r="AB43" s="17">
        <v>13</v>
      </c>
      <c r="AC43" s="17">
        <v>42</v>
      </c>
      <c r="AD43" s="11">
        <f t="shared" si="7"/>
        <v>110</v>
      </c>
      <c r="AE43" s="17">
        <f t="shared" si="12"/>
        <v>41</v>
      </c>
      <c r="AG43" s="40">
        <f t="shared" si="9"/>
        <v>111.5</v>
      </c>
      <c r="AH43" s="41">
        <f t="shared" si="10"/>
        <v>41</v>
      </c>
      <c r="AI43" s="20"/>
      <c r="AJ43" s="62"/>
    </row>
    <row r="44" spans="4:36" ht="17" thickBot="1" x14ac:dyDescent="0.25">
      <c r="D44" s="9" t="s">
        <v>217</v>
      </c>
      <c r="E44" s="9" t="s">
        <v>133</v>
      </c>
      <c r="F44" s="9" t="s">
        <v>159</v>
      </c>
      <c r="G44" s="9">
        <v>70</v>
      </c>
      <c r="H44" s="9">
        <v>14</v>
      </c>
      <c r="I44" s="9">
        <v>41</v>
      </c>
      <c r="J44" s="9">
        <v>55</v>
      </c>
      <c r="K44" s="9">
        <f t="shared" si="11"/>
        <v>87</v>
      </c>
      <c r="M44" s="17">
        <v>15</v>
      </c>
      <c r="N44" s="17">
        <v>45</v>
      </c>
      <c r="O44" s="11">
        <f t="shared" si="1"/>
        <v>120</v>
      </c>
      <c r="P44" s="11">
        <f t="shared" si="2"/>
        <v>30</v>
      </c>
      <c r="R44" s="17">
        <v>16</v>
      </c>
      <c r="S44" s="17">
        <v>45</v>
      </c>
      <c r="T44" s="11">
        <f t="shared" si="3"/>
        <v>122</v>
      </c>
      <c r="U44" s="17">
        <f t="shared" si="4"/>
        <v>28</v>
      </c>
      <c r="W44" s="17">
        <v>10</v>
      </c>
      <c r="X44" s="17">
        <v>38</v>
      </c>
      <c r="Y44" s="11">
        <f t="shared" si="5"/>
        <v>96</v>
      </c>
      <c r="Z44" s="17">
        <f t="shared" si="6"/>
        <v>84</v>
      </c>
      <c r="AB44" s="17">
        <v>15</v>
      </c>
      <c r="AC44" s="17">
        <v>38</v>
      </c>
      <c r="AD44" s="11">
        <f t="shared" si="7"/>
        <v>106</v>
      </c>
      <c r="AE44" s="17">
        <f t="shared" si="12"/>
        <v>53</v>
      </c>
      <c r="AG44" s="40">
        <f t="shared" si="9"/>
        <v>111</v>
      </c>
      <c r="AH44" s="41">
        <f t="shared" si="10"/>
        <v>42</v>
      </c>
      <c r="AI44" s="20"/>
      <c r="AJ44" s="62"/>
    </row>
    <row r="45" spans="4:36" ht="17" thickBot="1" x14ac:dyDescent="0.25">
      <c r="D45" s="9" t="s">
        <v>83</v>
      </c>
      <c r="E45" s="9" t="s">
        <v>84</v>
      </c>
      <c r="F45" s="9" t="s">
        <v>13</v>
      </c>
      <c r="G45" s="9">
        <v>71</v>
      </c>
      <c r="H45" s="9">
        <v>28</v>
      </c>
      <c r="I45" s="9">
        <v>38</v>
      </c>
      <c r="J45" s="9">
        <v>66</v>
      </c>
      <c r="K45" s="9">
        <f t="shared" si="11"/>
        <v>59</v>
      </c>
      <c r="M45" s="17">
        <v>30</v>
      </c>
      <c r="N45" s="17">
        <v>48</v>
      </c>
      <c r="O45" s="11">
        <f t="shared" si="1"/>
        <v>108</v>
      </c>
      <c r="P45" s="11">
        <f t="shared" si="2"/>
        <v>49</v>
      </c>
      <c r="R45" s="17">
        <v>32</v>
      </c>
      <c r="S45" s="17">
        <v>42</v>
      </c>
      <c r="T45" s="11">
        <f t="shared" si="3"/>
        <v>106</v>
      </c>
      <c r="U45" s="17">
        <f t="shared" si="4"/>
        <v>51</v>
      </c>
      <c r="W45" s="17">
        <v>34</v>
      </c>
      <c r="X45" s="17">
        <v>48</v>
      </c>
      <c r="Y45" s="11">
        <f t="shared" si="5"/>
        <v>116</v>
      </c>
      <c r="Z45" s="17">
        <f t="shared" si="6"/>
        <v>35</v>
      </c>
      <c r="AB45" s="17">
        <v>31</v>
      </c>
      <c r="AC45" s="17">
        <v>51</v>
      </c>
      <c r="AD45" s="11">
        <f t="shared" si="7"/>
        <v>113</v>
      </c>
      <c r="AE45" s="17">
        <f t="shared" si="12"/>
        <v>38</v>
      </c>
      <c r="AG45" s="13">
        <f t="shared" si="9"/>
        <v>110.75</v>
      </c>
      <c r="AH45" s="14">
        <f t="shared" si="10"/>
        <v>43</v>
      </c>
      <c r="AI45" s="20"/>
      <c r="AJ45" s="62"/>
    </row>
    <row r="46" spans="4:36" ht="17" thickBot="1" x14ac:dyDescent="0.25">
      <c r="D46" s="9" t="s">
        <v>199</v>
      </c>
      <c r="E46" s="9" t="s">
        <v>30</v>
      </c>
      <c r="F46" s="9" t="s">
        <v>159</v>
      </c>
      <c r="G46" s="9">
        <v>65</v>
      </c>
      <c r="H46" s="9">
        <v>16</v>
      </c>
      <c r="I46" s="9">
        <v>40</v>
      </c>
      <c r="J46" s="9">
        <v>56</v>
      </c>
      <c r="K46" s="9">
        <f t="shared" si="11"/>
        <v>79</v>
      </c>
      <c r="M46" s="17">
        <v>12</v>
      </c>
      <c r="N46" s="17">
        <v>42</v>
      </c>
      <c r="O46" s="11">
        <f t="shared" si="1"/>
        <v>108</v>
      </c>
      <c r="P46" s="11">
        <f t="shared" si="2"/>
        <v>49</v>
      </c>
      <c r="R46" s="17">
        <v>14</v>
      </c>
      <c r="S46" s="17">
        <v>45</v>
      </c>
      <c r="T46" s="11">
        <f t="shared" si="3"/>
        <v>118</v>
      </c>
      <c r="U46" s="17">
        <f t="shared" si="4"/>
        <v>35</v>
      </c>
      <c r="W46" s="17">
        <v>10</v>
      </c>
      <c r="X46" s="17">
        <v>44</v>
      </c>
      <c r="Y46" s="11">
        <f t="shared" si="5"/>
        <v>108</v>
      </c>
      <c r="Z46" s="17">
        <f t="shared" si="6"/>
        <v>53</v>
      </c>
      <c r="AB46" s="17">
        <v>14</v>
      </c>
      <c r="AC46" s="17">
        <v>40</v>
      </c>
      <c r="AD46" s="11">
        <f t="shared" si="7"/>
        <v>108</v>
      </c>
      <c r="AE46" s="17">
        <f t="shared" si="12"/>
        <v>45</v>
      </c>
      <c r="AG46" s="40">
        <f t="shared" si="9"/>
        <v>110.5</v>
      </c>
      <c r="AH46" s="41">
        <f t="shared" si="10"/>
        <v>44</v>
      </c>
      <c r="AI46" s="20"/>
      <c r="AJ46" s="62"/>
    </row>
    <row r="47" spans="4:36" ht="17" thickBot="1" x14ac:dyDescent="0.25">
      <c r="D47" s="9" t="s">
        <v>63</v>
      </c>
      <c r="E47" s="9" t="s">
        <v>64</v>
      </c>
      <c r="F47" s="9" t="s">
        <v>20</v>
      </c>
      <c r="G47" s="9">
        <v>76</v>
      </c>
      <c r="H47" s="9">
        <v>33</v>
      </c>
      <c r="I47" s="9">
        <v>35</v>
      </c>
      <c r="J47" s="9">
        <v>68</v>
      </c>
      <c r="K47" s="9">
        <f t="shared" si="11"/>
        <v>58</v>
      </c>
      <c r="L47" s="22"/>
      <c r="M47" s="23">
        <v>39</v>
      </c>
      <c r="N47" s="23">
        <v>37</v>
      </c>
      <c r="O47" s="11">
        <f t="shared" si="1"/>
        <v>115</v>
      </c>
      <c r="P47" s="11">
        <f t="shared" si="2"/>
        <v>40</v>
      </c>
      <c r="Q47" s="22"/>
      <c r="R47" s="23">
        <v>34</v>
      </c>
      <c r="S47" s="23">
        <v>35</v>
      </c>
      <c r="T47" s="11">
        <f t="shared" si="3"/>
        <v>103</v>
      </c>
      <c r="U47" s="23">
        <f t="shared" si="4"/>
        <v>63</v>
      </c>
      <c r="V47" s="22"/>
      <c r="W47" s="23">
        <v>38</v>
      </c>
      <c r="X47" s="23">
        <v>40</v>
      </c>
      <c r="Y47" s="11">
        <f t="shared" si="5"/>
        <v>116</v>
      </c>
      <c r="Z47" s="17">
        <f t="shared" si="6"/>
        <v>35</v>
      </c>
      <c r="AA47" s="22"/>
      <c r="AB47" s="23">
        <v>35</v>
      </c>
      <c r="AC47" s="23">
        <v>38</v>
      </c>
      <c r="AD47" s="11">
        <f t="shared" si="7"/>
        <v>108</v>
      </c>
      <c r="AE47" s="23">
        <f t="shared" si="12"/>
        <v>45</v>
      </c>
      <c r="AF47" s="22"/>
      <c r="AG47" s="13">
        <f t="shared" si="9"/>
        <v>110.5</v>
      </c>
      <c r="AH47" s="14">
        <f t="shared" si="10"/>
        <v>44</v>
      </c>
      <c r="AI47" s="26"/>
      <c r="AJ47" s="63"/>
    </row>
    <row r="48" spans="4:36" ht="17" thickBot="1" x14ac:dyDescent="0.25">
      <c r="D48" s="9" t="s">
        <v>53</v>
      </c>
      <c r="E48" s="9" t="s">
        <v>28</v>
      </c>
      <c r="F48" s="9" t="s">
        <v>10</v>
      </c>
      <c r="G48" s="9">
        <v>73</v>
      </c>
      <c r="H48" s="9">
        <v>34</v>
      </c>
      <c r="I48" s="9">
        <v>41</v>
      </c>
      <c r="J48" s="9">
        <v>75</v>
      </c>
      <c r="K48" s="9">
        <f t="shared" si="11"/>
        <v>37</v>
      </c>
      <c r="L48" s="10"/>
      <c r="M48" s="11">
        <v>41</v>
      </c>
      <c r="N48" s="11">
        <v>40</v>
      </c>
      <c r="O48" s="11">
        <f t="shared" si="1"/>
        <v>122</v>
      </c>
      <c r="P48" s="11">
        <f t="shared" si="2"/>
        <v>26</v>
      </c>
      <c r="Q48" s="10"/>
      <c r="R48" s="11">
        <v>33</v>
      </c>
      <c r="S48" s="11">
        <v>40</v>
      </c>
      <c r="T48" s="11">
        <f t="shared" si="3"/>
        <v>106</v>
      </c>
      <c r="U48" s="11">
        <f t="shared" si="4"/>
        <v>51</v>
      </c>
      <c r="V48" s="10"/>
      <c r="W48" s="11">
        <v>36</v>
      </c>
      <c r="X48" s="11">
        <v>35</v>
      </c>
      <c r="Y48" s="11">
        <f t="shared" si="5"/>
        <v>107</v>
      </c>
      <c r="Z48" s="17">
        <f t="shared" si="6"/>
        <v>54</v>
      </c>
      <c r="AA48" s="10"/>
      <c r="AB48" s="11">
        <v>32</v>
      </c>
      <c r="AC48" s="11">
        <v>42</v>
      </c>
      <c r="AD48" s="11">
        <f t="shared" si="7"/>
        <v>106</v>
      </c>
      <c r="AE48" s="11">
        <f t="shared" si="12"/>
        <v>53</v>
      </c>
      <c r="AF48" s="10"/>
      <c r="AG48" s="13">
        <f t="shared" si="9"/>
        <v>110.25</v>
      </c>
      <c r="AH48" s="14">
        <f t="shared" si="10"/>
        <v>46</v>
      </c>
      <c r="AI48" s="15"/>
      <c r="AJ48" s="61">
        <v>4</v>
      </c>
    </row>
    <row r="49" spans="4:36" ht="17" thickBot="1" x14ac:dyDescent="0.25">
      <c r="D49" s="9" t="s">
        <v>51</v>
      </c>
      <c r="E49" s="9" t="s">
        <v>41</v>
      </c>
      <c r="F49" s="9" t="s">
        <v>13</v>
      </c>
      <c r="G49" s="9">
        <v>78</v>
      </c>
      <c r="H49" s="9">
        <v>34</v>
      </c>
      <c r="I49" s="9">
        <v>48</v>
      </c>
      <c r="J49" s="9">
        <v>82</v>
      </c>
      <c r="K49" s="9">
        <f t="shared" si="11"/>
        <v>23</v>
      </c>
      <c r="M49" s="17">
        <v>31</v>
      </c>
      <c r="N49" s="17">
        <v>44</v>
      </c>
      <c r="O49" s="11">
        <f t="shared" si="1"/>
        <v>106</v>
      </c>
      <c r="P49" s="11">
        <f t="shared" si="2"/>
        <v>55</v>
      </c>
      <c r="R49" s="17">
        <v>33</v>
      </c>
      <c r="S49" s="17">
        <v>47</v>
      </c>
      <c r="T49" s="11">
        <f t="shared" si="3"/>
        <v>113</v>
      </c>
      <c r="U49" s="17">
        <f t="shared" si="4"/>
        <v>42</v>
      </c>
      <c r="W49" s="17">
        <v>29</v>
      </c>
      <c r="X49" s="17">
        <v>47</v>
      </c>
      <c r="Y49" s="11">
        <f t="shared" si="5"/>
        <v>105</v>
      </c>
      <c r="Z49" s="17">
        <f t="shared" si="6"/>
        <v>61</v>
      </c>
      <c r="AB49" s="17">
        <v>32</v>
      </c>
      <c r="AC49" s="17">
        <v>48</v>
      </c>
      <c r="AD49" s="11">
        <f t="shared" si="7"/>
        <v>112</v>
      </c>
      <c r="AE49" s="17">
        <f t="shared" si="12"/>
        <v>40</v>
      </c>
      <c r="AG49" s="13">
        <f t="shared" si="9"/>
        <v>109</v>
      </c>
      <c r="AH49" s="14">
        <f t="shared" si="10"/>
        <v>47</v>
      </c>
      <c r="AI49" s="20"/>
      <c r="AJ49" s="62"/>
    </row>
    <row r="50" spans="4:36" ht="17" thickBot="1" x14ac:dyDescent="0.25">
      <c r="D50" s="9" t="s">
        <v>212</v>
      </c>
      <c r="E50" s="9" t="s">
        <v>15</v>
      </c>
      <c r="F50" s="9" t="s">
        <v>159</v>
      </c>
      <c r="G50" s="9">
        <v>78</v>
      </c>
      <c r="H50" s="9">
        <v>14</v>
      </c>
      <c r="I50" s="9">
        <v>45</v>
      </c>
      <c r="J50" s="9">
        <v>59</v>
      </c>
      <c r="K50" s="9">
        <f t="shared" si="11"/>
        <v>75</v>
      </c>
      <c r="M50" s="17">
        <v>9</v>
      </c>
      <c r="N50" s="17">
        <v>40</v>
      </c>
      <c r="O50" s="11">
        <f t="shared" si="1"/>
        <v>98</v>
      </c>
      <c r="P50" s="11">
        <f t="shared" si="2"/>
        <v>71</v>
      </c>
      <c r="R50" s="17">
        <v>12</v>
      </c>
      <c r="S50" s="17">
        <v>38</v>
      </c>
      <c r="T50" s="11">
        <f t="shared" si="3"/>
        <v>100</v>
      </c>
      <c r="U50" s="17">
        <f t="shared" si="4"/>
        <v>67</v>
      </c>
      <c r="W50" s="17">
        <v>12</v>
      </c>
      <c r="X50" s="17">
        <v>47</v>
      </c>
      <c r="Y50" s="11">
        <f t="shared" si="5"/>
        <v>118</v>
      </c>
      <c r="Z50" s="17">
        <f t="shared" si="6"/>
        <v>32</v>
      </c>
      <c r="AB50" s="17">
        <v>14</v>
      </c>
      <c r="AC50" s="17">
        <v>45</v>
      </c>
      <c r="AD50" s="11">
        <f t="shared" si="7"/>
        <v>118</v>
      </c>
      <c r="AE50" s="17">
        <f t="shared" si="12"/>
        <v>32</v>
      </c>
      <c r="AG50" s="40">
        <f t="shared" si="9"/>
        <v>108.5</v>
      </c>
      <c r="AH50" s="41">
        <f t="shared" si="10"/>
        <v>48</v>
      </c>
      <c r="AI50" s="20"/>
      <c r="AJ50" s="62"/>
    </row>
    <row r="51" spans="4:36" ht="17" thickBot="1" x14ac:dyDescent="0.25">
      <c r="D51" s="9" t="s">
        <v>147</v>
      </c>
      <c r="E51" s="9" t="s">
        <v>9</v>
      </c>
      <c r="F51" s="9" t="s">
        <v>13</v>
      </c>
      <c r="G51" s="9">
        <v>76</v>
      </c>
      <c r="H51" s="9">
        <v>21</v>
      </c>
      <c r="I51" s="9">
        <v>51</v>
      </c>
      <c r="J51" s="9">
        <v>72</v>
      </c>
      <c r="K51" s="9">
        <f t="shared" si="11"/>
        <v>46</v>
      </c>
      <c r="M51" s="17">
        <v>26</v>
      </c>
      <c r="N51" s="17">
        <v>56</v>
      </c>
      <c r="O51" s="11">
        <f t="shared" si="1"/>
        <v>108</v>
      </c>
      <c r="P51" s="11">
        <f t="shared" si="2"/>
        <v>49</v>
      </c>
      <c r="R51" s="17">
        <v>27</v>
      </c>
      <c r="S51" s="17">
        <v>54</v>
      </c>
      <c r="T51" s="11">
        <f t="shared" si="3"/>
        <v>108</v>
      </c>
      <c r="U51" s="17">
        <f t="shared" si="4"/>
        <v>48</v>
      </c>
      <c r="W51" s="17">
        <v>29</v>
      </c>
      <c r="X51" s="17">
        <v>55</v>
      </c>
      <c r="Y51" s="11">
        <f t="shared" si="5"/>
        <v>113</v>
      </c>
      <c r="Z51" s="17">
        <f t="shared" si="6"/>
        <v>41</v>
      </c>
      <c r="AB51" s="17">
        <v>26</v>
      </c>
      <c r="AC51" s="17">
        <v>53</v>
      </c>
      <c r="AD51" s="11">
        <f t="shared" si="7"/>
        <v>105</v>
      </c>
      <c r="AE51" s="17">
        <f t="shared" si="12"/>
        <v>57</v>
      </c>
      <c r="AG51" s="13">
        <f t="shared" si="9"/>
        <v>108.5</v>
      </c>
      <c r="AH51" s="14">
        <f t="shared" si="10"/>
        <v>48</v>
      </c>
      <c r="AI51" s="20"/>
      <c r="AJ51" s="62"/>
    </row>
    <row r="52" spans="4:36" ht="17" thickBot="1" x14ac:dyDescent="0.25">
      <c r="D52" s="9" t="s">
        <v>160</v>
      </c>
      <c r="E52" s="9" t="s">
        <v>36</v>
      </c>
      <c r="F52" s="9" t="s">
        <v>20</v>
      </c>
      <c r="G52" s="9">
        <v>82</v>
      </c>
      <c r="H52" s="9">
        <v>20</v>
      </c>
      <c r="I52" s="9">
        <v>71</v>
      </c>
      <c r="J52" s="9">
        <v>91</v>
      </c>
      <c r="K52" s="9">
        <f t="shared" si="11"/>
        <v>14</v>
      </c>
      <c r="M52" s="17">
        <v>18</v>
      </c>
      <c r="N52" s="17">
        <v>60</v>
      </c>
      <c r="O52" s="11">
        <f t="shared" si="1"/>
        <v>96</v>
      </c>
      <c r="P52" s="11">
        <f t="shared" si="2"/>
        <v>77</v>
      </c>
      <c r="R52" s="17">
        <v>23</v>
      </c>
      <c r="S52" s="17">
        <v>70</v>
      </c>
      <c r="T52" s="11">
        <f t="shared" si="3"/>
        <v>116</v>
      </c>
      <c r="U52" s="17">
        <f t="shared" si="4"/>
        <v>36</v>
      </c>
      <c r="W52" s="17">
        <v>22</v>
      </c>
      <c r="X52" s="17">
        <v>66</v>
      </c>
      <c r="Y52" s="11">
        <f t="shared" si="5"/>
        <v>110</v>
      </c>
      <c r="Z52" s="17">
        <f t="shared" si="6"/>
        <v>47</v>
      </c>
      <c r="AB52" s="17">
        <v>23</v>
      </c>
      <c r="AC52" s="17">
        <v>63</v>
      </c>
      <c r="AD52" s="11">
        <f t="shared" si="7"/>
        <v>109</v>
      </c>
      <c r="AE52" s="17">
        <f t="shared" si="12"/>
        <v>43</v>
      </c>
      <c r="AG52" s="13">
        <f t="shared" si="9"/>
        <v>107.75</v>
      </c>
      <c r="AH52" s="14">
        <f t="shared" si="10"/>
        <v>50</v>
      </c>
      <c r="AI52" s="20"/>
      <c r="AJ52" s="62"/>
    </row>
    <row r="53" spans="4:36" ht="17" thickBot="1" x14ac:dyDescent="0.25">
      <c r="D53" s="9" t="s">
        <v>140</v>
      </c>
      <c r="E53" s="9" t="s">
        <v>62</v>
      </c>
      <c r="F53" s="9" t="s">
        <v>13</v>
      </c>
      <c r="G53" s="9">
        <v>82</v>
      </c>
      <c r="H53" s="9">
        <v>22</v>
      </c>
      <c r="I53" s="9">
        <v>63</v>
      </c>
      <c r="J53" s="9">
        <v>85</v>
      </c>
      <c r="K53" s="9">
        <f t="shared" si="11"/>
        <v>19</v>
      </c>
      <c r="M53" s="17">
        <v>22</v>
      </c>
      <c r="N53" s="17">
        <v>53</v>
      </c>
      <c r="O53" s="11">
        <f t="shared" si="1"/>
        <v>97</v>
      </c>
      <c r="P53" s="11">
        <f t="shared" si="2"/>
        <v>75</v>
      </c>
      <c r="R53" s="17">
        <v>29</v>
      </c>
      <c r="S53" s="17">
        <v>64</v>
      </c>
      <c r="T53" s="11">
        <f t="shared" si="3"/>
        <v>122</v>
      </c>
      <c r="U53" s="17">
        <f t="shared" si="4"/>
        <v>28</v>
      </c>
      <c r="W53" s="17">
        <v>24</v>
      </c>
      <c r="X53" s="17">
        <v>57</v>
      </c>
      <c r="Y53" s="11">
        <f t="shared" si="5"/>
        <v>105</v>
      </c>
      <c r="Z53" s="17">
        <f t="shared" si="6"/>
        <v>61</v>
      </c>
      <c r="AB53" s="17">
        <v>23</v>
      </c>
      <c r="AC53" s="17">
        <v>61</v>
      </c>
      <c r="AD53" s="11">
        <f t="shared" si="7"/>
        <v>107</v>
      </c>
      <c r="AE53" s="17">
        <f t="shared" si="12"/>
        <v>51</v>
      </c>
      <c r="AG53" s="13">
        <f t="shared" si="9"/>
        <v>107.75</v>
      </c>
      <c r="AH53" s="14">
        <f t="shared" si="10"/>
        <v>50</v>
      </c>
      <c r="AI53" s="20"/>
      <c r="AJ53" s="62"/>
    </row>
    <row r="54" spans="4:36" ht="17" thickBot="1" x14ac:dyDescent="0.25">
      <c r="D54" s="9" t="s">
        <v>52</v>
      </c>
      <c r="E54" s="9" t="s">
        <v>41</v>
      </c>
      <c r="F54" s="9" t="s">
        <v>10</v>
      </c>
      <c r="G54" s="9">
        <v>80</v>
      </c>
      <c r="H54" s="9">
        <v>34</v>
      </c>
      <c r="I54" s="9">
        <v>43</v>
      </c>
      <c r="J54" s="9">
        <v>77</v>
      </c>
      <c r="K54" s="9">
        <f t="shared" si="11"/>
        <v>31</v>
      </c>
      <c r="M54" s="17">
        <v>36</v>
      </c>
      <c r="N54" s="17">
        <v>42</v>
      </c>
      <c r="O54" s="11">
        <f t="shared" si="1"/>
        <v>114</v>
      </c>
      <c r="P54" s="11">
        <f t="shared" si="2"/>
        <v>43</v>
      </c>
      <c r="R54" s="17">
        <v>32</v>
      </c>
      <c r="S54" s="17">
        <v>40</v>
      </c>
      <c r="T54" s="11">
        <f t="shared" si="3"/>
        <v>104</v>
      </c>
      <c r="U54" s="17">
        <f t="shared" si="4"/>
        <v>61</v>
      </c>
      <c r="W54" s="17">
        <v>36</v>
      </c>
      <c r="X54" s="17">
        <v>38</v>
      </c>
      <c r="Y54" s="11">
        <f t="shared" si="5"/>
        <v>110</v>
      </c>
      <c r="Z54" s="17">
        <f t="shared" si="6"/>
        <v>47</v>
      </c>
      <c r="AB54" s="17">
        <v>31</v>
      </c>
      <c r="AC54" s="17">
        <v>39</v>
      </c>
      <c r="AD54" s="11">
        <f t="shared" si="7"/>
        <v>101</v>
      </c>
      <c r="AE54" s="17">
        <f t="shared" si="12"/>
        <v>66</v>
      </c>
      <c r="AG54" s="13">
        <f t="shared" si="9"/>
        <v>107.25</v>
      </c>
      <c r="AH54" s="14">
        <f t="shared" si="10"/>
        <v>52</v>
      </c>
      <c r="AI54" s="20"/>
      <c r="AJ54" s="62"/>
    </row>
    <row r="55" spans="4:36" ht="17" thickBot="1" x14ac:dyDescent="0.25">
      <c r="D55" s="9" t="s">
        <v>78</v>
      </c>
      <c r="E55" s="9" t="s">
        <v>36</v>
      </c>
      <c r="F55" s="9" t="s">
        <v>20</v>
      </c>
      <c r="G55" s="9">
        <v>82</v>
      </c>
      <c r="H55" s="9">
        <v>30</v>
      </c>
      <c r="I55" s="9">
        <v>20</v>
      </c>
      <c r="J55" s="9">
        <v>50</v>
      </c>
      <c r="K55" s="9">
        <f t="shared" si="11"/>
        <v>109</v>
      </c>
      <c r="M55" s="17">
        <v>42</v>
      </c>
      <c r="N55" s="17">
        <v>32</v>
      </c>
      <c r="O55" s="11">
        <f t="shared" si="1"/>
        <v>116</v>
      </c>
      <c r="P55" s="11">
        <f t="shared" si="2"/>
        <v>35</v>
      </c>
      <c r="R55" s="17">
        <v>40</v>
      </c>
      <c r="S55" s="17">
        <v>25</v>
      </c>
      <c r="T55" s="11">
        <f t="shared" si="3"/>
        <v>105</v>
      </c>
      <c r="U55" s="17">
        <f t="shared" si="4"/>
        <v>56</v>
      </c>
      <c r="W55" s="17">
        <v>38</v>
      </c>
      <c r="X55" s="17">
        <v>28</v>
      </c>
      <c r="Y55" s="11">
        <f t="shared" si="5"/>
        <v>104</v>
      </c>
      <c r="Z55" s="17">
        <f t="shared" si="6"/>
        <v>64</v>
      </c>
      <c r="AB55" s="17">
        <v>37</v>
      </c>
      <c r="AC55" s="17">
        <v>30</v>
      </c>
      <c r="AD55" s="11">
        <f t="shared" si="7"/>
        <v>104</v>
      </c>
      <c r="AE55" s="17">
        <f t="shared" si="12"/>
        <v>58</v>
      </c>
      <c r="AG55" s="13">
        <f t="shared" si="9"/>
        <v>107.25</v>
      </c>
      <c r="AH55" s="14">
        <f t="shared" si="10"/>
        <v>52</v>
      </c>
      <c r="AI55" s="20"/>
      <c r="AJ55" s="62"/>
    </row>
    <row r="56" spans="4:36" ht="17" thickBot="1" x14ac:dyDescent="0.25">
      <c r="D56" s="9" t="s">
        <v>75</v>
      </c>
      <c r="E56" s="9" t="s">
        <v>76</v>
      </c>
      <c r="F56" s="9" t="s">
        <v>13</v>
      </c>
      <c r="G56" s="9">
        <v>82</v>
      </c>
      <c r="H56" s="9">
        <v>30</v>
      </c>
      <c r="I56" s="9">
        <v>44</v>
      </c>
      <c r="J56" s="9">
        <v>74</v>
      </c>
      <c r="K56" s="9">
        <f t="shared" si="11"/>
        <v>38</v>
      </c>
      <c r="M56" s="17">
        <v>29</v>
      </c>
      <c r="N56" s="17">
        <v>50</v>
      </c>
      <c r="O56" s="11">
        <f t="shared" si="1"/>
        <v>108</v>
      </c>
      <c r="P56" s="11">
        <f t="shared" si="2"/>
        <v>49</v>
      </c>
      <c r="R56" s="17">
        <v>31</v>
      </c>
      <c r="S56" s="17">
        <v>47</v>
      </c>
      <c r="T56" s="11">
        <f t="shared" si="3"/>
        <v>109</v>
      </c>
      <c r="U56" s="17">
        <f t="shared" si="4"/>
        <v>46</v>
      </c>
      <c r="W56" s="17">
        <v>27</v>
      </c>
      <c r="X56" s="17">
        <v>48</v>
      </c>
      <c r="Y56" s="11">
        <f t="shared" si="5"/>
        <v>102</v>
      </c>
      <c r="Z56" s="17">
        <f t="shared" si="6"/>
        <v>72</v>
      </c>
      <c r="AB56" s="17">
        <v>31</v>
      </c>
      <c r="AC56" s="17">
        <v>47</v>
      </c>
      <c r="AD56" s="11">
        <f t="shared" si="7"/>
        <v>109</v>
      </c>
      <c r="AE56" s="17">
        <f t="shared" si="12"/>
        <v>43</v>
      </c>
      <c r="AG56" s="13">
        <f t="shared" si="9"/>
        <v>107</v>
      </c>
      <c r="AH56" s="14">
        <f t="shared" si="10"/>
        <v>54</v>
      </c>
      <c r="AI56" s="20"/>
      <c r="AJ56" s="62"/>
    </row>
    <row r="57" spans="4:36" ht="17" thickBot="1" x14ac:dyDescent="0.25">
      <c r="D57" s="9" t="s">
        <v>50</v>
      </c>
      <c r="E57" s="9" t="s">
        <v>36</v>
      </c>
      <c r="F57" s="9" t="s">
        <v>10</v>
      </c>
      <c r="G57" s="9">
        <v>82</v>
      </c>
      <c r="H57" s="9">
        <v>34</v>
      </c>
      <c r="I57" s="9">
        <v>32</v>
      </c>
      <c r="J57" s="9">
        <v>66</v>
      </c>
      <c r="K57" s="9">
        <f t="shared" si="11"/>
        <v>59</v>
      </c>
      <c r="M57" s="17">
        <v>36</v>
      </c>
      <c r="N57" s="17">
        <v>36</v>
      </c>
      <c r="O57" s="11">
        <f t="shared" si="1"/>
        <v>108</v>
      </c>
      <c r="P57" s="11">
        <f t="shared" si="2"/>
        <v>49</v>
      </c>
      <c r="R57" s="17">
        <v>35</v>
      </c>
      <c r="S57" s="17">
        <v>35</v>
      </c>
      <c r="T57" s="11">
        <f t="shared" si="3"/>
        <v>105</v>
      </c>
      <c r="U57" s="17">
        <f t="shared" si="4"/>
        <v>56</v>
      </c>
      <c r="W57" s="17">
        <v>37</v>
      </c>
      <c r="X57" s="17">
        <v>32</v>
      </c>
      <c r="Y57" s="11">
        <f t="shared" si="5"/>
        <v>106</v>
      </c>
      <c r="Z57" s="17">
        <f t="shared" si="6"/>
        <v>55</v>
      </c>
      <c r="AB57" s="17">
        <v>35</v>
      </c>
      <c r="AC57" s="17">
        <v>36</v>
      </c>
      <c r="AD57" s="11">
        <f t="shared" si="7"/>
        <v>106</v>
      </c>
      <c r="AE57" s="17">
        <f t="shared" si="12"/>
        <v>53</v>
      </c>
      <c r="AG57" s="13">
        <f t="shared" si="9"/>
        <v>106.25</v>
      </c>
      <c r="AH57" s="14">
        <f t="shared" si="10"/>
        <v>55</v>
      </c>
      <c r="AI57" s="20"/>
      <c r="AJ57" s="62"/>
    </row>
    <row r="58" spans="4:36" ht="17" thickBot="1" x14ac:dyDescent="0.25">
      <c r="D58" s="9" t="s">
        <v>61</v>
      </c>
      <c r="E58" s="9" t="s">
        <v>62</v>
      </c>
      <c r="F58" s="9" t="s">
        <v>13</v>
      </c>
      <c r="G58" s="9">
        <v>80</v>
      </c>
      <c r="H58" s="9">
        <v>33</v>
      </c>
      <c r="I58" s="9">
        <v>43</v>
      </c>
      <c r="J58" s="9">
        <v>76</v>
      </c>
      <c r="K58" s="9">
        <f t="shared" si="11"/>
        <v>33</v>
      </c>
      <c r="M58" s="17">
        <v>30</v>
      </c>
      <c r="N58" s="17">
        <v>38</v>
      </c>
      <c r="O58" s="11">
        <f t="shared" si="1"/>
        <v>98</v>
      </c>
      <c r="P58" s="11">
        <f t="shared" si="2"/>
        <v>71</v>
      </c>
      <c r="R58" s="17">
        <v>33</v>
      </c>
      <c r="S58" s="17">
        <v>45</v>
      </c>
      <c r="T58" s="11">
        <f t="shared" si="3"/>
        <v>111</v>
      </c>
      <c r="U58" s="17">
        <f t="shared" si="4"/>
        <v>44</v>
      </c>
      <c r="W58" s="17">
        <v>29</v>
      </c>
      <c r="X58" s="17">
        <v>47</v>
      </c>
      <c r="Y58" s="11">
        <f t="shared" si="5"/>
        <v>105</v>
      </c>
      <c r="Z58" s="17">
        <f t="shared" si="6"/>
        <v>61</v>
      </c>
      <c r="AB58" s="17">
        <v>32</v>
      </c>
      <c r="AC58" s="17">
        <v>44</v>
      </c>
      <c r="AD58" s="11">
        <f t="shared" si="7"/>
        <v>108</v>
      </c>
      <c r="AE58" s="17">
        <f t="shared" si="12"/>
        <v>45</v>
      </c>
      <c r="AG58" s="13">
        <f t="shared" si="9"/>
        <v>105.5</v>
      </c>
      <c r="AH58" s="14">
        <f t="shared" si="10"/>
        <v>56</v>
      </c>
      <c r="AI58" s="20"/>
      <c r="AJ58" s="62"/>
    </row>
    <row r="59" spans="4:36" ht="17" thickBot="1" x14ac:dyDescent="0.25">
      <c r="D59" s="9" t="s">
        <v>190</v>
      </c>
      <c r="E59" s="9" t="s">
        <v>19</v>
      </c>
      <c r="F59" s="9" t="s">
        <v>159</v>
      </c>
      <c r="G59" s="9">
        <v>79</v>
      </c>
      <c r="H59" s="9">
        <v>17</v>
      </c>
      <c r="I59" s="9">
        <v>43</v>
      </c>
      <c r="J59" s="9">
        <v>60</v>
      </c>
      <c r="K59" s="9">
        <f t="shared" si="11"/>
        <v>72</v>
      </c>
      <c r="M59" s="17">
        <v>13</v>
      </c>
      <c r="N59" s="17">
        <v>40</v>
      </c>
      <c r="O59" s="11">
        <f t="shared" si="1"/>
        <v>106</v>
      </c>
      <c r="P59" s="11">
        <f t="shared" si="2"/>
        <v>55</v>
      </c>
      <c r="R59" s="17">
        <v>14</v>
      </c>
      <c r="S59" s="17">
        <v>35</v>
      </c>
      <c r="T59" s="11">
        <f t="shared" si="3"/>
        <v>98</v>
      </c>
      <c r="U59" s="17">
        <f t="shared" si="4"/>
        <v>74</v>
      </c>
      <c r="W59" s="17">
        <v>14</v>
      </c>
      <c r="X59" s="17">
        <v>43</v>
      </c>
      <c r="Y59" s="11">
        <f t="shared" si="5"/>
        <v>114</v>
      </c>
      <c r="Z59" s="17">
        <f t="shared" si="6"/>
        <v>40</v>
      </c>
      <c r="AB59" s="17">
        <v>14</v>
      </c>
      <c r="AC59" s="17">
        <v>38</v>
      </c>
      <c r="AD59" s="11">
        <f t="shared" si="7"/>
        <v>104</v>
      </c>
      <c r="AE59" s="17">
        <f t="shared" si="12"/>
        <v>58</v>
      </c>
      <c r="AG59" s="40">
        <f t="shared" si="9"/>
        <v>105.5</v>
      </c>
      <c r="AH59" s="41">
        <f t="shared" si="10"/>
        <v>56</v>
      </c>
      <c r="AI59" s="20"/>
      <c r="AJ59" s="62"/>
    </row>
    <row r="60" spans="4:36" ht="17" thickBot="1" x14ac:dyDescent="0.25">
      <c r="D60" s="9" t="s">
        <v>73</v>
      </c>
      <c r="E60" s="9" t="s">
        <v>49</v>
      </c>
      <c r="F60" s="9" t="s">
        <v>10</v>
      </c>
      <c r="G60" s="9">
        <v>78</v>
      </c>
      <c r="H60" s="9">
        <v>30</v>
      </c>
      <c r="I60" s="9">
        <v>36</v>
      </c>
      <c r="J60" s="9">
        <v>66</v>
      </c>
      <c r="K60" s="9">
        <f t="shared" si="11"/>
        <v>59</v>
      </c>
      <c r="M60" s="17">
        <v>32</v>
      </c>
      <c r="N60" s="17">
        <v>38</v>
      </c>
      <c r="O60" s="11">
        <f t="shared" si="1"/>
        <v>102</v>
      </c>
      <c r="P60" s="11">
        <f t="shared" si="2"/>
        <v>64</v>
      </c>
      <c r="R60" s="17">
        <v>33</v>
      </c>
      <c r="S60" s="17">
        <v>39</v>
      </c>
      <c r="T60" s="11">
        <f t="shared" si="3"/>
        <v>105</v>
      </c>
      <c r="U60" s="17">
        <f t="shared" si="4"/>
        <v>56</v>
      </c>
      <c r="W60" s="17">
        <v>36</v>
      </c>
      <c r="X60" s="17">
        <v>37</v>
      </c>
      <c r="Y60" s="11">
        <f t="shared" si="5"/>
        <v>109</v>
      </c>
      <c r="Z60" s="17">
        <f t="shared" si="6"/>
        <v>51</v>
      </c>
      <c r="AB60" s="17">
        <v>33</v>
      </c>
      <c r="AC60" s="17">
        <v>38</v>
      </c>
      <c r="AD60" s="11">
        <f t="shared" si="7"/>
        <v>104</v>
      </c>
      <c r="AE60" s="17">
        <f>RANK(AD60,AD$3:AD$245)</f>
        <v>58</v>
      </c>
      <c r="AG60" s="13">
        <f t="shared" si="9"/>
        <v>105</v>
      </c>
      <c r="AH60" s="14">
        <f t="shared" si="10"/>
        <v>58</v>
      </c>
      <c r="AI60" s="20"/>
      <c r="AJ60" s="62"/>
    </row>
    <row r="61" spans="4:36" ht="17" thickBot="1" x14ac:dyDescent="0.25">
      <c r="D61" s="9" t="s">
        <v>247</v>
      </c>
      <c r="E61" s="9" t="s">
        <v>90</v>
      </c>
      <c r="F61" s="9" t="s">
        <v>159</v>
      </c>
      <c r="G61" s="9">
        <v>32</v>
      </c>
      <c r="H61" s="9">
        <v>12</v>
      </c>
      <c r="I61" s="9">
        <v>10</v>
      </c>
      <c r="J61" s="9">
        <v>22</v>
      </c>
      <c r="K61" s="9">
        <f t="shared" si="11"/>
        <v>277</v>
      </c>
      <c r="M61" s="17">
        <v>15</v>
      </c>
      <c r="N61" s="17">
        <v>37</v>
      </c>
      <c r="O61" s="11">
        <f t="shared" si="1"/>
        <v>104</v>
      </c>
      <c r="P61" s="11">
        <f t="shared" si="2"/>
        <v>62</v>
      </c>
      <c r="R61" s="17">
        <v>17</v>
      </c>
      <c r="S61" s="17">
        <v>38</v>
      </c>
      <c r="T61" s="11">
        <f t="shared" si="3"/>
        <v>110</v>
      </c>
      <c r="U61" s="17">
        <f t="shared" si="4"/>
        <v>45</v>
      </c>
      <c r="W61" s="17">
        <v>20</v>
      </c>
      <c r="X61" s="17">
        <v>32</v>
      </c>
      <c r="Y61" s="11">
        <f t="shared" si="5"/>
        <v>104</v>
      </c>
      <c r="Z61" s="17">
        <f t="shared" si="6"/>
        <v>64</v>
      </c>
      <c r="AB61" s="17">
        <v>15</v>
      </c>
      <c r="AC61" s="17">
        <v>33</v>
      </c>
      <c r="AD61" s="11">
        <f t="shared" si="7"/>
        <v>96</v>
      </c>
      <c r="AE61" s="17">
        <f>RANK(AD61,AD$3:AD$245)</f>
        <v>76</v>
      </c>
      <c r="AG61" s="40">
        <f t="shared" si="9"/>
        <v>103.5</v>
      </c>
      <c r="AH61" s="41">
        <f t="shared" si="10"/>
        <v>59</v>
      </c>
      <c r="AI61" s="20"/>
      <c r="AJ61" s="62"/>
    </row>
    <row r="62" spans="4:36" ht="17" thickBot="1" x14ac:dyDescent="0.25">
      <c r="D62" s="9" t="s">
        <v>97</v>
      </c>
      <c r="E62" s="9" t="s">
        <v>49</v>
      </c>
      <c r="F62" s="9" t="s">
        <v>13</v>
      </c>
      <c r="G62" s="9">
        <v>81</v>
      </c>
      <c r="H62" s="9">
        <v>27</v>
      </c>
      <c r="I62" s="9">
        <v>43</v>
      </c>
      <c r="J62" s="9">
        <v>70</v>
      </c>
      <c r="K62" s="9">
        <f t="shared" si="11"/>
        <v>51</v>
      </c>
      <c r="M62" s="17">
        <v>30</v>
      </c>
      <c r="N62" s="17">
        <v>45</v>
      </c>
      <c r="O62" s="11">
        <f t="shared" si="1"/>
        <v>105</v>
      </c>
      <c r="P62" s="11">
        <f t="shared" si="2"/>
        <v>58</v>
      </c>
      <c r="R62" s="17">
        <v>29</v>
      </c>
      <c r="S62" s="17">
        <v>42</v>
      </c>
      <c r="T62" s="11">
        <f t="shared" si="3"/>
        <v>100</v>
      </c>
      <c r="U62" s="17">
        <f t="shared" si="4"/>
        <v>67</v>
      </c>
      <c r="W62" s="17">
        <v>30</v>
      </c>
      <c r="X62" s="17">
        <v>46</v>
      </c>
      <c r="Y62" s="11">
        <f t="shared" si="5"/>
        <v>106</v>
      </c>
      <c r="Z62" s="17">
        <f t="shared" si="6"/>
        <v>55</v>
      </c>
      <c r="AB62" s="17">
        <v>29</v>
      </c>
      <c r="AC62" s="17">
        <v>45</v>
      </c>
      <c r="AD62" s="11">
        <f t="shared" si="7"/>
        <v>103</v>
      </c>
      <c r="AE62" s="17">
        <f t="shared" ref="AE62:AE100" si="13">RANK(AD62,AD$3:AD$245)</f>
        <v>62</v>
      </c>
      <c r="AG62" s="13">
        <f t="shared" si="9"/>
        <v>103.5</v>
      </c>
      <c r="AH62" s="14">
        <f t="shared" si="10"/>
        <v>59</v>
      </c>
      <c r="AI62" s="20"/>
      <c r="AJ62" s="62"/>
    </row>
    <row r="63" spans="4:36" ht="17" thickBot="1" x14ac:dyDescent="0.25">
      <c r="D63" s="9" t="s">
        <v>108</v>
      </c>
      <c r="E63" s="9" t="s">
        <v>84</v>
      </c>
      <c r="F63" s="9" t="s">
        <v>20</v>
      </c>
      <c r="G63" s="9">
        <v>69</v>
      </c>
      <c r="H63" s="9">
        <v>26</v>
      </c>
      <c r="I63" s="9">
        <v>30</v>
      </c>
      <c r="J63" s="9">
        <v>56</v>
      </c>
      <c r="K63" s="9">
        <f t="shared" si="11"/>
        <v>79</v>
      </c>
      <c r="M63" s="17">
        <v>35</v>
      </c>
      <c r="N63" s="17">
        <v>35</v>
      </c>
      <c r="O63" s="11">
        <f t="shared" si="1"/>
        <v>105</v>
      </c>
      <c r="P63" s="11">
        <f t="shared" si="2"/>
        <v>58</v>
      </c>
      <c r="R63" s="17">
        <v>32</v>
      </c>
      <c r="S63" s="17">
        <v>40</v>
      </c>
      <c r="T63" s="11">
        <f t="shared" si="3"/>
        <v>104</v>
      </c>
      <c r="U63" s="17">
        <f t="shared" si="4"/>
        <v>61</v>
      </c>
      <c r="W63" s="17">
        <v>32</v>
      </c>
      <c r="X63" s="17">
        <v>42</v>
      </c>
      <c r="Y63" s="11">
        <f t="shared" si="5"/>
        <v>106</v>
      </c>
      <c r="Z63" s="17">
        <f t="shared" si="6"/>
        <v>55</v>
      </c>
      <c r="AB63" s="17">
        <v>32</v>
      </c>
      <c r="AC63" s="17">
        <v>35</v>
      </c>
      <c r="AD63" s="11">
        <f t="shared" si="7"/>
        <v>99</v>
      </c>
      <c r="AE63" s="17">
        <f t="shared" si="13"/>
        <v>70</v>
      </c>
      <c r="AG63" s="13">
        <f t="shared" si="9"/>
        <v>103.5</v>
      </c>
      <c r="AH63" s="14">
        <f t="shared" si="10"/>
        <v>59</v>
      </c>
      <c r="AI63" s="20"/>
      <c r="AJ63" s="62"/>
    </row>
    <row r="64" spans="4:36" ht="17" thickBot="1" x14ac:dyDescent="0.25">
      <c r="D64" s="9" t="s">
        <v>80</v>
      </c>
      <c r="E64" s="9" t="s">
        <v>34</v>
      </c>
      <c r="F64" s="9" t="s">
        <v>20</v>
      </c>
      <c r="G64" s="9">
        <v>70</v>
      </c>
      <c r="H64" s="9">
        <v>29</v>
      </c>
      <c r="I64" s="9">
        <v>43</v>
      </c>
      <c r="J64" s="9">
        <v>72</v>
      </c>
      <c r="K64" s="9">
        <f t="shared" si="11"/>
        <v>46</v>
      </c>
      <c r="M64" s="17">
        <v>28</v>
      </c>
      <c r="N64" s="17">
        <v>41</v>
      </c>
      <c r="O64" s="11">
        <f t="shared" si="1"/>
        <v>97</v>
      </c>
      <c r="P64" s="11">
        <f t="shared" si="2"/>
        <v>75</v>
      </c>
      <c r="R64" s="17">
        <v>28</v>
      </c>
      <c r="S64" s="17">
        <v>42</v>
      </c>
      <c r="T64" s="11">
        <f t="shared" si="3"/>
        <v>98</v>
      </c>
      <c r="U64" s="17">
        <f t="shared" si="4"/>
        <v>74</v>
      </c>
      <c r="W64" s="17">
        <v>33</v>
      </c>
      <c r="X64" s="17">
        <v>47</v>
      </c>
      <c r="Y64" s="11">
        <f t="shared" si="5"/>
        <v>113</v>
      </c>
      <c r="Z64" s="17">
        <f t="shared" si="6"/>
        <v>41</v>
      </c>
      <c r="AB64" s="17">
        <v>30</v>
      </c>
      <c r="AC64" s="17">
        <v>44</v>
      </c>
      <c r="AD64" s="11">
        <f t="shared" si="7"/>
        <v>104</v>
      </c>
      <c r="AE64" s="17">
        <f t="shared" si="13"/>
        <v>58</v>
      </c>
      <c r="AG64" s="13">
        <f t="shared" si="9"/>
        <v>103</v>
      </c>
      <c r="AH64" s="14">
        <f t="shared" si="10"/>
        <v>62</v>
      </c>
      <c r="AI64" s="20"/>
      <c r="AJ64" s="62"/>
    </row>
    <row r="65" spans="4:36" ht="17" thickBot="1" x14ac:dyDescent="0.25">
      <c r="D65" s="9" t="s">
        <v>277</v>
      </c>
      <c r="E65" s="9" t="s">
        <v>32</v>
      </c>
      <c r="F65" s="9" t="s">
        <v>159</v>
      </c>
      <c r="G65" s="9">
        <v>82</v>
      </c>
      <c r="H65" s="9">
        <v>9</v>
      </c>
      <c r="I65" s="9">
        <v>35</v>
      </c>
      <c r="J65" s="9">
        <v>44</v>
      </c>
      <c r="K65" s="9">
        <f t="shared" si="11"/>
        <v>142</v>
      </c>
      <c r="M65" s="17">
        <v>12</v>
      </c>
      <c r="N65" s="17">
        <v>40</v>
      </c>
      <c r="O65" s="11">
        <f t="shared" si="1"/>
        <v>104</v>
      </c>
      <c r="P65" s="11">
        <f t="shared" si="2"/>
        <v>62</v>
      </c>
      <c r="R65" s="17">
        <v>11</v>
      </c>
      <c r="S65" s="17">
        <v>39</v>
      </c>
      <c r="T65" s="11">
        <f t="shared" si="3"/>
        <v>100</v>
      </c>
      <c r="U65" s="17">
        <f t="shared" si="4"/>
        <v>67</v>
      </c>
      <c r="W65" s="17">
        <v>12</v>
      </c>
      <c r="X65" s="17">
        <v>38</v>
      </c>
      <c r="Y65" s="11">
        <f t="shared" si="5"/>
        <v>100</v>
      </c>
      <c r="Z65" s="17">
        <f t="shared" si="6"/>
        <v>75</v>
      </c>
      <c r="AB65" s="17">
        <v>10</v>
      </c>
      <c r="AC65" s="17">
        <v>44</v>
      </c>
      <c r="AD65" s="11">
        <f t="shared" si="7"/>
        <v>108</v>
      </c>
      <c r="AE65" s="17">
        <f t="shared" si="13"/>
        <v>45</v>
      </c>
      <c r="AG65" s="40">
        <f t="shared" si="9"/>
        <v>103</v>
      </c>
      <c r="AH65" s="41">
        <f t="shared" si="10"/>
        <v>62</v>
      </c>
      <c r="AI65" s="20"/>
      <c r="AJ65" s="62"/>
    </row>
    <row r="66" spans="4:36" ht="17" thickBot="1" x14ac:dyDescent="0.25">
      <c r="D66" s="9" t="s">
        <v>279</v>
      </c>
      <c r="E66" s="9" t="s">
        <v>103</v>
      </c>
      <c r="F66" s="9" t="s">
        <v>159</v>
      </c>
      <c r="G66" s="9">
        <v>63</v>
      </c>
      <c r="H66" s="9">
        <v>9</v>
      </c>
      <c r="I66" s="9">
        <v>22</v>
      </c>
      <c r="J66" s="9">
        <v>31</v>
      </c>
      <c r="K66" s="9">
        <f t="shared" si="11"/>
        <v>231</v>
      </c>
      <c r="M66" s="17">
        <v>15</v>
      </c>
      <c r="N66" s="17">
        <v>40</v>
      </c>
      <c r="O66" s="11">
        <f t="shared" si="1"/>
        <v>110</v>
      </c>
      <c r="P66" s="11">
        <f t="shared" si="2"/>
        <v>46</v>
      </c>
      <c r="R66" s="17">
        <v>13</v>
      </c>
      <c r="S66" s="17">
        <v>37</v>
      </c>
      <c r="T66" s="11">
        <f t="shared" si="3"/>
        <v>100</v>
      </c>
      <c r="U66" s="17">
        <f t="shared" si="4"/>
        <v>67</v>
      </c>
      <c r="W66" s="17">
        <v>13</v>
      </c>
      <c r="X66" s="17">
        <v>35</v>
      </c>
      <c r="Y66" s="11">
        <f t="shared" si="5"/>
        <v>96</v>
      </c>
      <c r="Z66" s="17">
        <f t="shared" si="6"/>
        <v>84</v>
      </c>
      <c r="AB66" s="17">
        <v>14</v>
      </c>
      <c r="AC66" s="17">
        <v>37</v>
      </c>
      <c r="AD66" s="11">
        <f t="shared" si="7"/>
        <v>102</v>
      </c>
      <c r="AE66" s="17">
        <f t="shared" si="13"/>
        <v>63</v>
      </c>
      <c r="AG66" s="40">
        <f t="shared" si="9"/>
        <v>102</v>
      </c>
      <c r="AH66" s="41">
        <f t="shared" si="10"/>
        <v>64</v>
      </c>
      <c r="AI66" s="20"/>
      <c r="AJ66" s="62"/>
    </row>
    <row r="67" spans="4:36" ht="17" thickBot="1" x14ac:dyDescent="0.25">
      <c r="D67" s="9" t="s">
        <v>146</v>
      </c>
      <c r="E67" s="9" t="s">
        <v>72</v>
      </c>
      <c r="F67" s="9" t="s">
        <v>13</v>
      </c>
      <c r="G67" s="9">
        <v>82</v>
      </c>
      <c r="H67" s="9">
        <v>21</v>
      </c>
      <c r="I67" s="9">
        <v>55</v>
      </c>
      <c r="J67" s="9">
        <v>76</v>
      </c>
      <c r="K67" s="9">
        <f t="shared" ref="K67:K98" si="14">RANK(J67,J$3:J$295)</f>
        <v>33</v>
      </c>
      <c r="M67" s="17">
        <v>25</v>
      </c>
      <c r="N67" s="17">
        <v>55</v>
      </c>
      <c r="O67" s="11">
        <f t="shared" ref="O67:O130" si="15">IF(F67="D",2*(M67+N67),((2*M67)+N67))</f>
        <v>105</v>
      </c>
      <c r="P67" s="11">
        <f t="shared" ref="P67:P130" si="16">RANK(O67,O$3:O$302)</f>
        <v>58</v>
      </c>
      <c r="R67" s="17">
        <v>21</v>
      </c>
      <c r="S67" s="17">
        <v>48</v>
      </c>
      <c r="T67" s="11">
        <f t="shared" ref="T67:T130" si="17">IF(F67="D",2*(R67+S67),((2*R67)+S67))</f>
        <v>90</v>
      </c>
      <c r="U67" s="17">
        <f t="shared" ref="U67:U130" si="18">RANK(T67,T$3:T$245)</f>
        <v>105</v>
      </c>
      <c r="W67" s="17">
        <v>28</v>
      </c>
      <c r="X67" s="17">
        <v>54</v>
      </c>
      <c r="Y67" s="11">
        <f t="shared" ref="Y67:Y130" si="19">IF(F67="D",2*(W67+X67),((2*W67)+X67))</f>
        <v>110</v>
      </c>
      <c r="Z67" s="17">
        <f t="shared" ref="Z67:Z130" si="20">RANK(Y67,Y$3:Y$300)</f>
        <v>47</v>
      </c>
      <c r="AB67" s="17">
        <v>22</v>
      </c>
      <c r="AC67" s="17">
        <v>55</v>
      </c>
      <c r="AD67" s="11">
        <f t="shared" ref="AD67:AD130" si="21">IF(F67="D",2*(AB67+AC67),((2*AB67)+AC67))</f>
        <v>99</v>
      </c>
      <c r="AE67" s="17">
        <f t="shared" si="13"/>
        <v>70</v>
      </c>
      <c r="AG67" s="13">
        <f t="shared" ref="AG67:AG130" si="22">SUM(O67,T67,Y67,AD67)/(COUNTIF(O67,"&gt;"&amp;0)+COUNTIF(T67,"&gt;"&amp;0)+COUNTIF(Y67,"&gt;"&amp;0)+COUNTIF(AD67,"&gt;"&amp;0))</f>
        <v>101</v>
      </c>
      <c r="AH67" s="14">
        <f t="shared" ref="AH67:AH130" si="23">RANK(AG67,AG$3:AG$300)</f>
        <v>65</v>
      </c>
      <c r="AI67" s="20"/>
      <c r="AJ67" s="62"/>
    </row>
    <row r="68" spans="4:36" ht="17" thickBot="1" x14ac:dyDescent="0.25">
      <c r="D68" s="9" t="s">
        <v>68</v>
      </c>
      <c r="E68" s="9" t="s">
        <v>55</v>
      </c>
      <c r="F68" s="9" t="s">
        <v>13</v>
      </c>
      <c r="G68" s="9">
        <v>73</v>
      </c>
      <c r="H68" s="9">
        <v>31</v>
      </c>
      <c r="I68" s="9">
        <v>39</v>
      </c>
      <c r="J68" s="9">
        <v>70</v>
      </c>
      <c r="K68" s="9">
        <f t="shared" si="14"/>
        <v>51</v>
      </c>
      <c r="M68" s="17">
        <v>27</v>
      </c>
      <c r="N68" s="17">
        <v>36</v>
      </c>
      <c r="O68" s="11">
        <f t="shared" si="15"/>
        <v>90</v>
      </c>
      <c r="P68" s="11">
        <f t="shared" si="16"/>
        <v>96</v>
      </c>
      <c r="R68" s="17">
        <v>30</v>
      </c>
      <c r="S68" s="17">
        <v>39</v>
      </c>
      <c r="T68" s="11">
        <f t="shared" si="17"/>
        <v>99</v>
      </c>
      <c r="U68" s="17">
        <f t="shared" si="18"/>
        <v>71</v>
      </c>
      <c r="W68" s="17">
        <v>32</v>
      </c>
      <c r="X68" s="17">
        <v>48</v>
      </c>
      <c r="Y68" s="11">
        <f t="shared" si="19"/>
        <v>112</v>
      </c>
      <c r="Z68" s="17">
        <f t="shared" si="20"/>
        <v>43</v>
      </c>
      <c r="AB68" s="17">
        <v>31</v>
      </c>
      <c r="AC68" s="17">
        <v>40</v>
      </c>
      <c r="AD68" s="11">
        <f t="shared" si="21"/>
        <v>102</v>
      </c>
      <c r="AE68" s="17">
        <f t="shared" si="13"/>
        <v>63</v>
      </c>
      <c r="AG68" s="13">
        <f t="shared" si="22"/>
        <v>100.75</v>
      </c>
      <c r="AH68" s="14">
        <f t="shared" si="23"/>
        <v>66</v>
      </c>
      <c r="AI68" s="20"/>
      <c r="AJ68" s="62"/>
    </row>
    <row r="69" spans="4:36" ht="17" thickBot="1" x14ac:dyDescent="0.25">
      <c r="D69" s="9" t="s">
        <v>93</v>
      </c>
      <c r="E69" s="9" t="s">
        <v>55</v>
      </c>
      <c r="F69" s="9" t="s">
        <v>20</v>
      </c>
      <c r="G69" s="9">
        <v>64</v>
      </c>
      <c r="H69" s="9">
        <v>28</v>
      </c>
      <c r="I69" s="9">
        <v>22</v>
      </c>
      <c r="J69" s="9">
        <v>50</v>
      </c>
      <c r="K69" s="9">
        <f t="shared" si="14"/>
        <v>109</v>
      </c>
      <c r="M69" s="17">
        <v>34</v>
      </c>
      <c r="N69" s="17">
        <v>30</v>
      </c>
      <c r="O69" s="11">
        <f t="shared" si="15"/>
        <v>98</v>
      </c>
      <c r="P69" s="11">
        <f t="shared" si="16"/>
        <v>71</v>
      </c>
      <c r="R69" s="17">
        <v>34</v>
      </c>
      <c r="S69" s="17">
        <v>34</v>
      </c>
      <c r="T69" s="11">
        <f t="shared" si="17"/>
        <v>102</v>
      </c>
      <c r="U69" s="17">
        <f t="shared" si="18"/>
        <v>65</v>
      </c>
      <c r="W69" s="17">
        <v>38</v>
      </c>
      <c r="X69" s="17">
        <v>33</v>
      </c>
      <c r="Y69" s="11">
        <f t="shared" si="19"/>
        <v>109</v>
      </c>
      <c r="Z69" s="17">
        <f t="shared" si="20"/>
        <v>51</v>
      </c>
      <c r="AB69" s="17">
        <v>28</v>
      </c>
      <c r="AC69" s="17">
        <v>37</v>
      </c>
      <c r="AD69" s="11">
        <f t="shared" si="21"/>
        <v>93</v>
      </c>
      <c r="AE69" s="17">
        <f t="shared" si="13"/>
        <v>82</v>
      </c>
      <c r="AG69" s="13">
        <f t="shared" si="22"/>
        <v>100.5</v>
      </c>
      <c r="AH69" s="14">
        <f t="shared" si="23"/>
        <v>67</v>
      </c>
      <c r="AI69" s="20"/>
      <c r="AJ69" s="62"/>
    </row>
    <row r="70" spans="4:36" ht="17" thickBot="1" x14ac:dyDescent="0.25">
      <c r="D70" s="9" t="s">
        <v>67</v>
      </c>
      <c r="E70" s="9" t="s">
        <v>38</v>
      </c>
      <c r="F70" s="9" t="s">
        <v>13</v>
      </c>
      <c r="G70" s="9">
        <v>65</v>
      </c>
      <c r="H70" s="9">
        <v>32</v>
      </c>
      <c r="I70" s="9">
        <v>47</v>
      </c>
      <c r="J70" s="9">
        <v>79</v>
      </c>
      <c r="K70" s="9">
        <f t="shared" si="14"/>
        <v>29</v>
      </c>
      <c r="M70" s="17">
        <v>28</v>
      </c>
      <c r="N70" s="17">
        <v>36</v>
      </c>
      <c r="O70" s="11">
        <f t="shared" si="15"/>
        <v>92</v>
      </c>
      <c r="P70" s="11">
        <f t="shared" si="16"/>
        <v>92</v>
      </c>
      <c r="R70" s="17">
        <v>30</v>
      </c>
      <c r="S70" s="17">
        <v>43</v>
      </c>
      <c r="T70" s="11">
        <f t="shared" si="17"/>
        <v>103</v>
      </c>
      <c r="U70" s="17">
        <f t="shared" si="18"/>
        <v>63</v>
      </c>
      <c r="W70" s="17">
        <v>27</v>
      </c>
      <c r="X70" s="17">
        <v>44</v>
      </c>
      <c r="Y70" s="11">
        <f t="shared" si="19"/>
        <v>98</v>
      </c>
      <c r="Z70" s="17">
        <f t="shared" si="20"/>
        <v>79</v>
      </c>
      <c r="AB70" s="17">
        <v>31</v>
      </c>
      <c r="AC70" s="17">
        <v>46</v>
      </c>
      <c r="AD70" s="11">
        <f t="shared" si="21"/>
        <v>108</v>
      </c>
      <c r="AE70" s="17">
        <f t="shared" si="13"/>
        <v>45</v>
      </c>
      <c r="AG70" s="13">
        <f t="shared" si="22"/>
        <v>100.25</v>
      </c>
      <c r="AH70" s="14">
        <f t="shared" si="23"/>
        <v>68</v>
      </c>
      <c r="AI70" s="20"/>
      <c r="AJ70" s="62"/>
    </row>
    <row r="71" spans="4:36" ht="17" thickBot="1" x14ac:dyDescent="0.25">
      <c r="D71" s="9" t="s">
        <v>114</v>
      </c>
      <c r="E71" s="9" t="s">
        <v>66</v>
      </c>
      <c r="F71" s="9" t="s">
        <v>20</v>
      </c>
      <c r="G71" s="9">
        <v>67</v>
      </c>
      <c r="H71" s="9">
        <v>25</v>
      </c>
      <c r="I71" s="9">
        <v>23</v>
      </c>
      <c r="J71" s="9">
        <v>48</v>
      </c>
      <c r="K71" s="9">
        <f t="shared" si="14"/>
        <v>115</v>
      </c>
      <c r="M71" s="17">
        <v>40</v>
      </c>
      <c r="N71" s="17">
        <v>40</v>
      </c>
      <c r="O71" s="11">
        <f t="shared" si="15"/>
        <v>120</v>
      </c>
      <c r="P71" s="11">
        <f t="shared" si="16"/>
        <v>30</v>
      </c>
      <c r="R71" s="17">
        <v>32</v>
      </c>
      <c r="S71" s="17">
        <v>30</v>
      </c>
      <c r="T71" s="11">
        <f t="shared" si="17"/>
        <v>94</v>
      </c>
      <c r="U71" s="17">
        <f t="shared" si="18"/>
        <v>93</v>
      </c>
      <c r="W71" s="17">
        <v>32</v>
      </c>
      <c r="X71" s="17">
        <v>35</v>
      </c>
      <c r="Y71" s="11">
        <f t="shared" si="19"/>
        <v>99</v>
      </c>
      <c r="Z71" s="17">
        <f t="shared" si="20"/>
        <v>77</v>
      </c>
      <c r="AB71" s="17">
        <v>30</v>
      </c>
      <c r="AC71" s="17">
        <v>26</v>
      </c>
      <c r="AD71" s="11">
        <f t="shared" si="21"/>
        <v>86</v>
      </c>
      <c r="AE71" s="17">
        <f t="shared" si="13"/>
        <v>105</v>
      </c>
      <c r="AG71" s="13">
        <f t="shared" si="22"/>
        <v>99.75</v>
      </c>
      <c r="AH71" s="14">
        <f t="shared" si="23"/>
        <v>69</v>
      </c>
      <c r="AI71" s="20"/>
      <c r="AJ71" s="62"/>
    </row>
    <row r="72" spans="4:36" ht="17" thickBot="1" x14ac:dyDescent="0.25">
      <c r="D72" s="9" t="s">
        <v>293</v>
      </c>
      <c r="E72" s="9" t="s">
        <v>129</v>
      </c>
      <c r="F72" s="9" t="s">
        <v>159</v>
      </c>
      <c r="G72" s="9">
        <v>82</v>
      </c>
      <c r="H72" s="9">
        <v>8</v>
      </c>
      <c r="I72" s="9">
        <v>37</v>
      </c>
      <c r="J72" s="9">
        <v>45</v>
      </c>
      <c r="K72" s="9">
        <f t="shared" si="14"/>
        <v>138</v>
      </c>
      <c r="M72" s="17">
        <v>11</v>
      </c>
      <c r="N72" s="17">
        <v>47</v>
      </c>
      <c r="O72" s="11">
        <f t="shared" si="15"/>
        <v>116</v>
      </c>
      <c r="P72" s="11">
        <f t="shared" si="16"/>
        <v>35</v>
      </c>
      <c r="R72" s="17">
        <v>8</v>
      </c>
      <c r="S72" s="17">
        <v>36</v>
      </c>
      <c r="T72" s="11">
        <f t="shared" si="17"/>
        <v>88</v>
      </c>
      <c r="U72" s="17">
        <f t="shared" si="18"/>
        <v>111</v>
      </c>
      <c r="W72" s="17">
        <v>8</v>
      </c>
      <c r="X72" s="17">
        <v>42</v>
      </c>
      <c r="Y72" s="11">
        <f t="shared" si="19"/>
        <v>100</v>
      </c>
      <c r="Z72" s="17">
        <f t="shared" si="20"/>
        <v>75</v>
      </c>
      <c r="AB72" s="17">
        <v>10</v>
      </c>
      <c r="AC72" s="17">
        <v>37</v>
      </c>
      <c r="AD72" s="11">
        <f t="shared" si="21"/>
        <v>94</v>
      </c>
      <c r="AE72" s="17">
        <f t="shared" si="13"/>
        <v>80</v>
      </c>
      <c r="AG72" s="40">
        <f t="shared" si="22"/>
        <v>99.5</v>
      </c>
      <c r="AH72" s="41">
        <f t="shared" si="23"/>
        <v>70</v>
      </c>
      <c r="AI72" s="20"/>
      <c r="AJ72" s="62"/>
    </row>
    <row r="73" spans="4:36" ht="17" thickBot="1" x14ac:dyDescent="0.25">
      <c r="D73" s="9" t="s">
        <v>219</v>
      </c>
      <c r="E73" s="9" t="s">
        <v>106</v>
      </c>
      <c r="F73" s="9" t="s">
        <v>159</v>
      </c>
      <c r="G73" s="9">
        <v>81</v>
      </c>
      <c r="H73" s="9">
        <v>14</v>
      </c>
      <c r="I73" s="9">
        <v>30</v>
      </c>
      <c r="J73" s="9">
        <v>44</v>
      </c>
      <c r="K73" s="9">
        <f t="shared" si="14"/>
        <v>142</v>
      </c>
      <c r="M73" s="17">
        <v>16</v>
      </c>
      <c r="N73" s="17">
        <v>32</v>
      </c>
      <c r="O73" s="11">
        <f t="shared" si="15"/>
        <v>96</v>
      </c>
      <c r="P73" s="11">
        <f t="shared" si="16"/>
        <v>77</v>
      </c>
      <c r="R73" s="17">
        <v>17</v>
      </c>
      <c r="S73" s="17">
        <v>31</v>
      </c>
      <c r="T73" s="11">
        <f t="shared" si="17"/>
        <v>96</v>
      </c>
      <c r="U73" s="17">
        <f t="shared" si="18"/>
        <v>80</v>
      </c>
      <c r="W73" s="17">
        <v>15</v>
      </c>
      <c r="X73" s="17">
        <v>37</v>
      </c>
      <c r="Y73" s="11">
        <f t="shared" si="19"/>
        <v>104</v>
      </c>
      <c r="Z73" s="17">
        <f t="shared" si="20"/>
        <v>64</v>
      </c>
      <c r="AB73" s="17">
        <v>16</v>
      </c>
      <c r="AC73" s="17">
        <v>33</v>
      </c>
      <c r="AD73" s="11">
        <f t="shared" si="21"/>
        <v>98</v>
      </c>
      <c r="AE73" s="17">
        <f t="shared" si="13"/>
        <v>73</v>
      </c>
      <c r="AG73" s="40">
        <f t="shared" si="22"/>
        <v>98.5</v>
      </c>
      <c r="AH73" s="41">
        <f t="shared" si="23"/>
        <v>71</v>
      </c>
      <c r="AI73" s="20"/>
      <c r="AJ73" s="62"/>
    </row>
    <row r="74" spans="4:36" ht="17" thickBot="1" x14ac:dyDescent="0.25">
      <c r="D74" s="9" t="s">
        <v>54</v>
      </c>
      <c r="E74" s="9" t="s">
        <v>55</v>
      </c>
      <c r="F74" s="9" t="s">
        <v>10</v>
      </c>
      <c r="G74" s="9">
        <v>58</v>
      </c>
      <c r="H74" s="9">
        <v>34</v>
      </c>
      <c r="I74" s="9">
        <v>14</v>
      </c>
      <c r="J74" s="9">
        <v>48</v>
      </c>
      <c r="K74" s="9">
        <f t="shared" si="14"/>
        <v>115</v>
      </c>
      <c r="M74" s="17">
        <v>40</v>
      </c>
      <c r="N74" s="17">
        <v>22</v>
      </c>
      <c r="O74" s="11">
        <f t="shared" si="15"/>
        <v>102</v>
      </c>
      <c r="P74" s="11">
        <f t="shared" si="16"/>
        <v>64</v>
      </c>
      <c r="R74" s="17">
        <v>38</v>
      </c>
      <c r="S74" s="17">
        <v>23</v>
      </c>
      <c r="T74" s="11">
        <f t="shared" si="17"/>
        <v>99</v>
      </c>
      <c r="U74" s="17">
        <f t="shared" si="18"/>
        <v>71</v>
      </c>
      <c r="W74" s="17">
        <v>33</v>
      </c>
      <c r="X74" s="17">
        <v>27</v>
      </c>
      <c r="Y74" s="11">
        <f t="shared" si="19"/>
        <v>93</v>
      </c>
      <c r="Z74" s="17">
        <f t="shared" si="20"/>
        <v>91</v>
      </c>
      <c r="AB74" s="17">
        <v>37</v>
      </c>
      <c r="AC74" s="17">
        <v>25</v>
      </c>
      <c r="AD74" s="11">
        <f t="shared" si="21"/>
        <v>99</v>
      </c>
      <c r="AE74" s="17">
        <f t="shared" si="13"/>
        <v>70</v>
      </c>
      <c r="AG74" s="13">
        <f t="shared" si="22"/>
        <v>98.25</v>
      </c>
      <c r="AH74" s="14">
        <f t="shared" si="23"/>
        <v>72</v>
      </c>
      <c r="AI74" s="20"/>
      <c r="AJ74" s="62"/>
    </row>
    <row r="75" spans="4:36" ht="17" thickBot="1" x14ac:dyDescent="0.25">
      <c r="D75" s="9" t="s">
        <v>263</v>
      </c>
      <c r="E75" s="9" t="s">
        <v>23</v>
      </c>
      <c r="F75" s="9" t="s">
        <v>159</v>
      </c>
      <c r="G75" s="9">
        <v>82</v>
      </c>
      <c r="H75" s="9">
        <v>11</v>
      </c>
      <c r="I75" s="9">
        <v>33</v>
      </c>
      <c r="J75" s="9">
        <v>44</v>
      </c>
      <c r="K75" s="9">
        <f t="shared" si="14"/>
        <v>142</v>
      </c>
      <c r="M75" s="17">
        <v>15</v>
      </c>
      <c r="N75" s="17">
        <v>42</v>
      </c>
      <c r="O75" s="11">
        <f t="shared" si="15"/>
        <v>114</v>
      </c>
      <c r="P75" s="11">
        <f t="shared" si="16"/>
        <v>43</v>
      </c>
      <c r="R75" s="17">
        <v>12</v>
      </c>
      <c r="S75" s="17">
        <v>36</v>
      </c>
      <c r="T75" s="11">
        <f t="shared" si="17"/>
        <v>96</v>
      </c>
      <c r="U75" s="17">
        <f t="shared" si="18"/>
        <v>80</v>
      </c>
      <c r="W75" s="17">
        <v>14</v>
      </c>
      <c r="X75" s="17">
        <v>32</v>
      </c>
      <c r="Y75" s="11">
        <f t="shared" si="19"/>
        <v>92</v>
      </c>
      <c r="Z75" s="17">
        <f t="shared" si="20"/>
        <v>94</v>
      </c>
      <c r="AB75" s="17">
        <v>10</v>
      </c>
      <c r="AC75" s="17">
        <v>35</v>
      </c>
      <c r="AD75" s="11">
        <f t="shared" si="21"/>
        <v>90</v>
      </c>
      <c r="AE75" s="17">
        <f t="shared" si="13"/>
        <v>89</v>
      </c>
      <c r="AG75" s="40">
        <f t="shared" si="22"/>
        <v>98</v>
      </c>
      <c r="AH75" s="41">
        <f t="shared" si="23"/>
        <v>73</v>
      </c>
      <c r="AI75" s="20"/>
      <c r="AJ75" s="62"/>
    </row>
    <row r="76" spans="4:36" ht="17" thickBot="1" x14ac:dyDescent="0.25">
      <c r="D76" s="9" t="s">
        <v>47</v>
      </c>
      <c r="E76" s="9" t="s">
        <v>19</v>
      </c>
      <c r="F76" s="9" t="s">
        <v>13</v>
      </c>
      <c r="G76" s="9">
        <v>82</v>
      </c>
      <c r="H76" s="9">
        <v>35</v>
      </c>
      <c r="I76" s="9">
        <v>46</v>
      </c>
      <c r="J76" s="9">
        <v>81</v>
      </c>
      <c r="K76" s="9">
        <f t="shared" si="14"/>
        <v>26</v>
      </c>
      <c r="M76" s="17">
        <v>28</v>
      </c>
      <c r="N76" s="17">
        <v>37</v>
      </c>
      <c r="O76" s="11">
        <f t="shared" si="15"/>
        <v>93</v>
      </c>
      <c r="P76" s="11">
        <f t="shared" si="16"/>
        <v>90</v>
      </c>
      <c r="R76" s="17">
        <v>31</v>
      </c>
      <c r="S76" s="17">
        <v>43</v>
      </c>
      <c r="T76" s="11">
        <f t="shared" si="17"/>
        <v>105</v>
      </c>
      <c r="U76" s="17">
        <f t="shared" si="18"/>
        <v>56</v>
      </c>
      <c r="W76" s="17">
        <v>28</v>
      </c>
      <c r="X76" s="17">
        <v>37</v>
      </c>
      <c r="Y76" s="11">
        <f t="shared" si="19"/>
        <v>93</v>
      </c>
      <c r="Z76" s="17">
        <f t="shared" si="20"/>
        <v>91</v>
      </c>
      <c r="AB76" s="17">
        <v>28</v>
      </c>
      <c r="AC76" s="17">
        <v>44</v>
      </c>
      <c r="AD76" s="11">
        <f t="shared" si="21"/>
        <v>100</v>
      </c>
      <c r="AE76" s="17">
        <f t="shared" si="13"/>
        <v>67</v>
      </c>
      <c r="AG76" s="13">
        <f t="shared" si="22"/>
        <v>97.75</v>
      </c>
      <c r="AH76" s="14">
        <f t="shared" si="23"/>
        <v>74</v>
      </c>
      <c r="AI76" s="20"/>
      <c r="AJ76" s="62"/>
    </row>
    <row r="77" spans="4:36" ht="17" thickBot="1" x14ac:dyDescent="0.25">
      <c r="D77" s="9" t="s">
        <v>94</v>
      </c>
      <c r="E77" s="9" t="s">
        <v>64</v>
      </c>
      <c r="F77" s="9" t="s">
        <v>13</v>
      </c>
      <c r="G77" s="9">
        <v>82</v>
      </c>
      <c r="H77" s="9">
        <v>28</v>
      </c>
      <c r="I77" s="9">
        <v>49</v>
      </c>
      <c r="J77" s="9">
        <v>77</v>
      </c>
      <c r="K77" s="9">
        <f t="shared" si="14"/>
        <v>31</v>
      </c>
      <c r="M77" s="17">
        <v>26</v>
      </c>
      <c r="N77" s="17">
        <v>48</v>
      </c>
      <c r="O77" s="11">
        <f t="shared" si="15"/>
        <v>100</v>
      </c>
      <c r="P77" s="11">
        <f t="shared" si="16"/>
        <v>67</v>
      </c>
      <c r="R77" s="17">
        <v>27</v>
      </c>
      <c r="S77" s="17">
        <v>47</v>
      </c>
      <c r="T77" s="11">
        <f t="shared" si="17"/>
        <v>101</v>
      </c>
      <c r="U77" s="17">
        <f t="shared" si="18"/>
        <v>66</v>
      </c>
      <c r="W77" s="17">
        <v>24</v>
      </c>
      <c r="X77" s="17">
        <v>44</v>
      </c>
      <c r="Y77" s="11">
        <f t="shared" si="19"/>
        <v>92</v>
      </c>
      <c r="Z77" s="17">
        <f t="shared" si="20"/>
        <v>94</v>
      </c>
      <c r="AB77" s="17">
        <v>26</v>
      </c>
      <c r="AC77" s="17">
        <v>46</v>
      </c>
      <c r="AD77" s="11">
        <f t="shared" si="21"/>
        <v>98</v>
      </c>
      <c r="AE77" s="17">
        <f t="shared" si="13"/>
        <v>73</v>
      </c>
      <c r="AG77" s="13">
        <f t="shared" si="22"/>
        <v>97.75</v>
      </c>
      <c r="AH77" s="14">
        <f t="shared" si="23"/>
        <v>74</v>
      </c>
      <c r="AI77" s="20"/>
      <c r="AJ77" s="62"/>
    </row>
    <row r="78" spans="4:36" ht="17" thickBot="1" x14ac:dyDescent="0.25">
      <c r="D78" s="9" t="s">
        <v>321</v>
      </c>
      <c r="E78" s="9" t="s">
        <v>36</v>
      </c>
      <c r="F78" s="9" t="s">
        <v>159</v>
      </c>
      <c r="G78" s="9">
        <v>42</v>
      </c>
      <c r="H78" s="9">
        <v>4</v>
      </c>
      <c r="I78" s="9">
        <v>27</v>
      </c>
      <c r="J78" s="9">
        <v>31</v>
      </c>
      <c r="K78" s="9">
        <f t="shared" si="14"/>
        <v>231</v>
      </c>
      <c r="M78" s="17">
        <v>12</v>
      </c>
      <c r="N78" s="17">
        <v>32</v>
      </c>
      <c r="O78" s="11">
        <f t="shared" si="15"/>
        <v>88</v>
      </c>
      <c r="P78" s="11">
        <f t="shared" si="16"/>
        <v>108</v>
      </c>
      <c r="R78" s="17">
        <v>14</v>
      </c>
      <c r="S78" s="17">
        <v>35</v>
      </c>
      <c r="T78" s="11">
        <f t="shared" si="17"/>
        <v>98</v>
      </c>
      <c r="U78" s="17">
        <f t="shared" si="18"/>
        <v>74</v>
      </c>
      <c r="W78" s="17">
        <v>10</v>
      </c>
      <c r="X78" s="17">
        <v>39</v>
      </c>
      <c r="Y78" s="11">
        <f t="shared" si="19"/>
        <v>98</v>
      </c>
      <c r="Z78" s="17">
        <f t="shared" si="20"/>
        <v>79</v>
      </c>
      <c r="AB78" s="17">
        <v>12</v>
      </c>
      <c r="AC78" s="17">
        <v>41</v>
      </c>
      <c r="AD78" s="11">
        <f t="shared" si="21"/>
        <v>106</v>
      </c>
      <c r="AE78" s="17">
        <f t="shared" si="13"/>
        <v>53</v>
      </c>
      <c r="AG78" s="40">
        <f t="shared" si="22"/>
        <v>97.5</v>
      </c>
      <c r="AH78" s="41">
        <f t="shared" si="23"/>
        <v>76</v>
      </c>
      <c r="AI78" s="20"/>
      <c r="AJ78" s="62"/>
    </row>
    <row r="79" spans="4:36" ht="17" thickBot="1" x14ac:dyDescent="0.25">
      <c r="D79" s="9" t="s">
        <v>143</v>
      </c>
      <c r="E79" s="9" t="s">
        <v>32</v>
      </c>
      <c r="F79" s="9" t="s">
        <v>13</v>
      </c>
      <c r="G79" s="9">
        <v>82</v>
      </c>
      <c r="H79" s="9">
        <v>22</v>
      </c>
      <c r="I79" s="9">
        <v>43</v>
      </c>
      <c r="J79" s="9">
        <v>65</v>
      </c>
      <c r="K79" s="9">
        <f t="shared" si="14"/>
        <v>63</v>
      </c>
      <c r="M79" s="17">
        <v>27</v>
      </c>
      <c r="N79" s="17">
        <v>51</v>
      </c>
      <c r="O79" s="11">
        <f t="shared" si="15"/>
        <v>105</v>
      </c>
      <c r="P79" s="11">
        <f t="shared" si="16"/>
        <v>58</v>
      </c>
      <c r="R79" s="17">
        <v>25</v>
      </c>
      <c r="S79" s="17">
        <v>45</v>
      </c>
      <c r="T79" s="11">
        <f t="shared" si="17"/>
        <v>95</v>
      </c>
      <c r="U79" s="17">
        <f t="shared" si="18"/>
        <v>90</v>
      </c>
      <c r="W79" s="17">
        <v>30</v>
      </c>
      <c r="X79" s="17">
        <v>46</v>
      </c>
      <c r="Y79" s="11">
        <f t="shared" si="19"/>
        <v>106</v>
      </c>
      <c r="Z79" s="17">
        <f t="shared" si="20"/>
        <v>55</v>
      </c>
      <c r="AB79" s="17">
        <v>23</v>
      </c>
      <c r="AC79" s="17">
        <v>38</v>
      </c>
      <c r="AD79" s="11">
        <f t="shared" si="21"/>
        <v>84</v>
      </c>
      <c r="AE79" s="17">
        <f t="shared" si="13"/>
        <v>113</v>
      </c>
      <c r="AG79" s="13">
        <f t="shared" si="22"/>
        <v>97.5</v>
      </c>
      <c r="AH79" s="14">
        <f t="shared" si="23"/>
        <v>76</v>
      </c>
      <c r="AI79" s="20"/>
      <c r="AJ79" s="62"/>
    </row>
    <row r="80" spans="4:36" ht="17" thickBot="1" x14ac:dyDescent="0.25">
      <c r="D80" s="9" t="s">
        <v>92</v>
      </c>
      <c r="E80" s="9" t="s">
        <v>44</v>
      </c>
      <c r="F80" s="9" t="s">
        <v>20</v>
      </c>
      <c r="G80" s="9">
        <v>82</v>
      </c>
      <c r="H80" s="9">
        <v>28</v>
      </c>
      <c r="I80" s="9">
        <v>42</v>
      </c>
      <c r="J80" s="9">
        <v>70</v>
      </c>
      <c r="K80" s="9">
        <f t="shared" si="14"/>
        <v>51</v>
      </c>
      <c r="M80" s="17">
        <v>25</v>
      </c>
      <c r="N80" s="17">
        <v>40</v>
      </c>
      <c r="O80" s="11">
        <f t="shared" si="15"/>
        <v>90</v>
      </c>
      <c r="P80" s="11">
        <f t="shared" si="16"/>
        <v>96</v>
      </c>
      <c r="R80" s="17">
        <v>30</v>
      </c>
      <c r="S80" s="17">
        <v>39</v>
      </c>
      <c r="T80" s="11">
        <f t="shared" si="17"/>
        <v>99</v>
      </c>
      <c r="U80" s="17">
        <f t="shared" si="18"/>
        <v>71</v>
      </c>
      <c r="W80" s="17">
        <v>32</v>
      </c>
      <c r="X80" s="17">
        <v>40</v>
      </c>
      <c r="Y80" s="11">
        <f t="shared" si="19"/>
        <v>104</v>
      </c>
      <c r="Z80" s="17">
        <f t="shared" si="20"/>
        <v>64</v>
      </c>
      <c r="AB80" s="17">
        <v>26</v>
      </c>
      <c r="AC80" s="17">
        <v>42</v>
      </c>
      <c r="AD80" s="11">
        <f t="shared" si="21"/>
        <v>94</v>
      </c>
      <c r="AE80" s="17">
        <f t="shared" si="13"/>
        <v>80</v>
      </c>
      <c r="AG80" s="13">
        <f t="shared" si="22"/>
        <v>96.75</v>
      </c>
      <c r="AH80" s="14">
        <f t="shared" si="23"/>
        <v>78</v>
      </c>
      <c r="AI80" s="20"/>
      <c r="AJ80" s="62"/>
    </row>
    <row r="81" spans="4:36" ht="17" thickBot="1" x14ac:dyDescent="0.25">
      <c r="D81" s="9" t="s">
        <v>104</v>
      </c>
      <c r="E81" s="9" t="s">
        <v>34</v>
      </c>
      <c r="F81" s="9" t="s">
        <v>13</v>
      </c>
      <c r="G81" s="9">
        <v>78</v>
      </c>
      <c r="H81" s="9">
        <v>27</v>
      </c>
      <c r="I81" s="9">
        <v>26</v>
      </c>
      <c r="J81" s="9">
        <v>53</v>
      </c>
      <c r="K81" s="9">
        <f t="shared" si="14"/>
        <v>94</v>
      </c>
      <c r="M81" s="17">
        <v>32</v>
      </c>
      <c r="N81" s="17">
        <v>32</v>
      </c>
      <c r="O81" s="11">
        <f t="shared" si="15"/>
        <v>96</v>
      </c>
      <c r="P81" s="11">
        <f t="shared" si="16"/>
        <v>77</v>
      </c>
      <c r="R81" s="17">
        <v>29</v>
      </c>
      <c r="S81" s="17">
        <v>40</v>
      </c>
      <c r="T81" s="11">
        <f t="shared" si="17"/>
        <v>98</v>
      </c>
      <c r="U81" s="17">
        <f t="shared" si="18"/>
        <v>74</v>
      </c>
      <c r="W81" s="17">
        <v>28</v>
      </c>
      <c r="X81" s="17">
        <v>36</v>
      </c>
      <c r="Y81" s="11">
        <f t="shared" si="19"/>
        <v>92</v>
      </c>
      <c r="Z81" s="17">
        <f t="shared" si="20"/>
        <v>94</v>
      </c>
      <c r="AB81" s="17">
        <v>31</v>
      </c>
      <c r="AC81" s="17">
        <v>38</v>
      </c>
      <c r="AD81" s="11">
        <f t="shared" si="21"/>
        <v>100</v>
      </c>
      <c r="AE81" s="17">
        <f t="shared" si="13"/>
        <v>67</v>
      </c>
      <c r="AG81" s="13">
        <f t="shared" si="22"/>
        <v>96.5</v>
      </c>
      <c r="AH81" s="14">
        <f t="shared" si="23"/>
        <v>79</v>
      </c>
      <c r="AI81" s="20"/>
      <c r="AJ81" s="62"/>
    </row>
    <row r="82" spans="4:36" ht="17" thickBot="1" x14ac:dyDescent="0.25">
      <c r="D82" s="9" t="s">
        <v>136</v>
      </c>
      <c r="E82" s="9" t="s">
        <v>9</v>
      </c>
      <c r="F82" s="9" t="s">
        <v>13</v>
      </c>
      <c r="G82" s="9">
        <v>80</v>
      </c>
      <c r="H82" s="9">
        <v>22</v>
      </c>
      <c r="I82" s="9">
        <v>52</v>
      </c>
      <c r="J82" s="9">
        <v>74</v>
      </c>
      <c r="K82" s="9">
        <f t="shared" si="14"/>
        <v>38</v>
      </c>
      <c r="M82" s="17">
        <v>25</v>
      </c>
      <c r="N82" s="17">
        <v>56</v>
      </c>
      <c r="O82" s="11">
        <f t="shared" si="15"/>
        <v>106</v>
      </c>
      <c r="P82" s="11">
        <f t="shared" si="16"/>
        <v>55</v>
      </c>
      <c r="R82" s="17">
        <v>22</v>
      </c>
      <c r="S82" s="17">
        <v>52</v>
      </c>
      <c r="T82" s="11">
        <f t="shared" si="17"/>
        <v>96</v>
      </c>
      <c r="U82" s="17">
        <f t="shared" si="18"/>
        <v>80</v>
      </c>
      <c r="W82" s="17">
        <v>18</v>
      </c>
      <c r="X82" s="17">
        <v>52</v>
      </c>
      <c r="Y82" s="11">
        <f t="shared" si="19"/>
        <v>88</v>
      </c>
      <c r="Z82" s="17">
        <f t="shared" si="20"/>
        <v>110</v>
      </c>
      <c r="AB82" s="17">
        <v>21</v>
      </c>
      <c r="AC82" s="17">
        <v>54</v>
      </c>
      <c r="AD82" s="11">
        <f t="shared" si="21"/>
        <v>96</v>
      </c>
      <c r="AE82" s="17">
        <f t="shared" si="13"/>
        <v>76</v>
      </c>
      <c r="AG82" s="13">
        <f t="shared" si="22"/>
        <v>96.5</v>
      </c>
      <c r="AH82" s="14">
        <f t="shared" si="23"/>
        <v>79</v>
      </c>
      <c r="AI82" s="20"/>
      <c r="AJ82" s="62"/>
    </row>
    <row r="83" spans="4:36" ht="17" thickBot="1" x14ac:dyDescent="0.25">
      <c r="D83" s="9" t="s">
        <v>22</v>
      </c>
      <c r="E83" s="9" t="s">
        <v>23</v>
      </c>
      <c r="F83" s="9" t="s">
        <v>20</v>
      </c>
      <c r="G83" s="9">
        <v>80</v>
      </c>
      <c r="H83" s="9">
        <v>41</v>
      </c>
      <c r="I83" s="9">
        <v>28</v>
      </c>
      <c r="J83" s="9">
        <v>69</v>
      </c>
      <c r="K83" s="9">
        <f t="shared" si="14"/>
        <v>56</v>
      </c>
      <c r="M83" s="17">
        <v>33</v>
      </c>
      <c r="N83" s="17">
        <v>26</v>
      </c>
      <c r="O83" s="11">
        <f t="shared" si="15"/>
        <v>92</v>
      </c>
      <c r="P83" s="11">
        <f t="shared" si="16"/>
        <v>92</v>
      </c>
      <c r="R83" s="17">
        <v>39</v>
      </c>
      <c r="S83" s="17">
        <v>28</v>
      </c>
      <c r="T83" s="11">
        <f t="shared" si="17"/>
        <v>106</v>
      </c>
      <c r="U83" s="17">
        <f t="shared" si="18"/>
        <v>51</v>
      </c>
      <c r="W83" s="17">
        <v>31</v>
      </c>
      <c r="X83" s="17">
        <v>28</v>
      </c>
      <c r="Y83" s="11">
        <f t="shared" si="19"/>
        <v>90</v>
      </c>
      <c r="Z83" s="17">
        <f t="shared" si="20"/>
        <v>104</v>
      </c>
      <c r="AB83" s="17">
        <v>36</v>
      </c>
      <c r="AC83" s="17">
        <v>24</v>
      </c>
      <c r="AD83" s="11">
        <f t="shared" si="21"/>
        <v>96</v>
      </c>
      <c r="AE83" s="17">
        <f t="shared" si="13"/>
        <v>76</v>
      </c>
      <c r="AG83" s="13">
        <f t="shared" si="22"/>
        <v>96</v>
      </c>
      <c r="AH83" s="14">
        <f t="shared" si="23"/>
        <v>81</v>
      </c>
      <c r="AI83" s="20"/>
      <c r="AJ83" s="62"/>
    </row>
    <row r="84" spans="4:36" ht="17" thickBot="1" x14ac:dyDescent="0.25">
      <c r="D84" s="9" t="s">
        <v>95</v>
      </c>
      <c r="E84" s="9" t="s">
        <v>23</v>
      </c>
      <c r="F84" s="9" t="s">
        <v>10</v>
      </c>
      <c r="G84" s="9">
        <v>82</v>
      </c>
      <c r="H84" s="9">
        <v>27</v>
      </c>
      <c r="I84" s="9">
        <v>34</v>
      </c>
      <c r="J84" s="9">
        <v>61</v>
      </c>
      <c r="K84" s="9">
        <f t="shared" si="14"/>
        <v>69</v>
      </c>
      <c r="M84" s="17">
        <v>30</v>
      </c>
      <c r="N84" s="17">
        <v>36</v>
      </c>
      <c r="O84" s="11">
        <f t="shared" si="15"/>
        <v>96</v>
      </c>
      <c r="P84" s="11">
        <f t="shared" si="16"/>
        <v>77</v>
      </c>
      <c r="R84" s="17">
        <v>30</v>
      </c>
      <c r="S84" s="17">
        <v>36</v>
      </c>
      <c r="T84" s="11">
        <f t="shared" si="17"/>
        <v>96</v>
      </c>
      <c r="U84" s="17">
        <f t="shared" si="18"/>
        <v>80</v>
      </c>
      <c r="W84" s="17">
        <v>31</v>
      </c>
      <c r="X84" s="17">
        <v>44</v>
      </c>
      <c r="Y84" s="11">
        <f t="shared" si="19"/>
        <v>106</v>
      </c>
      <c r="Z84" s="17">
        <f t="shared" si="20"/>
        <v>55</v>
      </c>
      <c r="AB84" s="17">
        <v>25</v>
      </c>
      <c r="AC84" s="17">
        <v>34</v>
      </c>
      <c r="AD84" s="11">
        <f t="shared" si="21"/>
        <v>84</v>
      </c>
      <c r="AE84" s="17">
        <f t="shared" si="13"/>
        <v>113</v>
      </c>
      <c r="AG84" s="13">
        <f t="shared" si="22"/>
        <v>95.5</v>
      </c>
      <c r="AH84" s="14">
        <f t="shared" si="23"/>
        <v>82</v>
      </c>
      <c r="AI84" s="20"/>
      <c r="AJ84" s="62"/>
    </row>
    <row r="85" spans="4:36" ht="17" thickBot="1" x14ac:dyDescent="0.25">
      <c r="D85" s="9" t="s">
        <v>152</v>
      </c>
      <c r="E85" s="9" t="s">
        <v>76</v>
      </c>
      <c r="F85" s="9" t="s">
        <v>10</v>
      </c>
      <c r="G85" s="9">
        <v>64</v>
      </c>
      <c r="H85" s="9">
        <v>21</v>
      </c>
      <c r="I85" s="9">
        <v>17</v>
      </c>
      <c r="J85" s="9">
        <v>38</v>
      </c>
      <c r="K85" s="9">
        <f t="shared" si="14"/>
        <v>178</v>
      </c>
      <c r="M85" s="17">
        <v>33</v>
      </c>
      <c r="N85" s="17">
        <v>36</v>
      </c>
      <c r="O85" s="11">
        <f t="shared" si="15"/>
        <v>102</v>
      </c>
      <c r="P85" s="11">
        <f t="shared" si="16"/>
        <v>64</v>
      </c>
      <c r="R85" s="17">
        <v>24</v>
      </c>
      <c r="S85" s="17">
        <v>22</v>
      </c>
      <c r="T85" s="11">
        <f t="shared" si="17"/>
        <v>70</v>
      </c>
      <c r="U85" s="17">
        <f t="shared" si="18"/>
        <v>184</v>
      </c>
      <c r="W85" s="17">
        <v>28</v>
      </c>
      <c r="X85" s="17">
        <v>33</v>
      </c>
      <c r="Y85" s="11">
        <f t="shared" si="19"/>
        <v>89</v>
      </c>
      <c r="Z85" s="17">
        <f t="shared" si="20"/>
        <v>108</v>
      </c>
      <c r="AB85" s="17">
        <v>21</v>
      </c>
      <c r="AC85" s="17">
        <v>23</v>
      </c>
      <c r="AD85" s="11">
        <f t="shared" si="21"/>
        <v>65</v>
      </c>
      <c r="AE85" s="17">
        <f t="shared" si="13"/>
        <v>193</v>
      </c>
      <c r="AG85" s="13">
        <f t="shared" si="22"/>
        <v>81.5</v>
      </c>
      <c r="AH85" s="14">
        <f t="shared" si="23"/>
        <v>133</v>
      </c>
      <c r="AI85" s="20"/>
      <c r="AJ85" s="62"/>
    </row>
    <row r="86" spans="4:36" ht="17" thickBot="1" x14ac:dyDescent="0.25">
      <c r="D86" s="9" t="s">
        <v>296</v>
      </c>
      <c r="E86" s="9" t="s">
        <v>76</v>
      </c>
      <c r="F86" s="9" t="s">
        <v>159</v>
      </c>
      <c r="G86" s="9">
        <v>82</v>
      </c>
      <c r="H86" s="9">
        <v>8</v>
      </c>
      <c r="I86" s="9">
        <v>42</v>
      </c>
      <c r="J86" s="9">
        <v>50</v>
      </c>
      <c r="K86" s="9">
        <f t="shared" si="14"/>
        <v>109</v>
      </c>
      <c r="M86" s="17">
        <v>6</v>
      </c>
      <c r="N86" s="17">
        <v>29</v>
      </c>
      <c r="O86" s="11">
        <f t="shared" si="15"/>
        <v>70</v>
      </c>
      <c r="P86" s="11">
        <f t="shared" si="16"/>
        <v>181</v>
      </c>
      <c r="R86" s="17">
        <v>10</v>
      </c>
      <c r="S86" s="17">
        <v>43</v>
      </c>
      <c r="T86" s="11">
        <f t="shared" si="17"/>
        <v>106</v>
      </c>
      <c r="U86" s="17">
        <f t="shared" si="18"/>
        <v>51</v>
      </c>
      <c r="W86" s="17">
        <v>11</v>
      </c>
      <c r="X86" s="17">
        <v>41</v>
      </c>
      <c r="Y86" s="11">
        <f t="shared" si="19"/>
        <v>104</v>
      </c>
      <c r="Z86" s="17">
        <f t="shared" si="20"/>
        <v>64</v>
      </c>
      <c r="AB86" s="17">
        <v>9</v>
      </c>
      <c r="AC86" s="17">
        <v>41</v>
      </c>
      <c r="AD86" s="11">
        <f t="shared" si="21"/>
        <v>100</v>
      </c>
      <c r="AE86" s="17">
        <f t="shared" si="13"/>
        <v>67</v>
      </c>
      <c r="AG86" s="40">
        <f t="shared" si="22"/>
        <v>95</v>
      </c>
      <c r="AH86" s="41">
        <f t="shared" si="23"/>
        <v>83</v>
      </c>
      <c r="AI86" s="20"/>
      <c r="AJ86" s="62"/>
    </row>
    <row r="87" spans="4:36" ht="17" thickBot="1" x14ac:dyDescent="0.25">
      <c r="D87" s="9" t="s">
        <v>105</v>
      </c>
      <c r="E87" s="9" t="s">
        <v>106</v>
      </c>
      <c r="F87" s="9" t="s">
        <v>20</v>
      </c>
      <c r="G87" s="9">
        <v>82</v>
      </c>
      <c r="H87" s="9">
        <v>27</v>
      </c>
      <c r="I87" s="9">
        <v>55</v>
      </c>
      <c r="J87" s="9">
        <v>82</v>
      </c>
      <c r="K87" s="9">
        <f t="shared" si="14"/>
        <v>23</v>
      </c>
      <c r="M87" s="17">
        <v>24</v>
      </c>
      <c r="N87" s="17">
        <v>46</v>
      </c>
      <c r="O87" s="11">
        <f t="shared" si="15"/>
        <v>94</v>
      </c>
      <c r="P87" s="11">
        <f t="shared" si="16"/>
        <v>85</v>
      </c>
      <c r="R87" s="17">
        <v>23</v>
      </c>
      <c r="S87" s="17">
        <v>46</v>
      </c>
      <c r="T87" s="11">
        <f t="shared" si="17"/>
        <v>92</v>
      </c>
      <c r="U87" s="17">
        <f t="shared" si="18"/>
        <v>98</v>
      </c>
      <c r="W87" s="17">
        <v>32</v>
      </c>
      <c r="X87" s="17">
        <v>35</v>
      </c>
      <c r="Y87" s="11">
        <f t="shared" si="19"/>
        <v>99</v>
      </c>
      <c r="Z87" s="17">
        <f t="shared" si="20"/>
        <v>77</v>
      </c>
      <c r="AB87" s="17">
        <v>25</v>
      </c>
      <c r="AC87" s="17">
        <v>45</v>
      </c>
      <c r="AD87" s="11">
        <f t="shared" si="21"/>
        <v>95</v>
      </c>
      <c r="AE87" s="17">
        <f t="shared" si="13"/>
        <v>79</v>
      </c>
      <c r="AG87" s="13">
        <f t="shared" si="22"/>
        <v>95</v>
      </c>
      <c r="AH87" s="14">
        <f t="shared" si="23"/>
        <v>83</v>
      </c>
      <c r="AI87" s="20"/>
      <c r="AJ87" s="62"/>
    </row>
    <row r="88" spans="4:36" ht="17" thickBot="1" x14ac:dyDescent="0.25">
      <c r="D88" s="9" t="s">
        <v>43</v>
      </c>
      <c r="E88" s="9" t="s">
        <v>44</v>
      </c>
      <c r="F88" s="9" t="s">
        <v>10</v>
      </c>
      <c r="G88" s="9">
        <v>82</v>
      </c>
      <c r="H88" s="9">
        <v>36</v>
      </c>
      <c r="I88" s="9">
        <v>34</v>
      </c>
      <c r="J88" s="9">
        <v>70</v>
      </c>
      <c r="K88" s="9">
        <f t="shared" si="14"/>
        <v>51</v>
      </c>
      <c r="M88" s="17">
        <v>28</v>
      </c>
      <c r="N88" s="17">
        <v>28</v>
      </c>
      <c r="O88" s="11">
        <f t="shared" si="15"/>
        <v>84</v>
      </c>
      <c r="P88" s="11">
        <f t="shared" si="16"/>
        <v>117</v>
      </c>
      <c r="R88" s="17">
        <v>38</v>
      </c>
      <c r="S88" s="17">
        <v>29</v>
      </c>
      <c r="T88" s="11">
        <f t="shared" si="17"/>
        <v>105</v>
      </c>
      <c r="U88" s="17">
        <f t="shared" si="18"/>
        <v>56</v>
      </c>
      <c r="W88" s="17">
        <v>28</v>
      </c>
      <c r="X88" s="17">
        <v>36</v>
      </c>
      <c r="Y88" s="11">
        <f t="shared" si="19"/>
        <v>92</v>
      </c>
      <c r="Z88" s="17">
        <f t="shared" si="20"/>
        <v>94</v>
      </c>
      <c r="AB88" s="17">
        <v>31</v>
      </c>
      <c r="AC88" s="17">
        <v>35</v>
      </c>
      <c r="AD88" s="11">
        <f t="shared" si="21"/>
        <v>97</v>
      </c>
      <c r="AE88" s="17">
        <f t="shared" si="13"/>
        <v>75</v>
      </c>
      <c r="AG88" s="13">
        <f t="shared" si="22"/>
        <v>94.5</v>
      </c>
      <c r="AH88" s="14">
        <f t="shared" si="23"/>
        <v>85</v>
      </c>
      <c r="AI88" s="20"/>
      <c r="AJ88" s="62"/>
    </row>
    <row r="89" spans="4:36" ht="17" thickBot="1" x14ac:dyDescent="0.25">
      <c r="D89" s="9" t="s">
        <v>31</v>
      </c>
      <c r="E89" s="9" t="s">
        <v>32</v>
      </c>
      <c r="F89" s="9" t="s">
        <v>10</v>
      </c>
      <c r="G89" s="9">
        <v>82</v>
      </c>
      <c r="H89" s="9">
        <v>40</v>
      </c>
      <c r="I89" s="9">
        <v>23</v>
      </c>
      <c r="J89" s="9">
        <v>63</v>
      </c>
      <c r="K89" s="9">
        <f t="shared" si="14"/>
        <v>66</v>
      </c>
      <c r="M89" s="17">
        <v>33</v>
      </c>
      <c r="N89" s="17">
        <v>28</v>
      </c>
      <c r="O89" s="11">
        <f t="shared" si="15"/>
        <v>94</v>
      </c>
      <c r="P89" s="11">
        <f t="shared" si="16"/>
        <v>85</v>
      </c>
      <c r="R89" s="17">
        <v>37</v>
      </c>
      <c r="S89" s="17">
        <v>24</v>
      </c>
      <c r="T89" s="11">
        <f t="shared" si="17"/>
        <v>98</v>
      </c>
      <c r="U89" s="17">
        <f t="shared" si="18"/>
        <v>74</v>
      </c>
      <c r="W89" s="17">
        <v>34</v>
      </c>
      <c r="X89" s="17">
        <v>26</v>
      </c>
      <c r="Y89" s="11">
        <f t="shared" si="19"/>
        <v>94</v>
      </c>
      <c r="Z89" s="17">
        <f t="shared" si="20"/>
        <v>87</v>
      </c>
      <c r="AB89" s="17">
        <v>34</v>
      </c>
      <c r="AC89" s="17">
        <v>23</v>
      </c>
      <c r="AD89" s="11">
        <f t="shared" si="21"/>
        <v>91</v>
      </c>
      <c r="AE89" s="17">
        <f t="shared" si="13"/>
        <v>86</v>
      </c>
      <c r="AG89" s="13">
        <f t="shared" si="22"/>
        <v>94.25</v>
      </c>
      <c r="AH89" s="14">
        <f t="shared" si="23"/>
        <v>86</v>
      </c>
      <c r="AI89" s="20"/>
      <c r="AJ89" s="62"/>
    </row>
    <row r="90" spans="4:36" ht="17" thickBot="1" x14ac:dyDescent="0.25">
      <c r="D90" s="9" t="s">
        <v>100</v>
      </c>
      <c r="E90" s="9" t="s">
        <v>84</v>
      </c>
      <c r="F90" s="9" t="s">
        <v>13</v>
      </c>
      <c r="G90" s="9">
        <v>82</v>
      </c>
      <c r="H90" s="9">
        <v>27</v>
      </c>
      <c r="I90" s="9">
        <v>34</v>
      </c>
      <c r="J90" s="9">
        <v>61</v>
      </c>
      <c r="K90" s="9">
        <f t="shared" si="14"/>
        <v>69</v>
      </c>
      <c r="M90" s="17">
        <v>29</v>
      </c>
      <c r="N90" s="17">
        <v>36</v>
      </c>
      <c r="O90" s="11">
        <f t="shared" si="15"/>
        <v>94</v>
      </c>
      <c r="P90" s="11">
        <f t="shared" si="16"/>
        <v>85</v>
      </c>
      <c r="R90" s="17">
        <v>29</v>
      </c>
      <c r="S90" s="17">
        <v>37</v>
      </c>
      <c r="T90" s="11">
        <f t="shared" si="17"/>
        <v>95</v>
      </c>
      <c r="U90" s="17">
        <f t="shared" si="18"/>
        <v>90</v>
      </c>
      <c r="W90" s="17">
        <v>28</v>
      </c>
      <c r="X90" s="17">
        <v>42</v>
      </c>
      <c r="Y90" s="11">
        <f t="shared" si="19"/>
        <v>98</v>
      </c>
      <c r="Z90" s="17">
        <f t="shared" si="20"/>
        <v>79</v>
      </c>
      <c r="AB90" s="17">
        <v>27</v>
      </c>
      <c r="AC90" s="17">
        <v>36</v>
      </c>
      <c r="AD90" s="11">
        <f t="shared" si="21"/>
        <v>90</v>
      </c>
      <c r="AE90" s="17">
        <f t="shared" si="13"/>
        <v>89</v>
      </c>
      <c r="AG90" s="13">
        <f t="shared" si="22"/>
        <v>94.25</v>
      </c>
      <c r="AH90" s="14">
        <f t="shared" si="23"/>
        <v>86</v>
      </c>
      <c r="AI90" s="20"/>
      <c r="AJ90" s="62"/>
    </row>
    <row r="91" spans="4:36" ht="17" thickBot="1" x14ac:dyDescent="0.25">
      <c r="D91" s="9" t="s">
        <v>251</v>
      </c>
      <c r="E91" s="9" t="s">
        <v>59</v>
      </c>
      <c r="F91" s="9" t="s">
        <v>159</v>
      </c>
      <c r="G91" s="9">
        <v>79</v>
      </c>
      <c r="H91" s="9">
        <v>12</v>
      </c>
      <c r="I91" s="9">
        <v>25</v>
      </c>
      <c r="J91" s="9">
        <v>37</v>
      </c>
      <c r="K91" s="9">
        <f t="shared" si="14"/>
        <v>184</v>
      </c>
      <c r="L91" s="10"/>
      <c r="M91" s="11">
        <v>15</v>
      </c>
      <c r="N91" s="11">
        <v>30</v>
      </c>
      <c r="O91" s="11">
        <f t="shared" si="15"/>
        <v>90</v>
      </c>
      <c r="P91" s="11">
        <f t="shared" si="16"/>
        <v>96</v>
      </c>
      <c r="Q91" s="10"/>
      <c r="R91" s="11">
        <v>16</v>
      </c>
      <c r="S91" s="11">
        <v>33</v>
      </c>
      <c r="T91" s="11">
        <f t="shared" si="17"/>
        <v>98</v>
      </c>
      <c r="U91" s="11">
        <f t="shared" si="18"/>
        <v>74</v>
      </c>
      <c r="V91" s="10"/>
      <c r="W91" s="11">
        <v>14</v>
      </c>
      <c r="X91" s="11">
        <v>35</v>
      </c>
      <c r="Y91" s="11">
        <f t="shared" si="19"/>
        <v>98</v>
      </c>
      <c r="Z91" s="17">
        <f t="shared" si="20"/>
        <v>79</v>
      </c>
      <c r="AA91" s="10"/>
      <c r="AB91" s="11">
        <v>11</v>
      </c>
      <c r="AC91" s="11">
        <v>32</v>
      </c>
      <c r="AD91" s="11">
        <f t="shared" si="21"/>
        <v>86</v>
      </c>
      <c r="AE91" s="11">
        <f t="shared" si="13"/>
        <v>105</v>
      </c>
      <c r="AF91" s="10"/>
      <c r="AG91" s="40">
        <f t="shared" si="22"/>
        <v>93</v>
      </c>
      <c r="AH91" s="41">
        <f t="shared" si="23"/>
        <v>88</v>
      </c>
      <c r="AI91" s="15"/>
      <c r="AJ91" s="61">
        <v>3</v>
      </c>
    </row>
    <row r="92" spans="4:36" ht="17" thickBot="1" x14ac:dyDescent="0.25">
      <c r="D92" s="9" t="s">
        <v>88</v>
      </c>
      <c r="E92" s="9" t="s">
        <v>57</v>
      </c>
      <c r="F92" s="9" t="s">
        <v>13</v>
      </c>
      <c r="G92" s="9">
        <v>82</v>
      </c>
      <c r="H92" s="9">
        <v>28</v>
      </c>
      <c r="I92" s="9">
        <v>44</v>
      </c>
      <c r="J92" s="9">
        <v>72</v>
      </c>
      <c r="K92" s="9">
        <f t="shared" si="14"/>
        <v>46</v>
      </c>
      <c r="M92" s="17">
        <v>26</v>
      </c>
      <c r="N92" s="17">
        <v>42</v>
      </c>
      <c r="O92" s="11">
        <f t="shared" si="15"/>
        <v>94</v>
      </c>
      <c r="P92" s="11">
        <f t="shared" si="16"/>
        <v>85</v>
      </c>
      <c r="R92" s="17">
        <v>27</v>
      </c>
      <c r="S92" s="17">
        <v>42</v>
      </c>
      <c r="T92" s="11">
        <f t="shared" si="17"/>
        <v>96</v>
      </c>
      <c r="U92" s="17">
        <f t="shared" si="18"/>
        <v>80</v>
      </c>
      <c r="W92" s="17">
        <v>25</v>
      </c>
      <c r="X92" s="17">
        <v>42</v>
      </c>
      <c r="Y92" s="11">
        <f t="shared" si="19"/>
        <v>92</v>
      </c>
      <c r="Z92" s="17">
        <f t="shared" si="20"/>
        <v>94</v>
      </c>
      <c r="AB92" s="17">
        <v>24</v>
      </c>
      <c r="AC92" s="17">
        <v>41</v>
      </c>
      <c r="AD92" s="11">
        <f t="shared" si="21"/>
        <v>89</v>
      </c>
      <c r="AE92" s="17">
        <f t="shared" si="13"/>
        <v>94</v>
      </c>
      <c r="AG92" s="13">
        <f t="shared" si="22"/>
        <v>92.75</v>
      </c>
      <c r="AH92" s="14">
        <f t="shared" si="23"/>
        <v>89</v>
      </c>
      <c r="AI92" s="20"/>
      <c r="AJ92" s="62"/>
    </row>
    <row r="93" spans="4:36" ht="17" thickBot="1" x14ac:dyDescent="0.25">
      <c r="D93" s="9" t="s">
        <v>178</v>
      </c>
      <c r="E93" s="9" t="s">
        <v>72</v>
      </c>
      <c r="F93" s="9" t="s">
        <v>159</v>
      </c>
      <c r="G93" s="9">
        <v>82</v>
      </c>
      <c r="H93" s="9">
        <v>18</v>
      </c>
      <c r="I93" s="9">
        <v>21</v>
      </c>
      <c r="J93" s="9">
        <v>39</v>
      </c>
      <c r="K93" s="9">
        <f t="shared" si="14"/>
        <v>172</v>
      </c>
      <c r="M93" s="17">
        <v>15</v>
      </c>
      <c r="N93" s="17">
        <v>26</v>
      </c>
      <c r="O93" s="11">
        <f t="shared" si="15"/>
        <v>82</v>
      </c>
      <c r="P93" s="11">
        <f t="shared" si="16"/>
        <v>127</v>
      </c>
      <c r="R93" s="17">
        <v>19</v>
      </c>
      <c r="S93" s="17">
        <v>29</v>
      </c>
      <c r="T93" s="11">
        <f t="shared" si="17"/>
        <v>96</v>
      </c>
      <c r="U93" s="17">
        <f t="shared" si="18"/>
        <v>80</v>
      </c>
      <c r="W93" s="17">
        <v>17</v>
      </c>
      <c r="X93" s="17">
        <v>35</v>
      </c>
      <c r="Y93" s="11">
        <f t="shared" si="19"/>
        <v>104</v>
      </c>
      <c r="Z93" s="17">
        <f t="shared" si="20"/>
        <v>64</v>
      </c>
      <c r="AB93" s="17">
        <v>17</v>
      </c>
      <c r="AC93" s="17">
        <v>27</v>
      </c>
      <c r="AD93" s="11">
        <f t="shared" si="21"/>
        <v>88</v>
      </c>
      <c r="AE93" s="17">
        <f t="shared" si="13"/>
        <v>98</v>
      </c>
      <c r="AG93" s="40">
        <f t="shared" si="22"/>
        <v>92.5</v>
      </c>
      <c r="AH93" s="41">
        <f t="shared" si="23"/>
        <v>90</v>
      </c>
      <c r="AI93" s="20"/>
      <c r="AJ93" s="62"/>
    </row>
    <row r="94" spans="4:36" ht="17" thickBot="1" x14ac:dyDescent="0.25">
      <c r="D94" s="9" t="s">
        <v>300</v>
      </c>
      <c r="E94" s="9" t="s">
        <v>55</v>
      </c>
      <c r="F94" s="9" t="s">
        <v>159</v>
      </c>
      <c r="G94" s="9">
        <v>82</v>
      </c>
      <c r="H94" s="9">
        <v>7</v>
      </c>
      <c r="I94" s="9">
        <v>34</v>
      </c>
      <c r="J94" s="9">
        <v>41</v>
      </c>
      <c r="K94" s="9">
        <f t="shared" si="14"/>
        <v>159</v>
      </c>
      <c r="M94" s="17">
        <v>9</v>
      </c>
      <c r="N94" s="17">
        <v>33</v>
      </c>
      <c r="O94" s="11">
        <f t="shared" si="15"/>
        <v>84</v>
      </c>
      <c r="P94" s="11">
        <f t="shared" si="16"/>
        <v>117</v>
      </c>
      <c r="R94" s="17">
        <v>9</v>
      </c>
      <c r="S94" s="17">
        <v>38</v>
      </c>
      <c r="T94" s="11">
        <f t="shared" si="17"/>
        <v>94</v>
      </c>
      <c r="U94" s="17">
        <f t="shared" si="18"/>
        <v>93</v>
      </c>
      <c r="W94" s="17">
        <v>11</v>
      </c>
      <c r="X94" s="17">
        <v>40</v>
      </c>
      <c r="Y94" s="11">
        <f t="shared" si="19"/>
        <v>102</v>
      </c>
      <c r="Z94" s="17">
        <f t="shared" si="20"/>
        <v>72</v>
      </c>
      <c r="AB94" s="17">
        <v>12</v>
      </c>
      <c r="AC94" s="17">
        <v>33</v>
      </c>
      <c r="AD94" s="11">
        <f t="shared" si="21"/>
        <v>90</v>
      </c>
      <c r="AE94" s="17">
        <f t="shared" si="13"/>
        <v>89</v>
      </c>
      <c r="AG94" s="40">
        <f t="shared" si="22"/>
        <v>92.5</v>
      </c>
      <c r="AH94" s="41">
        <f t="shared" si="23"/>
        <v>90</v>
      </c>
      <c r="AI94" s="20"/>
      <c r="AJ94" s="62"/>
    </row>
    <row r="95" spans="4:36" ht="17" thickBot="1" x14ac:dyDescent="0.25">
      <c r="D95" s="9" t="s">
        <v>274</v>
      </c>
      <c r="E95" s="9" t="s">
        <v>62</v>
      </c>
      <c r="F95" s="9" t="s">
        <v>159</v>
      </c>
      <c r="G95" s="9">
        <v>78</v>
      </c>
      <c r="H95" s="9">
        <v>9</v>
      </c>
      <c r="I95" s="9">
        <v>28</v>
      </c>
      <c r="J95" s="9">
        <v>37</v>
      </c>
      <c r="K95" s="9">
        <f t="shared" si="14"/>
        <v>184</v>
      </c>
      <c r="M95" s="17">
        <v>11</v>
      </c>
      <c r="N95" s="17">
        <v>29</v>
      </c>
      <c r="O95" s="11">
        <f t="shared" si="15"/>
        <v>80</v>
      </c>
      <c r="P95" s="11">
        <f t="shared" si="16"/>
        <v>143</v>
      </c>
      <c r="R95" s="17">
        <v>11</v>
      </c>
      <c r="S95" s="17">
        <v>37</v>
      </c>
      <c r="T95" s="11">
        <f t="shared" si="17"/>
        <v>96</v>
      </c>
      <c r="U95" s="17">
        <f t="shared" si="18"/>
        <v>80</v>
      </c>
      <c r="W95" s="17">
        <v>12</v>
      </c>
      <c r="X95" s="17">
        <v>41</v>
      </c>
      <c r="Y95" s="11">
        <f t="shared" si="19"/>
        <v>106</v>
      </c>
      <c r="Z95" s="17">
        <f t="shared" si="20"/>
        <v>55</v>
      </c>
      <c r="AB95" s="17">
        <v>11</v>
      </c>
      <c r="AC95" s="17">
        <v>32</v>
      </c>
      <c r="AD95" s="11">
        <f t="shared" si="21"/>
        <v>86</v>
      </c>
      <c r="AE95" s="17">
        <f t="shared" si="13"/>
        <v>105</v>
      </c>
      <c r="AG95" s="40">
        <f t="shared" si="22"/>
        <v>92</v>
      </c>
      <c r="AH95" s="41">
        <f t="shared" si="23"/>
        <v>92</v>
      </c>
      <c r="AI95" s="20"/>
      <c r="AJ95" s="62"/>
    </row>
    <row r="96" spans="4:36" ht="17" thickBot="1" x14ac:dyDescent="0.25">
      <c r="D96" s="9" t="s">
        <v>141</v>
      </c>
      <c r="E96" s="9" t="s">
        <v>59</v>
      </c>
      <c r="F96" s="9" t="s">
        <v>10</v>
      </c>
      <c r="G96" s="9">
        <v>66</v>
      </c>
      <c r="H96" s="9">
        <v>22</v>
      </c>
      <c r="I96" s="9">
        <v>18</v>
      </c>
      <c r="J96" s="9">
        <v>40</v>
      </c>
      <c r="K96" s="9">
        <f t="shared" si="14"/>
        <v>166</v>
      </c>
      <c r="M96" s="17">
        <v>30</v>
      </c>
      <c r="N96" s="17">
        <v>30</v>
      </c>
      <c r="O96" s="11">
        <f t="shared" si="15"/>
        <v>90</v>
      </c>
      <c r="P96" s="11">
        <f t="shared" si="16"/>
        <v>96</v>
      </c>
      <c r="R96" s="17">
        <v>33</v>
      </c>
      <c r="S96" s="17">
        <v>30</v>
      </c>
      <c r="T96" s="11">
        <f t="shared" si="17"/>
        <v>96</v>
      </c>
      <c r="U96" s="17">
        <f t="shared" si="18"/>
        <v>80</v>
      </c>
      <c r="W96" s="17">
        <v>32</v>
      </c>
      <c r="X96" s="17">
        <v>29</v>
      </c>
      <c r="Y96" s="11">
        <f t="shared" si="19"/>
        <v>93</v>
      </c>
      <c r="Z96" s="17">
        <f t="shared" si="20"/>
        <v>91</v>
      </c>
      <c r="AB96" s="17">
        <v>27</v>
      </c>
      <c r="AC96" s="17">
        <v>35</v>
      </c>
      <c r="AD96" s="11">
        <f t="shared" si="21"/>
        <v>89</v>
      </c>
      <c r="AE96" s="17">
        <f t="shared" si="13"/>
        <v>94</v>
      </c>
      <c r="AG96" s="13">
        <f t="shared" si="22"/>
        <v>92</v>
      </c>
      <c r="AH96" s="14">
        <f t="shared" si="23"/>
        <v>92</v>
      </c>
      <c r="AI96" s="20"/>
      <c r="AJ96" s="62"/>
    </row>
    <row r="97" spans="4:36" ht="17" thickBot="1" x14ac:dyDescent="0.25">
      <c r="D97" s="9" t="s">
        <v>128</v>
      </c>
      <c r="E97" s="9" t="s">
        <v>129</v>
      </c>
      <c r="F97" s="9" t="s">
        <v>13</v>
      </c>
      <c r="G97" s="9">
        <v>81</v>
      </c>
      <c r="H97" s="9">
        <v>22</v>
      </c>
      <c r="I97" s="9">
        <v>38</v>
      </c>
      <c r="J97" s="9">
        <v>60</v>
      </c>
      <c r="K97" s="9">
        <f t="shared" si="14"/>
        <v>72</v>
      </c>
      <c r="M97" s="17">
        <v>27</v>
      </c>
      <c r="N97" s="17">
        <v>39</v>
      </c>
      <c r="O97" s="11">
        <f t="shared" si="15"/>
        <v>93</v>
      </c>
      <c r="P97" s="11">
        <f t="shared" si="16"/>
        <v>90</v>
      </c>
      <c r="R97" s="17">
        <v>24</v>
      </c>
      <c r="S97" s="17">
        <v>41</v>
      </c>
      <c r="T97" s="11">
        <f t="shared" si="17"/>
        <v>89</v>
      </c>
      <c r="U97" s="17">
        <f t="shared" si="18"/>
        <v>110</v>
      </c>
      <c r="W97" s="17">
        <v>28</v>
      </c>
      <c r="X97" s="17">
        <v>42</v>
      </c>
      <c r="Y97" s="11">
        <f t="shared" si="19"/>
        <v>98</v>
      </c>
      <c r="Z97" s="17">
        <f t="shared" si="20"/>
        <v>79</v>
      </c>
      <c r="AB97" s="17">
        <v>24</v>
      </c>
      <c r="AC97" s="17">
        <v>40</v>
      </c>
      <c r="AD97" s="11">
        <f t="shared" si="21"/>
        <v>88</v>
      </c>
      <c r="AE97" s="17">
        <f t="shared" si="13"/>
        <v>98</v>
      </c>
      <c r="AG97" s="13">
        <f t="shared" si="22"/>
        <v>92</v>
      </c>
      <c r="AH97" s="14">
        <f t="shared" si="23"/>
        <v>92</v>
      </c>
      <c r="AI97" s="20"/>
      <c r="AJ97" s="62"/>
    </row>
    <row r="98" spans="4:36" ht="17" thickBot="1" x14ac:dyDescent="0.25">
      <c r="D98" s="9" t="s">
        <v>99</v>
      </c>
      <c r="E98" s="9" t="s">
        <v>41</v>
      </c>
      <c r="F98" s="9" t="s">
        <v>20</v>
      </c>
      <c r="G98" s="9">
        <v>81</v>
      </c>
      <c r="H98" s="9">
        <v>27</v>
      </c>
      <c r="I98" s="9">
        <v>51</v>
      </c>
      <c r="J98" s="9">
        <v>78</v>
      </c>
      <c r="K98" s="9">
        <f t="shared" si="14"/>
        <v>30</v>
      </c>
      <c r="M98" s="17">
        <v>28</v>
      </c>
      <c r="N98" s="17">
        <v>44</v>
      </c>
      <c r="O98" s="11">
        <f t="shared" si="15"/>
        <v>100</v>
      </c>
      <c r="P98" s="11">
        <f t="shared" si="16"/>
        <v>67</v>
      </c>
      <c r="R98" s="17">
        <v>25</v>
      </c>
      <c r="S98" s="17">
        <v>41</v>
      </c>
      <c r="T98" s="11">
        <f t="shared" si="17"/>
        <v>91</v>
      </c>
      <c r="U98" s="17">
        <f t="shared" si="18"/>
        <v>103</v>
      </c>
      <c r="W98" s="17">
        <v>23</v>
      </c>
      <c r="X98" s="17">
        <v>40</v>
      </c>
      <c r="Y98" s="11">
        <f t="shared" si="19"/>
        <v>86</v>
      </c>
      <c r="Z98" s="17">
        <f t="shared" si="20"/>
        <v>117</v>
      </c>
      <c r="AB98" s="17">
        <v>22</v>
      </c>
      <c r="AC98" s="17">
        <v>46</v>
      </c>
      <c r="AD98" s="11">
        <f t="shared" si="21"/>
        <v>90</v>
      </c>
      <c r="AE98" s="17">
        <f t="shared" si="13"/>
        <v>89</v>
      </c>
      <c r="AG98" s="13">
        <f t="shared" si="22"/>
        <v>91.75</v>
      </c>
      <c r="AH98" s="14">
        <f t="shared" si="23"/>
        <v>95</v>
      </c>
      <c r="AI98" s="20"/>
      <c r="AJ98" s="62"/>
    </row>
    <row r="99" spans="4:36" ht="17" thickBot="1" x14ac:dyDescent="0.25">
      <c r="D99" s="9" t="s">
        <v>177</v>
      </c>
      <c r="E99" s="9" t="s">
        <v>82</v>
      </c>
      <c r="F99" s="9" t="s">
        <v>13</v>
      </c>
      <c r="G99" s="9">
        <v>82</v>
      </c>
      <c r="H99" s="9">
        <v>18</v>
      </c>
      <c r="I99" s="9">
        <v>44</v>
      </c>
      <c r="J99" s="9">
        <v>62</v>
      </c>
      <c r="K99" s="9">
        <f>RANK(J99,J$3:J$295)</f>
        <v>67</v>
      </c>
      <c r="M99" s="17">
        <v>22</v>
      </c>
      <c r="N99" s="17">
        <v>46</v>
      </c>
      <c r="O99" s="11">
        <f t="shared" si="15"/>
        <v>90</v>
      </c>
      <c r="P99" s="11">
        <f t="shared" si="16"/>
        <v>96</v>
      </c>
      <c r="R99" s="17">
        <v>21</v>
      </c>
      <c r="S99" s="17">
        <v>48</v>
      </c>
      <c r="T99" s="11">
        <f t="shared" si="17"/>
        <v>90</v>
      </c>
      <c r="U99" s="17">
        <f t="shared" si="18"/>
        <v>105</v>
      </c>
      <c r="W99" s="17">
        <v>21</v>
      </c>
      <c r="X99" s="17">
        <v>45</v>
      </c>
      <c r="Y99" s="11">
        <f t="shared" si="19"/>
        <v>87</v>
      </c>
      <c r="Z99" s="17">
        <f t="shared" si="20"/>
        <v>114</v>
      </c>
      <c r="AB99" s="17">
        <v>20</v>
      </c>
      <c r="AC99" s="17">
        <v>53</v>
      </c>
      <c r="AD99" s="11">
        <f t="shared" si="21"/>
        <v>93</v>
      </c>
      <c r="AE99" s="17">
        <f t="shared" si="13"/>
        <v>82</v>
      </c>
      <c r="AG99" s="13">
        <f t="shared" si="22"/>
        <v>90</v>
      </c>
      <c r="AH99" s="14">
        <f t="shared" si="23"/>
        <v>96</v>
      </c>
      <c r="AI99" s="20"/>
      <c r="AJ99" s="62"/>
    </row>
    <row r="100" spans="4:36" ht="17" thickBot="1" x14ac:dyDescent="0.25">
      <c r="D100" s="9" t="s">
        <v>33</v>
      </c>
      <c r="E100" s="9" t="s">
        <v>34</v>
      </c>
      <c r="F100" s="9" t="s">
        <v>13</v>
      </c>
      <c r="G100" s="9">
        <v>75</v>
      </c>
      <c r="H100" s="9">
        <v>38</v>
      </c>
      <c r="I100" s="9">
        <v>26</v>
      </c>
      <c r="J100" s="9">
        <v>64</v>
      </c>
      <c r="K100" s="9">
        <f>RANK(J100,J$3:J$295)</f>
        <v>64</v>
      </c>
      <c r="M100" s="17">
        <v>26</v>
      </c>
      <c r="N100" s="17">
        <v>29</v>
      </c>
      <c r="O100" s="11">
        <f t="shared" si="15"/>
        <v>81</v>
      </c>
      <c r="P100" s="11">
        <f t="shared" si="16"/>
        <v>139</v>
      </c>
      <c r="R100" s="17">
        <v>33</v>
      </c>
      <c r="S100" s="17">
        <v>30</v>
      </c>
      <c r="T100" s="11">
        <f t="shared" si="17"/>
        <v>96</v>
      </c>
      <c r="U100" s="17">
        <f t="shared" si="18"/>
        <v>80</v>
      </c>
      <c r="W100" s="17">
        <v>29</v>
      </c>
      <c r="X100" s="17">
        <v>31</v>
      </c>
      <c r="Y100" s="11">
        <f t="shared" si="19"/>
        <v>89</v>
      </c>
      <c r="Z100" s="17">
        <f t="shared" si="20"/>
        <v>108</v>
      </c>
      <c r="AB100" s="17">
        <v>28</v>
      </c>
      <c r="AC100" s="17">
        <v>37</v>
      </c>
      <c r="AD100" s="11">
        <f t="shared" si="21"/>
        <v>93</v>
      </c>
      <c r="AE100" s="17">
        <f t="shared" si="13"/>
        <v>82</v>
      </c>
      <c r="AG100" s="13">
        <f t="shared" si="22"/>
        <v>89.75</v>
      </c>
      <c r="AH100" s="14">
        <f t="shared" si="23"/>
        <v>97</v>
      </c>
      <c r="AI100" s="20"/>
      <c r="AJ100" s="62"/>
    </row>
    <row r="101" spans="4:36" ht="17" thickBot="1" x14ac:dyDescent="0.25">
      <c r="D101" s="9" t="s">
        <v>86</v>
      </c>
      <c r="E101" s="9" t="s">
        <v>12</v>
      </c>
      <c r="F101" s="9" t="s">
        <v>10</v>
      </c>
      <c r="G101" s="9">
        <v>82</v>
      </c>
      <c r="H101" s="9">
        <v>28</v>
      </c>
      <c r="I101" s="9">
        <v>41</v>
      </c>
      <c r="J101" s="9">
        <v>69</v>
      </c>
      <c r="K101" s="9">
        <f>RANK(J101,J$3:J$295)</f>
        <v>56</v>
      </c>
      <c r="M101" s="17">
        <v>25</v>
      </c>
      <c r="N101" s="17">
        <v>37</v>
      </c>
      <c r="O101" s="11">
        <f t="shared" si="15"/>
        <v>87</v>
      </c>
      <c r="P101" s="11">
        <f t="shared" si="16"/>
        <v>111</v>
      </c>
      <c r="R101" s="17">
        <v>25</v>
      </c>
      <c r="S101" s="17">
        <v>40</v>
      </c>
      <c r="T101" s="11">
        <f t="shared" si="17"/>
        <v>90</v>
      </c>
      <c r="U101" s="17">
        <f t="shared" si="18"/>
        <v>105</v>
      </c>
      <c r="W101" s="17">
        <v>28</v>
      </c>
      <c r="X101" s="17">
        <v>38</v>
      </c>
      <c r="Y101" s="11">
        <f t="shared" si="19"/>
        <v>94</v>
      </c>
      <c r="Z101" s="17">
        <f t="shared" si="20"/>
        <v>87</v>
      </c>
      <c r="AB101" s="17">
        <v>25</v>
      </c>
      <c r="AC101" s="17">
        <v>37</v>
      </c>
      <c r="AD101" s="11">
        <f t="shared" si="21"/>
        <v>87</v>
      </c>
      <c r="AE101" s="17">
        <f t="shared" ref="AE101:AE109" si="24">RANK(AD101,AD$3:AD$245)</f>
        <v>104</v>
      </c>
      <c r="AG101" s="13">
        <f t="shared" si="22"/>
        <v>89.5</v>
      </c>
      <c r="AH101" s="14">
        <f t="shared" si="23"/>
        <v>98</v>
      </c>
      <c r="AI101" s="20"/>
      <c r="AJ101" s="62"/>
    </row>
    <row r="102" spans="4:36" ht="17" thickBot="1" x14ac:dyDescent="0.25">
      <c r="D102" s="9" t="s">
        <v>348</v>
      </c>
      <c r="E102" s="9" t="s">
        <v>28</v>
      </c>
      <c r="F102" s="9" t="s">
        <v>159</v>
      </c>
      <c r="G102" s="9" t="s">
        <v>346</v>
      </c>
      <c r="M102" s="17">
        <v>11</v>
      </c>
      <c r="N102" s="17">
        <v>37</v>
      </c>
      <c r="O102" s="11">
        <f t="shared" si="15"/>
        <v>96</v>
      </c>
      <c r="P102" s="11">
        <f t="shared" si="16"/>
        <v>77</v>
      </c>
      <c r="R102" s="17">
        <v>9</v>
      </c>
      <c r="S102" s="17">
        <v>30</v>
      </c>
      <c r="T102" s="11">
        <f t="shared" si="17"/>
        <v>78</v>
      </c>
      <c r="U102" s="17">
        <f t="shared" si="18"/>
        <v>153</v>
      </c>
      <c r="W102" s="17">
        <v>11</v>
      </c>
      <c r="X102" s="17">
        <v>40</v>
      </c>
      <c r="Y102" s="11">
        <f t="shared" si="19"/>
        <v>102</v>
      </c>
      <c r="Z102" s="17">
        <f t="shared" si="20"/>
        <v>72</v>
      </c>
      <c r="AB102" s="17">
        <v>8</v>
      </c>
      <c r="AC102" s="17">
        <v>33</v>
      </c>
      <c r="AD102" s="11">
        <f t="shared" si="21"/>
        <v>82</v>
      </c>
      <c r="AE102" s="17">
        <f t="shared" si="24"/>
        <v>119</v>
      </c>
      <c r="AG102" s="40">
        <f t="shared" si="22"/>
        <v>89.5</v>
      </c>
      <c r="AH102" s="41">
        <f t="shared" si="23"/>
        <v>98</v>
      </c>
      <c r="AI102" s="20"/>
      <c r="AJ102" s="62"/>
    </row>
    <row r="103" spans="4:36" ht="17" thickBot="1" x14ac:dyDescent="0.25">
      <c r="D103" s="9" t="s">
        <v>162</v>
      </c>
      <c r="E103" s="9" t="s">
        <v>19</v>
      </c>
      <c r="F103" s="9" t="s">
        <v>13</v>
      </c>
      <c r="G103" s="9">
        <v>78</v>
      </c>
      <c r="H103" s="9">
        <v>20</v>
      </c>
      <c r="I103" s="9">
        <v>37</v>
      </c>
      <c r="J103" s="9">
        <v>57</v>
      </c>
      <c r="K103" s="9">
        <f t="shared" ref="K103:K134" si="25">RANK(J103,J$3:J$295)</f>
        <v>78</v>
      </c>
      <c r="M103" s="17">
        <v>23</v>
      </c>
      <c r="N103" s="17">
        <v>44</v>
      </c>
      <c r="O103" s="11">
        <f t="shared" si="15"/>
        <v>90</v>
      </c>
      <c r="P103" s="11">
        <f t="shared" si="16"/>
        <v>96</v>
      </c>
      <c r="R103" s="17">
        <v>22</v>
      </c>
      <c r="S103" s="17">
        <v>43</v>
      </c>
      <c r="T103" s="11">
        <f t="shared" si="17"/>
        <v>87</v>
      </c>
      <c r="U103" s="17">
        <f t="shared" si="18"/>
        <v>118</v>
      </c>
      <c r="W103" s="17">
        <v>22</v>
      </c>
      <c r="X103" s="17">
        <v>46</v>
      </c>
      <c r="Y103" s="11">
        <f t="shared" si="19"/>
        <v>90</v>
      </c>
      <c r="Z103" s="17">
        <f t="shared" si="20"/>
        <v>104</v>
      </c>
      <c r="AB103" s="17">
        <v>24</v>
      </c>
      <c r="AC103" s="17">
        <v>42</v>
      </c>
      <c r="AD103" s="11">
        <f t="shared" si="21"/>
        <v>90</v>
      </c>
      <c r="AE103" s="17">
        <f t="shared" si="24"/>
        <v>89</v>
      </c>
      <c r="AG103" s="13">
        <f t="shared" si="22"/>
        <v>89.25</v>
      </c>
      <c r="AH103" s="14">
        <f t="shared" si="23"/>
        <v>100</v>
      </c>
      <c r="AI103" s="20"/>
      <c r="AJ103" s="62"/>
    </row>
    <row r="104" spans="4:36" ht="17" thickBot="1" x14ac:dyDescent="0.25">
      <c r="D104" s="9" t="s">
        <v>191</v>
      </c>
      <c r="E104" s="9" t="s">
        <v>103</v>
      </c>
      <c r="F104" s="9" t="s">
        <v>13</v>
      </c>
      <c r="G104" s="9">
        <v>69</v>
      </c>
      <c r="H104" s="9">
        <v>17</v>
      </c>
      <c r="I104" s="9">
        <v>30</v>
      </c>
      <c r="J104" s="9">
        <v>47</v>
      </c>
      <c r="K104" s="9">
        <f t="shared" si="25"/>
        <v>121</v>
      </c>
      <c r="M104" s="17">
        <v>24</v>
      </c>
      <c r="N104" s="17">
        <v>48</v>
      </c>
      <c r="O104" s="11">
        <f t="shared" si="15"/>
        <v>96</v>
      </c>
      <c r="P104" s="11">
        <f t="shared" si="16"/>
        <v>77</v>
      </c>
      <c r="R104" s="17">
        <v>21</v>
      </c>
      <c r="S104" s="17">
        <v>40</v>
      </c>
      <c r="T104" s="11">
        <f t="shared" si="17"/>
        <v>82</v>
      </c>
      <c r="U104" s="17">
        <f t="shared" si="18"/>
        <v>130</v>
      </c>
      <c r="W104" s="17">
        <v>24</v>
      </c>
      <c r="X104" s="17">
        <v>43</v>
      </c>
      <c r="Y104" s="11">
        <f t="shared" si="19"/>
        <v>91</v>
      </c>
      <c r="Z104" s="17">
        <f t="shared" si="20"/>
        <v>103</v>
      </c>
      <c r="AB104" s="17">
        <v>24</v>
      </c>
      <c r="AC104" s="17">
        <v>37</v>
      </c>
      <c r="AD104" s="11">
        <f t="shared" si="21"/>
        <v>85</v>
      </c>
      <c r="AE104" s="17">
        <f t="shared" si="24"/>
        <v>111</v>
      </c>
      <c r="AG104" s="13">
        <f t="shared" si="22"/>
        <v>88.5</v>
      </c>
      <c r="AH104" s="14">
        <f t="shared" si="23"/>
        <v>101</v>
      </c>
      <c r="AI104" s="20"/>
      <c r="AJ104" s="62"/>
    </row>
    <row r="105" spans="4:36" ht="17" thickBot="1" x14ac:dyDescent="0.25">
      <c r="D105" s="9" t="s">
        <v>102</v>
      </c>
      <c r="E105" s="9" t="s">
        <v>103</v>
      </c>
      <c r="F105" s="9" t="s">
        <v>20</v>
      </c>
      <c r="G105" s="9">
        <v>74</v>
      </c>
      <c r="H105" s="9">
        <v>27</v>
      </c>
      <c r="I105" s="9">
        <v>23</v>
      </c>
      <c r="J105" s="9">
        <v>50</v>
      </c>
      <c r="K105" s="9">
        <f t="shared" si="25"/>
        <v>109</v>
      </c>
      <c r="M105" s="17">
        <v>31</v>
      </c>
      <c r="N105" s="17">
        <v>25</v>
      </c>
      <c r="O105" s="11">
        <f t="shared" si="15"/>
        <v>87</v>
      </c>
      <c r="P105" s="11">
        <f t="shared" si="16"/>
        <v>111</v>
      </c>
      <c r="R105" s="17">
        <v>29</v>
      </c>
      <c r="S105" s="17">
        <v>24</v>
      </c>
      <c r="T105" s="11">
        <f t="shared" si="17"/>
        <v>82</v>
      </c>
      <c r="U105" s="17">
        <f t="shared" si="18"/>
        <v>130</v>
      </c>
      <c r="W105" s="17">
        <v>38</v>
      </c>
      <c r="X105" s="17">
        <v>28</v>
      </c>
      <c r="Y105" s="11">
        <f t="shared" si="19"/>
        <v>104</v>
      </c>
      <c r="Z105" s="17">
        <f t="shared" si="20"/>
        <v>64</v>
      </c>
      <c r="AB105" s="17">
        <v>26</v>
      </c>
      <c r="AC105" s="17">
        <v>28</v>
      </c>
      <c r="AD105" s="11">
        <f t="shared" si="21"/>
        <v>80</v>
      </c>
      <c r="AE105" s="17">
        <f t="shared" si="24"/>
        <v>129</v>
      </c>
      <c r="AG105" s="13">
        <f t="shared" si="22"/>
        <v>88.25</v>
      </c>
      <c r="AH105" s="14">
        <f t="shared" si="23"/>
        <v>102</v>
      </c>
      <c r="AI105" s="20"/>
      <c r="AJ105" s="62"/>
    </row>
    <row r="106" spans="4:36" ht="17" thickBot="1" x14ac:dyDescent="0.25">
      <c r="D106" s="9" t="s">
        <v>155</v>
      </c>
      <c r="E106" s="9" t="s">
        <v>62</v>
      </c>
      <c r="F106" s="9" t="s">
        <v>10</v>
      </c>
      <c r="G106" s="9">
        <v>78</v>
      </c>
      <c r="H106" s="9">
        <v>20</v>
      </c>
      <c r="I106" s="9">
        <v>46</v>
      </c>
      <c r="J106" s="9">
        <v>66</v>
      </c>
      <c r="K106" s="9">
        <f t="shared" si="25"/>
        <v>59</v>
      </c>
      <c r="M106" s="17">
        <v>18</v>
      </c>
      <c r="N106" s="17">
        <v>48</v>
      </c>
      <c r="O106" s="11">
        <f t="shared" si="15"/>
        <v>84</v>
      </c>
      <c r="P106" s="11">
        <f t="shared" si="16"/>
        <v>117</v>
      </c>
      <c r="R106" s="17">
        <v>21</v>
      </c>
      <c r="S106" s="17">
        <v>52</v>
      </c>
      <c r="T106" s="11">
        <f t="shared" si="17"/>
        <v>94</v>
      </c>
      <c r="U106" s="17">
        <f t="shared" si="18"/>
        <v>93</v>
      </c>
      <c r="W106" s="17">
        <v>20</v>
      </c>
      <c r="X106" s="17">
        <v>43</v>
      </c>
      <c r="Y106" s="11">
        <f t="shared" si="19"/>
        <v>83</v>
      </c>
      <c r="Z106" s="17">
        <f t="shared" si="20"/>
        <v>128</v>
      </c>
      <c r="AB106" s="17">
        <v>21</v>
      </c>
      <c r="AC106" s="17">
        <v>47</v>
      </c>
      <c r="AD106" s="11">
        <f t="shared" si="21"/>
        <v>89</v>
      </c>
      <c r="AE106" s="17">
        <f t="shared" si="24"/>
        <v>94</v>
      </c>
      <c r="AG106" s="13">
        <f t="shared" si="22"/>
        <v>87.5</v>
      </c>
      <c r="AH106" s="14">
        <f t="shared" si="23"/>
        <v>103</v>
      </c>
      <c r="AI106" s="20"/>
      <c r="AJ106" s="62"/>
    </row>
    <row r="107" spans="4:36" ht="17" thickBot="1" x14ac:dyDescent="0.25">
      <c r="D107" s="9" t="s">
        <v>241</v>
      </c>
      <c r="E107" s="9" t="s">
        <v>64</v>
      </c>
      <c r="F107" s="9" t="s">
        <v>159</v>
      </c>
      <c r="G107" s="9">
        <v>78</v>
      </c>
      <c r="H107" s="9">
        <v>12</v>
      </c>
      <c r="I107" s="9">
        <v>23</v>
      </c>
      <c r="J107" s="9">
        <v>35</v>
      </c>
      <c r="K107" s="9">
        <f t="shared" si="25"/>
        <v>200</v>
      </c>
      <c r="M107" s="17">
        <v>12</v>
      </c>
      <c r="N107" s="17">
        <v>32</v>
      </c>
      <c r="O107" s="11">
        <f t="shared" si="15"/>
        <v>88</v>
      </c>
      <c r="P107" s="11">
        <f t="shared" si="16"/>
        <v>108</v>
      </c>
      <c r="R107" s="17">
        <v>15</v>
      </c>
      <c r="S107" s="17">
        <v>29</v>
      </c>
      <c r="T107" s="11">
        <f t="shared" si="17"/>
        <v>88</v>
      </c>
      <c r="U107" s="17">
        <f t="shared" si="18"/>
        <v>111</v>
      </c>
      <c r="W107" s="17">
        <v>14</v>
      </c>
      <c r="X107" s="17">
        <v>32</v>
      </c>
      <c r="Y107" s="11">
        <f t="shared" si="19"/>
        <v>92</v>
      </c>
      <c r="Z107" s="17">
        <f t="shared" si="20"/>
        <v>94</v>
      </c>
      <c r="AB107" s="17">
        <v>13</v>
      </c>
      <c r="AC107" s="17">
        <v>28</v>
      </c>
      <c r="AD107" s="11">
        <f t="shared" si="21"/>
        <v>82</v>
      </c>
      <c r="AE107" s="17">
        <f t="shared" si="24"/>
        <v>119</v>
      </c>
      <c r="AG107" s="40">
        <f t="shared" si="22"/>
        <v>87.5</v>
      </c>
      <c r="AH107" s="41">
        <f t="shared" si="23"/>
        <v>103</v>
      </c>
      <c r="AI107" s="20"/>
      <c r="AJ107" s="62"/>
    </row>
    <row r="108" spans="4:36" ht="17" thickBot="1" x14ac:dyDescent="0.25">
      <c r="D108" s="9" t="s">
        <v>195</v>
      </c>
      <c r="E108" s="9" t="s">
        <v>28</v>
      </c>
      <c r="F108" s="9" t="s">
        <v>13</v>
      </c>
      <c r="G108" s="9">
        <v>73</v>
      </c>
      <c r="H108" s="9">
        <v>16</v>
      </c>
      <c r="I108" s="9">
        <v>28</v>
      </c>
      <c r="J108" s="9">
        <v>44</v>
      </c>
      <c r="K108" s="9">
        <f t="shared" si="25"/>
        <v>142</v>
      </c>
      <c r="M108" s="17">
        <v>26</v>
      </c>
      <c r="N108" s="17">
        <v>32</v>
      </c>
      <c r="O108" s="11">
        <f t="shared" si="15"/>
        <v>84</v>
      </c>
      <c r="P108" s="11">
        <f t="shared" si="16"/>
        <v>117</v>
      </c>
      <c r="R108" s="17">
        <v>24</v>
      </c>
      <c r="S108" s="17">
        <v>34</v>
      </c>
      <c r="T108" s="11">
        <f t="shared" si="17"/>
        <v>82</v>
      </c>
      <c r="U108" s="17">
        <f t="shared" si="18"/>
        <v>130</v>
      </c>
      <c r="W108" s="17">
        <v>30</v>
      </c>
      <c r="X108" s="17">
        <v>35</v>
      </c>
      <c r="Y108" s="11">
        <f t="shared" si="19"/>
        <v>95</v>
      </c>
      <c r="Z108" s="17">
        <f t="shared" si="20"/>
        <v>86</v>
      </c>
      <c r="AB108" s="17">
        <v>29</v>
      </c>
      <c r="AC108" s="17">
        <v>27</v>
      </c>
      <c r="AD108" s="11">
        <f t="shared" si="21"/>
        <v>85</v>
      </c>
      <c r="AE108" s="17">
        <f t="shared" si="24"/>
        <v>111</v>
      </c>
      <c r="AG108" s="13">
        <f t="shared" si="22"/>
        <v>86.5</v>
      </c>
      <c r="AH108" s="14">
        <f t="shared" si="23"/>
        <v>105</v>
      </c>
      <c r="AI108" s="20"/>
      <c r="AJ108" s="62"/>
    </row>
    <row r="109" spans="4:36" ht="17" thickBot="1" x14ac:dyDescent="0.25">
      <c r="D109" s="9" t="s">
        <v>120</v>
      </c>
      <c r="E109" s="9" t="s">
        <v>59</v>
      </c>
      <c r="F109" s="9" t="s">
        <v>13</v>
      </c>
      <c r="G109" s="9">
        <v>82</v>
      </c>
      <c r="H109" s="9">
        <v>24</v>
      </c>
      <c r="I109" s="9">
        <v>32</v>
      </c>
      <c r="J109" s="9">
        <v>56</v>
      </c>
      <c r="K109" s="9">
        <f t="shared" si="25"/>
        <v>79</v>
      </c>
      <c r="M109" s="17">
        <v>27</v>
      </c>
      <c r="N109" s="17">
        <v>35</v>
      </c>
      <c r="O109" s="11">
        <f t="shared" si="15"/>
        <v>89</v>
      </c>
      <c r="P109" s="11">
        <f t="shared" si="16"/>
        <v>107</v>
      </c>
      <c r="R109" s="17">
        <v>24</v>
      </c>
      <c r="S109" s="17">
        <v>32</v>
      </c>
      <c r="T109" s="11">
        <f t="shared" si="17"/>
        <v>80</v>
      </c>
      <c r="U109" s="17">
        <f t="shared" si="18"/>
        <v>143</v>
      </c>
      <c r="W109" s="17">
        <v>24</v>
      </c>
      <c r="X109" s="17">
        <v>38</v>
      </c>
      <c r="Y109" s="11">
        <f t="shared" si="19"/>
        <v>86</v>
      </c>
      <c r="Z109" s="17">
        <f t="shared" si="20"/>
        <v>117</v>
      </c>
      <c r="AB109" s="17">
        <v>28</v>
      </c>
      <c r="AC109" s="17">
        <v>35</v>
      </c>
      <c r="AD109" s="11">
        <f t="shared" si="21"/>
        <v>91</v>
      </c>
      <c r="AE109" s="17">
        <f t="shared" si="24"/>
        <v>86</v>
      </c>
      <c r="AG109" s="13">
        <f t="shared" si="22"/>
        <v>86.5</v>
      </c>
      <c r="AH109" s="14">
        <f t="shared" si="23"/>
        <v>105</v>
      </c>
      <c r="AI109" s="20"/>
      <c r="AJ109" s="62"/>
    </row>
    <row r="110" spans="4:36" ht="17" thickBot="1" x14ac:dyDescent="0.25">
      <c r="D110" s="9" t="s">
        <v>96</v>
      </c>
      <c r="E110" s="9" t="s">
        <v>38</v>
      </c>
      <c r="F110" s="9" t="s">
        <v>10</v>
      </c>
      <c r="G110" s="9">
        <v>68</v>
      </c>
      <c r="H110" s="9">
        <v>27</v>
      </c>
      <c r="I110" s="9">
        <v>15</v>
      </c>
      <c r="J110" s="9">
        <v>42</v>
      </c>
      <c r="K110" s="9">
        <f t="shared" si="25"/>
        <v>153</v>
      </c>
      <c r="M110" s="17">
        <v>34</v>
      </c>
      <c r="N110" s="17">
        <v>30</v>
      </c>
      <c r="O110" s="11">
        <f t="shared" si="15"/>
        <v>98</v>
      </c>
      <c r="P110" s="11">
        <f t="shared" si="16"/>
        <v>71</v>
      </c>
      <c r="R110" s="17">
        <v>29</v>
      </c>
      <c r="S110" s="17">
        <v>33</v>
      </c>
      <c r="T110" s="11">
        <f t="shared" si="17"/>
        <v>91</v>
      </c>
      <c r="U110" s="17">
        <f t="shared" si="18"/>
        <v>103</v>
      </c>
      <c r="W110" s="17">
        <v>25</v>
      </c>
      <c r="X110" s="17">
        <v>29</v>
      </c>
      <c r="Y110" s="11">
        <f t="shared" si="19"/>
        <v>79</v>
      </c>
      <c r="Z110" s="17">
        <f t="shared" si="20"/>
        <v>142</v>
      </c>
      <c r="AB110" s="17">
        <v>27</v>
      </c>
      <c r="AC110" s="17">
        <v>24</v>
      </c>
      <c r="AD110" s="11">
        <f t="shared" si="21"/>
        <v>78</v>
      </c>
      <c r="AE110" s="17">
        <f t="shared" ref="AE110:AE141" si="26">RANK(AD110,AD$3:AD$245)</f>
        <v>137</v>
      </c>
      <c r="AG110" s="13">
        <f t="shared" si="22"/>
        <v>86.5</v>
      </c>
      <c r="AH110" s="14">
        <f t="shared" si="23"/>
        <v>105</v>
      </c>
      <c r="AI110" s="20"/>
      <c r="AJ110" s="62"/>
    </row>
    <row r="111" spans="4:36" ht="17" thickBot="1" x14ac:dyDescent="0.25">
      <c r="D111" s="9" t="s">
        <v>74</v>
      </c>
      <c r="E111" s="9" t="s">
        <v>49</v>
      </c>
      <c r="F111" s="9" t="s">
        <v>10</v>
      </c>
      <c r="G111" s="9">
        <v>75</v>
      </c>
      <c r="H111" s="9">
        <v>30</v>
      </c>
      <c r="I111" s="9">
        <v>26</v>
      </c>
      <c r="J111" s="9">
        <v>56</v>
      </c>
      <c r="K111" s="9">
        <f t="shared" si="25"/>
        <v>79</v>
      </c>
      <c r="M111" s="17">
        <v>33</v>
      </c>
      <c r="N111" s="17">
        <v>29</v>
      </c>
      <c r="O111" s="11">
        <f t="shared" si="15"/>
        <v>95</v>
      </c>
      <c r="P111" s="11">
        <f t="shared" si="16"/>
        <v>84</v>
      </c>
      <c r="R111" s="17">
        <v>29</v>
      </c>
      <c r="S111" s="17">
        <v>27</v>
      </c>
      <c r="T111" s="11">
        <f t="shared" si="17"/>
        <v>85</v>
      </c>
      <c r="U111" s="17">
        <f t="shared" si="18"/>
        <v>121</v>
      </c>
      <c r="W111" s="17">
        <v>29</v>
      </c>
      <c r="X111" s="17">
        <v>27</v>
      </c>
      <c r="Y111" s="11">
        <f t="shared" si="19"/>
        <v>85</v>
      </c>
      <c r="Z111" s="17">
        <f t="shared" si="20"/>
        <v>122</v>
      </c>
      <c r="AB111" s="17">
        <v>28</v>
      </c>
      <c r="AC111" s="17">
        <v>24</v>
      </c>
      <c r="AD111" s="11">
        <f t="shared" si="21"/>
        <v>80</v>
      </c>
      <c r="AE111" s="17">
        <f t="shared" si="26"/>
        <v>129</v>
      </c>
      <c r="AG111" s="13">
        <f t="shared" si="22"/>
        <v>86.25</v>
      </c>
      <c r="AH111" s="14">
        <f t="shared" si="23"/>
        <v>108</v>
      </c>
      <c r="AI111" s="20"/>
      <c r="AJ111" s="62"/>
    </row>
    <row r="112" spans="4:36" ht="17" thickBot="1" x14ac:dyDescent="0.25">
      <c r="D112" s="9" t="s">
        <v>233</v>
      </c>
      <c r="E112" s="9" t="s">
        <v>64</v>
      </c>
      <c r="F112" s="9" t="s">
        <v>159</v>
      </c>
      <c r="G112" s="9">
        <v>71</v>
      </c>
      <c r="H112" s="9">
        <v>13</v>
      </c>
      <c r="I112" s="9">
        <v>28</v>
      </c>
      <c r="J112" s="9">
        <v>41</v>
      </c>
      <c r="K112" s="9">
        <f t="shared" si="25"/>
        <v>159</v>
      </c>
      <c r="M112" s="17">
        <v>10</v>
      </c>
      <c r="N112" s="17">
        <v>25</v>
      </c>
      <c r="O112" s="11">
        <f t="shared" si="15"/>
        <v>70</v>
      </c>
      <c r="P112" s="11">
        <f t="shared" si="16"/>
        <v>181</v>
      </c>
      <c r="R112" s="17">
        <v>13</v>
      </c>
      <c r="S112" s="17">
        <v>35</v>
      </c>
      <c r="T112" s="11">
        <f t="shared" si="17"/>
        <v>96</v>
      </c>
      <c r="U112" s="17">
        <f t="shared" si="18"/>
        <v>80</v>
      </c>
      <c r="W112" s="17">
        <v>10</v>
      </c>
      <c r="X112" s="17">
        <v>28</v>
      </c>
      <c r="Y112" s="11">
        <f t="shared" si="19"/>
        <v>76</v>
      </c>
      <c r="Z112" s="17">
        <f t="shared" si="20"/>
        <v>160</v>
      </c>
      <c r="AB112" s="17">
        <v>14</v>
      </c>
      <c r="AC112" s="17">
        <v>37</v>
      </c>
      <c r="AD112" s="11">
        <f t="shared" si="21"/>
        <v>102</v>
      </c>
      <c r="AE112" s="17">
        <f t="shared" si="26"/>
        <v>63</v>
      </c>
      <c r="AG112" s="40">
        <f t="shared" si="22"/>
        <v>86</v>
      </c>
      <c r="AH112" s="41">
        <f t="shared" si="23"/>
        <v>109</v>
      </c>
      <c r="AI112" s="20"/>
      <c r="AJ112" s="62"/>
    </row>
    <row r="113" spans="4:36" ht="17" thickBot="1" x14ac:dyDescent="0.25">
      <c r="D113" s="9" t="s">
        <v>317</v>
      </c>
      <c r="E113" s="9" t="s">
        <v>32</v>
      </c>
      <c r="F113" s="9" t="s">
        <v>159</v>
      </c>
      <c r="G113" s="9">
        <v>78</v>
      </c>
      <c r="H113" s="9">
        <v>5</v>
      </c>
      <c r="I113" s="9">
        <v>38</v>
      </c>
      <c r="J113" s="9">
        <v>43</v>
      </c>
      <c r="K113" s="9">
        <f t="shared" si="25"/>
        <v>148</v>
      </c>
      <c r="M113" s="17">
        <v>7</v>
      </c>
      <c r="N113" s="17">
        <v>34</v>
      </c>
      <c r="O113" s="11">
        <f t="shared" si="15"/>
        <v>82</v>
      </c>
      <c r="P113" s="11">
        <f t="shared" si="16"/>
        <v>127</v>
      </c>
      <c r="R113" s="17">
        <v>6</v>
      </c>
      <c r="S113" s="17">
        <v>41</v>
      </c>
      <c r="T113" s="11">
        <f t="shared" si="17"/>
        <v>94</v>
      </c>
      <c r="U113" s="17">
        <f t="shared" si="18"/>
        <v>93</v>
      </c>
      <c r="W113" s="17">
        <v>7</v>
      </c>
      <c r="X113" s="17">
        <v>36</v>
      </c>
      <c r="Y113" s="11">
        <f t="shared" si="19"/>
        <v>86</v>
      </c>
      <c r="Z113" s="17">
        <f t="shared" si="20"/>
        <v>117</v>
      </c>
      <c r="AB113" s="17">
        <v>6</v>
      </c>
      <c r="AC113" s="17">
        <v>35</v>
      </c>
      <c r="AD113" s="11">
        <f t="shared" si="21"/>
        <v>82</v>
      </c>
      <c r="AE113" s="17">
        <f t="shared" si="26"/>
        <v>119</v>
      </c>
      <c r="AG113" s="40">
        <f t="shared" si="22"/>
        <v>86</v>
      </c>
      <c r="AH113" s="41">
        <f t="shared" si="23"/>
        <v>109</v>
      </c>
      <c r="AI113" s="20"/>
      <c r="AJ113" s="62"/>
    </row>
    <row r="114" spans="4:36" ht="17" thickBot="1" x14ac:dyDescent="0.25">
      <c r="D114" s="9" t="s">
        <v>309</v>
      </c>
      <c r="E114" s="9" t="s">
        <v>17</v>
      </c>
      <c r="F114" s="9" t="s">
        <v>159</v>
      </c>
      <c r="G114" s="9">
        <v>75</v>
      </c>
      <c r="H114" s="9">
        <v>6</v>
      </c>
      <c r="I114" s="9">
        <v>26</v>
      </c>
      <c r="J114" s="9">
        <v>32</v>
      </c>
      <c r="K114" s="9">
        <f t="shared" si="25"/>
        <v>228</v>
      </c>
      <c r="M114" s="17">
        <v>11</v>
      </c>
      <c r="N114" s="17">
        <v>39</v>
      </c>
      <c r="O114" s="11">
        <f t="shared" si="15"/>
        <v>100</v>
      </c>
      <c r="P114" s="11">
        <f t="shared" si="16"/>
        <v>67</v>
      </c>
      <c r="R114" s="17">
        <v>10</v>
      </c>
      <c r="S114" s="17">
        <v>31</v>
      </c>
      <c r="T114" s="11">
        <f t="shared" si="17"/>
        <v>82</v>
      </c>
      <c r="U114" s="17">
        <f t="shared" si="18"/>
        <v>130</v>
      </c>
      <c r="W114" s="17">
        <v>9</v>
      </c>
      <c r="X114" s="17">
        <v>32</v>
      </c>
      <c r="Y114" s="11">
        <f t="shared" si="19"/>
        <v>82</v>
      </c>
      <c r="Z114" s="17">
        <f t="shared" si="20"/>
        <v>129</v>
      </c>
      <c r="AB114" s="17">
        <v>12</v>
      </c>
      <c r="AC114" s="17">
        <v>28</v>
      </c>
      <c r="AD114" s="11">
        <f t="shared" si="21"/>
        <v>80</v>
      </c>
      <c r="AE114" s="17">
        <f t="shared" si="26"/>
        <v>129</v>
      </c>
      <c r="AG114" s="40">
        <f t="shared" si="22"/>
        <v>86</v>
      </c>
      <c r="AH114" s="41">
        <f t="shared" si="23"/>
        <v>109</v>
      </c>
      <c r="AI114" s="20"/>
      <c r="AJ114" s="62"/>
    </row>
    <row r="115" spans="4:36" ht="17" thickBot="1" x14ac:dyDescent="0.25">
      <c r="D115" s="9" t="s">
        <v>148</v>
      </c>
      <c r="E115" s="9" t="s">
        <v>36</v>
      </c>
      <c r="F115" s="9" t="s">
        <v>10</v>
      </c>
      <c r="G115" s="9">
        <v>62</v>
      </c>
      <c r="H115" s="9">
        <v>21</v>
      </c>
      <c r="I115" s="9">
        <v>16</v>
      </c>
      <c r="J115" s="9">
        <v>37</v>
      </c>
      <c r="K115" s="9">
        <f t="shared" si="25"/>
        <v>184</v>
      </c>
      <c r="M115" s="17">
        <v>28</v>
      </c>
      <c r="N115" s="17">
        <v>30</v>
      </c>
      <c r="O115" s="11">
        <f t="shared" si="15"/>
        <v>86</v>
      </c>
      <c r="P115" s="11">
        <f t="shared" si="16"/>
        <v>114</v>
      </c>
      <c r="R115" s="17">
        <v>30</v>
      </c>
      <c r="S115" s="17">
        <v>35</v>
      </c>
      <c r="T115" s="11">
        <f t="shared" si="17"/>
        <v>95</v>
      </c>
      <c r="U115" s="17">
        <f t="shared" si="18"/>
        <v>90</v>
      </c>
      <c r="W115" s="17">
        <v>28</v>
      </c>
      <c r="X115" s="17">
        <v>25</v>
      </c>
      <c r="Y115" s="11">
        <f t="shared" si="19"/>
        <v>81</v>
      </c>
      <c r="Z115" s="17">
        <f t="shared" si="20"/>
        <v>133</v>
      </c>
      <c r="AB115" s="17">
        <v>26</v>
      </c>
      <c r="AC115" s="17">
        <v>29</v>
      </c>
      <c r="AD115" s="11">
        <f t="shared" si="21"/>
        <v>81</v>
      </c>
      <c r="AE115" s="17">
        <f t="shared" si="26"/>
        <v>123</v>
      </c>
      <c r="AG115" s="13">
        <f t="shared" si="22"/>
        <v>85.75</v>
      </c>
      <c r="AH115" s="14">
        <f t="shared" si="23"/>
        <v>112</v>
      </c>
      <c r="AI115" s="20"/>
      <c r="AJ115" s="62"/>
    </row>
    <row r="116" spans="4:36" ht="17" thickBot="1" x14ac:dyDescent="0.25">
      <c r="D116" s="9" t="s">
        <v>268</v>
      </c>
      <c r="E116" s="9" t="s">
        <v>44</v>
      </c>
      <c r="F116" s="9" t="s">
        <v>13</v>
      </c>
      <c r="G116" s="9">
        <v>55</v>
      </c>
      <c r="H116" s="9">
        <v>10</v>
      </c>
      <c r="I116" s="9">
        <v>24</v>
      </c>
      <c r="J116" s="9">
        <v>34</v>
      </c>
      <c r="K116" s="9">
        <f t="shared" si="25"/>
        <v>210</v>
      </c>
      <c r="M116" s="17">
        <v>20</v>
      </c>
      <c r="N116" s="17">
        <v>39</v>
      </c>
      <c r="O116" s="11">
        <f t="shared" si="15"/>
        <v>79</v>
      </c>
      <c r="P116" s="11">
        <f t="shared" si="16"/>
        <v>148</v>
      </c>
      <c r="R116" s="17">
        <v>18</v>
      </c>
      <c r="S116" s="17">
        <v>44</v>
      </c>
      <c r="T116" s="11">
        <f t="shared" si="17"/>
        <v>80</v>
      </c>
      <c r="U116" s="17">
        <f t="shared" si="18"/>
        <v>143</v>
      </c>
      <c r="W116" s="17">
        <v>26</v>
      </c>
      <c r="X116" s="17">
        <v>40</v>
      </c>
      <c r="Y116" s="11">
        <f t="shared" si="19"/>
        <v>92</v>
      </c>
      <c r="Z116" s="17">
        <f t="shared" si="20"/>
        <v>94</v>
      </c>
      <c r="AB116" s="17">
        <v>28</v>
      </c>
      <c r="AC116" s="17">
        <v>35</v>
      </c>
      <c r="AD116" s="11">
        <f t="shared" si="21"/>
        <v>91</v>
      </c>
      <c r="AE116" s="17">
        <f t="shared" si="26"/>
        <v>86</v>
      </c>
      <c r="AG116" s="13">
        <f t="shared" si="22"/>
        <v>85.5</v>
      </c>
      <c r="AH116" s="14">
        <f t="shared" si="23"/>
        <v>113</v>
      </c>
      <c r="AI116" s="20"/>
      <c r="AJ116" s="62"/>
    </row>
    <row r="117" spans="4:36" ht="17" thickBot="1" x14ac:dyDescent="0.25">
      <c r="D117" s="9" t="s">
        <v>182</v>
      </c>
      <c r="E117" s="9" t="s">
        <v>117</v>
      </c>
      <c r="F117" s="9" t="s">
        <v>13</v>
      </c>
      <c r="G117" s="9">
        <v>69</v>
      </c>
      <c r="H117" s="9">
        <v>18</v>
      </c>
      <c r="I117" s="9">
        <v>25</v>
      </c>
      <c r="J117" s="9">
        <v>43</v>
      </c>
      <c r="K117" s="9">
        <f t="shared" si="25"/>
        <v>148</v>
      </c>
      <c r="M117" s="17">
        <v>28</v>
      </c>
      <c r="N117" s="17">
        <v>31</v>
      </c>
      <c r="O117" s="11">
        <f t="shared" si="15"/>
        <v>87</v>
      </c>
      <c r="P117" s="11">
        <f t="shared" si="16"/>
        <v>111</v>
      </c>
      <c r="R117" s="17">
        <v>30</v>
      </c>
      <c r="S117" s="17">
        <v>32</v>
      </c>
      <c r="T117" s="11">
        <f t="shared" si="17"/>
        <v>92</v>
      </c>
      <c r="U117" s="17">
        <f t="shared" si="18"/>
        <v>98</v>
      </c>
      <c r="W117" s="17">
        <v>27</v>
      </c>
      <c r="X117" s="17">
        <v>30</v>
      </c>
      <c r="Y117" s="11">
        <f t="shared" si="19"/>
        <v>84</v>
      </c>
      <c r="Z117" s="17">
        <f t="shared" si="20"/>
        <v>125</v>
      </c>
      <c r="AB117" s="17">
        <v>26</v>
      </c>
      <c r="AC117" s="17">
        <v>27</v>
      </c>
      <c r="AD117" s="11">
        <f t="shared" si="21"/>
        <v>79</v>
      </c>
      <c r="AE117" s="17">
        <f t="shared" si="26"/>
        <v>133</v>
      </c>
      <c r="AG117" s="13">
        <f t="shared" si="22"/>
        <v>85.5</v>
      </c>
      <c r="AH117" s="14">
        <f t="shared" si="23"/>
        <v>113</v>
      </c>
      <c r="AI117" s="20"/>
      <c r="AJ117" s="62"/>
    </row>
    <row r="118" spans="4:36" ht="17" thickBot="1" x14ac:dyDescent="0.25">
      <c r="D118" s="9" t="s">
        <v>242</v>
      </c>
      <c r="E118" s="9" t="s">
        <v>34</v>
      </c>
      <c r="F118" s="9" t="s">
        <v>159</v>
      </c>
      <c r="G118" s="9">
        <v>82</v>
      </c>
      <c r="H118" s="9">
        <v>12</v>
      </c>
      <c r="I118" s="9">
        <v>21</v>
      </c>
      <c r="J118" s="9">
        <v>33</v>
      </c>
      <c r="K118" s="9">
        <f t="shared" si="25"/>
        <v>218</v>
      </c>
      <c r="M118" s="17">
        <v>15</v>
      </c>
      <c r="N118" s="17">
        <v>30</v>
      </c>
      <c r="O118" s="11">
        <f t="shared" si="15"/>
        <v>90</v>
      </c>
      <c r="P118" s="11">
        <f t="shared" si="16"/>
        <v>96</v>
      </c>
      <c r="R118" s="17">
        <v>13</v>
      </c>
      <c r="S118" s="17">
        <v>25</v>
      </c>
      <c r="T118" s="11">
        <f t="shared" si="17"/>
        <v>76</v>
      </c>
      <c r="U118" s="17">
        <f t="shared" si="18"/>
        <v>159</v>
      </c>
      <c r="W118" s="17">
        <v>11</v>
      </c>
      <c r="X118" s="17">
        <v>31</v>
      </c>
      <c r="Y118" s="11">
        <f t="shared" si="19"/>
        <v>84</v>
      </c>
      <c r="Z118" s="17">
        <f t="shared" si="20"/>
        <v>125</v>
      </c>
      <c r="AB118" s="17">
        <v>13</v>
      </c>
      <c r="AC118" s="17">
        <v>33</v>
      </c>
      <c r="AD118" s="11">
        <f t="shared" si="21"/>
        <v>92</v>
      </c>
      <c r="AE118" s="17">
        <f t="shared" si="26"/>
        <v>85</v>
      </c>
      <c r="AG118" s="40">
        <f t="shared" si="22"/>
        <v>85.5</v>
      </c>
      <c r="AH118" s="41">
        <f t="shared" si="23"/>
        <v>113</v>
      </c>
      <c r="AI118" s="20"/>
      <c r="AJ118" s="62"/>
    </row>
    <row r="119" spans="4:36" ht="17" thickBot="1" x14ac:dyDescent="0.25">
      <c r="D119" s="9" t="s">
        <v>77</v>
      </c>
      <c r="E119" s="9" t="s">
        <v>66</v>
      </c>
      <c r="F119" s="9" t="s">
        <v>13</v>
      </c>
      <c r="G119" s="9">
        <v>76</v>
      </c>
      <c r="H119" s="9">
        <v>30</v>
      </c>
      <c r="I119" s="9">
        <v>24</v>
      </c>
      <c r="J119" s="9">
        <v>54</v>
      </c>
      <c r="K119" s="9">
        <f t="shared" si="25"/>
        <v>89</v>
      </c>
      <c r="M119" s="17">
        <v>35</v>
      </c>
      <c r="N119" s="17">
        <v>30</v>
      </c>
      <c r="O119" s="11">
        <f t="shared" si="15"/>
        <v>100</v>
      </c>
      <c r="P119" s="11">
        <f t="shared" si="16"/>
        <v>67</v>
      </c>
      <c r="R119" s="17">
        <v>29</v>
      </c>
      <c r="S119" s="17">
        <v>26</v>
      </c>
      <c r="T119" s="11">
        <f t="shared" si="17"/>
        <v>84</v>
      </c>
      <c r="U119" s="17">
        <f t="shared" si="18"/>
        <v>125</v>
      </c>
      <c r="W119" s="17">
        <v>26</v>
      </c>
      <c r="X119" s="17">
        <v>28</v>
      </c>
      <c r="Y119" s="11">
        <f t="shared" si="19"/>
        <v>80</v>
      </c>
      <c r="Z119" s="17">
        <f t="shared" si="20"/>
        <v>136</v>
      </c>
      <c r="AB119" s="17">
        <v>26</v>
      </c>
      <c r="AC119" s="17">
        <v>26</v>
      </c>
      <c r="AD119" s="11">
        <f t="shared" si="21"/>
        <v>78</v>
      </c>
      <c r="AE119" s="17">
        <f t="shared" si="26"/>
        <v>137</v>
      </c>
      <c r="AG119" s="13">
        <f t="shared" si="22"/>
        <v>85.5</v>
      </c>
      <c r="AH119" s="14">
        <f t="shared" si="23"/>
        <v>113</v>
      </c>
      <c r="AI119" s="20"/>
      <c r="AJ119" s="62"/>
    </row>
    <row r="120" spans="4:36" ht="17" thickBot="1" x14ac:dyDescent="0.25">
      <c r="D120" s="9" t="s">
        <v>220</v>
      </c>
      <c r="E120" s="9" t="s">
        <v>57</v>
      </c>
      <c r="F120" s="9" t="s">
        <v>159</v>
      </c>
      <c r="G120" s="9">
        <v>58</v>
      </c>
      <c r="H120" s="9">
        <v>14</v>
      </c>
      <c r="I120" s="9">
        <v>19</v>
      </c>
      <c r="J120" s="9">
        <v>33</v>
      </c>
      <c r="K120" s="9">
        <f t="shared" si="25"/>
        <v>218</v>
      </c>
      <c r="M120" s="17">
        <v>16</v>
      </c>
      <c r="N120" s="17">
        <v>28</v>
      </c>
      <c r="O120" s="11">
        <f t="shared" si="15"/>
        <v>88</v>
      </c>
      <c r="P120" s="11">
        <f t="shared" si="16"/>
        <v>108</v>
      </c>
      <c r="R120" s="17">
        <v>17</v>
      </c>
      <c r="S120" s="17">
        <v>24</v>
      </c>
      <c r="T120" s="11">
        <f t="shared" si="17"/>
        <v>82</v>
      </c>
      <c r="U120" s="17">
        <f t="shared" si="18"/>
        <v>130</v>
      </c>
      <c r="W120" s="17">
        <v>18</v>
      </c>
      <c r="X120" s="17">
        <v>25</v>
      </c>
      <c r="Y120" s="11">
        <f t="shared" si="19"/>
        <v>86</v>
      </c>
      <c r="Z120" s="17">
        <f t="shared" si="20"/>
        <v>117</v>
      </c>
      <c r="AB120" s="17">
        <v>15</v>
      </c>
      <c r="AC120" s="17">
        <v>27</v>
      </c>
      <c r="AD120" s="11">
        <f t="shared" si="21"/>
        <v>84</v>
      </c>
      <c r="AE120" s="17">
        <f t="shared" si="26"/>
        <v>113</v>
      </c>
      <c r="AG120" s="40">
        <f t="shared" si="22"/>
        <v>85</v>
      </c>
      <c r="AH120" s="41">
        <f t="shared" si="23"/>
        <v>117</v>
      </c>
      <c r="AI120" s="20"/>
      <c r="AJ120" s="62"/>
    </row>
    <row r="121" spans="4:36" ht="17" thickBot="1" x14ac:dyDescent="0.25">
      <c r="D121" s="9" t="s">
        <v>111</v>
      </c>
      <c r="E121" s="9" t="s">
        <v>59</v>
      </c>
      <c r="F121" s="9" t="s">
        <v>10</v>
      </c>
      <c r="G121" s="9">
        <v>82</v>
      </c>
      <c r="H121" s="9">
        <v>25</v>
      </c>
      <c r="I121" s="9">
        <v>34</v>
      </c>
      <c r="J121" s="9">
        <v>59</v>
      </c>
      <c r="K121" s="9">
        <f t="shared" si="25"/>
        <v>75</v>
      </c>
      <c r="L121" s="22"/>
      <c r="M121" s="23">
        <v>25</v>
      </c>
      <c r="N121" s="23">
        <v>35</v>
      </c>
      <c r="O121" s="11">
        <f t="shared" si="15"/>
        <v>85</v>
      </c>
      <c r="P121" s="11">
        <f t="shared" si="16"/>
        <v>116</v>
      </c>
      <c r="Q121" s="22"/>
      <c r="R121" s="23">
        <v>24</v>
      </c>
      <c r="S121" s="23">
        <v>33</v>
      </c>
      <c r="T121" s="11">
        <f t="shared" si="17"/>
        <v>81</v>
      </c>
      <c r="U121" s="23">
        <f t="shared" si="18"/>
        <v>139</v>
      </c>
      <c r="V121" s="22"/>
      <c r="W121" s="23">
        <v>26</v>
      </c>
      <c r="X121" s="23">
        <v>35</v>
      </c>
      <c r="Y121" s="11">
        <f t="shared" si="19"/>
        <v>87</v>
      </c>
      <c r="Z121" s="17">
        <f t="shared" si="20"/>
        <v>114</v>
      </c>
      <c r="AA121" s="22"/>
      <c r="AB121" s="23">
        <v>22</v>
      </c>
      <c r="AC121" s="23">
        <v>42</v>
      </c>
      <c r="AD121" s="11">
        <f t="shared" si="21"/>
        <v>86</v>
      </c>
      <c r="AE121" s="23">
        <f t="shared" si="26"/>
        <v>105</v>
      </c>
      <c r="AF121" s="22"/>
      <c r="AG121" s="13">
        <f t="shared" si="22"/>
        <v>84.75</v>
      </c>
      <c r="AH121" s="14">
        <f t="shared" si="23"/>
        <v>118</v>
      </c>
      <c r="AI121" s="26"/>
      <c r="AJ121" s="63"/>
    </row>
    <row r="122" spans="4:36" ht="17" thickBot="1" x14ac:dyDescent="0.25">
      <c r="D122" s="9" t="s">
        <v>185</v>
      </c>
      <c r="E122" s="9" t="s">
        <v>49</v>
      </c>
      <c r="F122" s="9" t="s">
        <v>20</v>
      </c>
      <c r="G122" s="9">
        <v>82</v>
      </c>
      <c r="H122" s="9">
        <v>17</v>
      </c>
      <c r="I122" s="9">
        <v>39</v>
      </c>
      <c r="J122" s="9">
        <v>56</v>
      </c>
      <c r="K122" s="9">
        <f t="shared" si="25"/>
        <v>79</v>
      </c>
      <c r="L122" s="10"/>
      <c r="M122" s="11">
        <v>21</v>
      </c>
      <c r="N122" s="11">
        <v>40</v>
      </c>
      <c r="O122" s="11">
        <f t="shared" si="15"/>
        <v>82</v>
      </c>
      <c r="P122" s="11">
        <f t="shared" si="16"/>
        <v>127</v>
      </c>
      <c r="Q122" s="10"/>
      <c r="R122" s="11">
        <v>22</v>
      </c>
      <c r="S122" s="11">
        <v>41</v>
      </c>
      <c r="T122" s="11">
        <f t="shared" si="17"/>
        <v>85</v>
      </c>
      <c r="U122" s="11">
        <f t="shared" si="18"/>
        <v>121</v>
      </c>
      <c r="V122" s="10"/>
      <c r="W122" s="11">
        <v>25</v>
      </c>
      <c r="X122" s="11">
        <v>38</v>
      </c>
      <c r="Y122" s="11">
        <f t="shared" si="19"/>
        <v>88</v>
      </c>
      <c r="Z122" s="17">
        <f t="shared" si="20"/>
        <v>110</v>
      </c>
      <c r="AA122" s="10"/>
      <c r="AB122" s="11">
        <v>21</v>
      </c>
      <c r="AC122" s="11">
        <v>40</v>
      </c>
      <c r="AD122" s="11">
        <f t="shared" si="21"/>
        <v>82</v>
      </c>
      <c r="AE122" s="11">
        <f t="shared" si="26"/>
        <v>119</v>
      </c>
      <c r="AF122" s="10"/>
      <c r="AG122" s="13">
        <f t="shared" si="22"/>
        <v>84.25</v>
      </c>
      <c r="AH122" s="14">
        <f t="shared" si="23"/>
        <v>119</v>
      </c>
      <c r="AI122" s="15"/>
      <c r="AJ122" s="61">
        <v>2</v>
      </c>
    </row>
    <row r="123" spans="4:36" ht="17" thickBot="1" x14ac:dyDescent="0.25">
      <c r="D123" s="9" t="s">
        <v>295</v>
      </c>
      <c r="E123" s="9" t="s">
        <v>55</v>
      </c>
      <c r="F123" s="9" t="s">
        <v>159</v>
      </c>
      <c r="G123" s="9">
        <v>80</v>
      </c>
      <c r="H123" s="9">
        <v>8</v>
      </c>
      <c r="I123" s="9">
        <v>36</v>
      </c>
      <c r="J123" s="9">
        <v>44</v>
      </c>
      <c r="K123" s="9">
        <f t="shared" si="25"/>
        <v>142</v>
      </c>
      <c r="M123" s="17">
        <v>6</v>
      </c>
      <c r="N123" s="17">
        <v>32</v>
      </c>
      <c r="O123" s="11">
        <f t="shared" si="15"/>
        <v>76</v>
      </c>
      <c r="P123" s="11">
        <f t="shared" si="16"/>
        <v>157</v>
      </c>
      <c r="R123" s="17">
        <v>9</v>
      </c>
      <c r="S123" s="17">
        <v>37</v>
      </c>
      <c r="T123" s="11">
        <f t="shared" si="17"/>
        <v>92</v>
      </c>
      <c r="U123" s="17">
        <f t="shared" si="18"/>
        <v>98</v>
      </c>
      <c r="W123" s="17">
        <v>12</v>
      </c>
      <c r="X123" s="17">
        <v>34</v>
      </c>
      <c r="Y123" s="11">
        <f t="shared" si="19"/>
        <v>92</v>
      </c>
      <c r="Z123" s="17">
        <f t="shared" si="20"/>
        <v>94</v>
      </c>
      <c r="AB123" s="17">
        <v>7</v>
      </c>
      <c r="AC123" s="17">
        <v>31</v>
      </c>
      <c r="AD123" s="11">
        <f t="shared" si="21"/>
        <v>76</v>
      </c>
      <c r="AE123" s="17">
        <f t="shared" si="26"/>
        <v>144</v>
      </c>
      <c r="AG123" s="40">
        <f t="shared" si="22"/>
        <v>84</v>
      </c>
      <c r="AH123" s="41">
        <f t="shared" si="23"/>
        <v>120</v>
      </c>
      <c r="AI123" s="20"/>
      <c r="AJ123" s="62"/>
    </row>
    <row r="124" spans="4:36" ht="17" thickBot="1" x14ac:dyDescent="0.25">
      <c r="D124" s="9" t="s">
        <v>56</v>
      </c>
      <c r="E124" s="9" t="s">
        <v>57</v>
      </c>
      <c r="F124" s="9" t="s">
        <v>20</v>
      </c>
      <c r="G124" s="9">
        <v>82</v>
      </c>
      <c r="H124" s="9">
        <v>33</v>
      </c>
      <c r="I124" s="9">
        <v>19</v>
      </c>
      <c r="J124" s="9">
        <v>52</v>
      </c>
      <c r="K124" s="9">
        <f t="shared" si="25"/>
        <v>102</v>
      </c>
      <c r="M124" s="17">
        <v>29</v>
      </c>
      <c r="N124" s="17">
        <v>24</v>
      </c>
      <c r="O124" s="11">
        <f t="shared" si="15"/>
        <v>82</v>
      </c>
      <c r="P124" s="11">
        <f t="shared" si="16"/>
        <v>127</v>
      </c>
      <c r="R124" s="17">
        <v>34</v>
      </c>
      <c r="S124" s="17">
        <v>20</v>
      </c>
      <c r="T124" s="11">
        <f t="shared" si="17"/>
        <v>88</v>
      </c>
      <c r="U124" s="17">
        <f t="shared" si="18"/>
        <v>111</v>
      </c>
      <c r="W124" s="17">
        <v>30</v>
      </c>
      <c r="X124" s="17">
        <v>25</v>
      </c>
      <c r="Y124" s="11">
        <f t="shared" si="19"/>
        <v>85</v>
      </c>
      <c r="Z124" s="17">
        <f t="shared" si="20"/>
        <v>122</v>
      </c>
      <c r="AB124" s="17">
        <v>30</v>
      </c>
      <c r="AC124" s="17">
        <v>21</v>
      </c>
      <c r="AD124" s="11">
        <f t="shared" si="21"/>
        <v>81</v>
      </c>
      <c r="AE124" s="17">
        <f t="shared" si="26"/>
        <v>123</v>
      </c>
      <c r="AG124" s="13">
        <f t="shared" si="22"/>
        <v>84</v>
      </c>
      <c r="AH124" s="14">
        <f t="shared" si="23"/>
        <v>120</v>
      </c>
      <c r="AI124" s="20"/>
      <c r="AJ124" s="62"/>
    </row>
    <row r="125" spans="4:36" ht="17" thickBot="1" x14ac:dyDescent="0.25">
      <c r="D125" s="9" t="s">
        <v>303</v>
      </c>
      <c r="E125" s="9" t="s">
        <v>90</v>
      </c>
      <c r="F125" s="9" t="s">
        <v>159</v>
      </c>
      <c r="G125" s="9">
        <v>82</v>
      </c>
      <c r="H125" s="9">
        <v>7</v>
      </c>
      <c r="I125" s="9">
        <v>40</v>
      </c>
      <c r="J125" s="9">
        <v>47</v>
      </c>
      <c r="K125" s="9">
        <f t="shared" si="25"/>
        <v>121</v>
      </c>
      <c r="M125" s="17">
        <v>5</v>
      </c>
      <c r="N125" s="17">
        <v>36</v>
      </c>
      <c r="O125" s="11">
        <f t="shared" si="15"/>
        <v>82</v>
      </c>
      <c r="P125" s="11">
        <f t="shared" si="16"/>
        <v>127</v>
      </c>
      <c r="R125" s="17">
        <v>5</v>
      </c>
      <c r="S125" s="17">
        <v>37</v>
      </c>
      <c r="T125" s="11">
        <f t="shared" si="17"/>
        <v>84</v>
      </c>
      <c r="U125" s="17">
        <f t="shared" si="18"/>
        <v>125</v>
      </c>
      <c r="W125" s="17">
        <v>6</v>
      </c>
      <c r="X125" s="17">
        <v>35</v>
      </c>
      <c r="Y125" s="11">
        <f t="shared" si="19"/>
        <v>82</v>
      </c>
      <c r="Z125" s="17">
        <f t="shared" si="20"/>
        <v>129</v>
      </c>
      <c r="AB125" s="17">
        <v>6</v>
      </c>
      <c r="AC125" s="17">
        <v>38</v>
      </c>
      <c r="AD125" s="11">
        <f t="shared" si="21"/>
        <v>88</v>
      </c>
      <c r="AE125" s="17">
        <f t="shared" si="26"/>
        <v>98</v>
      </c>
      <c r="AG125" s="40">
        <f t="shared" si="22"/>
        <v>84</v>
      </c>
      <c r="AH125" s="41">
        <f t="shared" si="23"/>
        <v>120</v>
      </c>
      <c r="AI125" s="20"/>
      <c r="AJ125" s="62"/>
    </row>
    <row r="126" spans="4:36" ht="17" thickBot="1" x14ac:dyDescent="0.25">
      <c r="D126" s="9" t="s">
        <v>81</v>
      </c>
      <c r="E126" s="9" t="s">
        <v>82</v>
      </c>
      <c r="F126" s="9" t="s">
        <v>13</v>
      </c>
      <c r="G126" s="9">
        <v>82</v>
      </c>
      <c r="H126" s="9">
        <v>28</v>
      </c>
      <c r="I126" s="9">
        <v>23</v>
      </c>
      <c r="J126" s="9">
        <v>51</v>
      </c>
      <c r="K126" s="9">
        <f t="shared" si="25"/>
        <v>106</v>
      </c>
      <c r="M126" s="17">
        <v>25</v>
      </c>
      <c r="N126" s="17">
        <v>25</v>
      </c>
      <c r="O126" s="11">
        <f t="shared" si="15"/>
        <v>75</v>
      </c>
      <c r="P126" s="11">
        <f t="shared" si="16"/>
        <v>162</v>
      </c>
      <c r="R126" s="17">
        <v>30</v>
      </c>
      <c r="S126" s="17">
        <v>22</v>
      </c>
      <c r="T126" s="11">
        <f t="shared" si="17"/>
        <v>82</v>
      </c>
      <c r="U126" s="17">
        <f t="shared" si="18"/>
        <v>130</v>
      </c>
      <c r="W126" s="17">
        <v>32</v>
      </c>
      <c r="X126" s="17">
        <v>26</v>
      </c>
      <c r="Y126" s="11">
        <f t="shared" si="19"/>
        <v>90</v>
      </c>
      <c r="Z126" s="17">
        <f t="shared" si="20"/>
        <v>104</v>
      </c>
      <c r="AB126" s="17">
        <v>31</v>
      </c>
      <c r="AC126" s="17">
        <v>26</v>
      </c>
      <c r="AD126" s="11">
        <f t="shared" si="21"/>
        <v>88</v>
      </c>
      <c r="AE126" s="17">
        <f t="shared" si="26"/>
        <v>98</v>
      </c>
      <c r="AG126" s="13">
        <f t="shared" si="22"/>
        <v>83.75</v>
      </c>
      <c r="AH126" s="14">
        <f t="shared" si="23"/>
        <v>123</v>
      </c>
      <c r="AI126" s="20"/>
      <c r="AJ126" s="62"/>
    </row>
    <row r="127" spans="4:36" ht="17" thickBot="1" x14ac:dyDescent="0.25">
      <c r="D127" s="9" t="s">
        <v>101</v>
      </c>
      <c r="E127" s="9" t="s">
        <v>62</v>
      </c>
      <c r="F127" s="9" t="s">
        <v>10</v>
      </c>
      <c r="G127" s="9">
        <v>66</v>
      </c>
      <c r="H127" s="9">
        <v>27</v>
      </c>
      <c r="I127" s="9">
        <v>21</v>
      </c>
      <c r="J127" s="9">
        <v>48</v>
      </c>
      <c r="K127" s="9">
        <f t="shared" si="25"/>
        <v>115</v>
      </c>
      <c r="M127" s="17">
        <v>32</v>
      </c>
      <c r="N127" s="17">
        <v>27</v>
      </c>
      <c r="O127" s="11">
        <f t="shared" si="15"/>
        <v>91</v>
      </c>
      <c r="P127" s="11">
        <f t="shared" si="16"/>
        <v>94</v>
      </c>
      <c r="R127" s="17">
        <v>33</v>
      </c>
      <c r="S127" s="17">
        <v>24</v>
      </c>
      <c r="T127" s="11">
        <f t="shared" si="17"/>
        <v>90</v>
      </c>
      <c r="U127" s="17">
        <f t="shared" si="18"/>
        <v>105</v>
      </c>
      <c r="W127" s="17">
        <v>26</v>
      </c>
      <c r="X127" s="17">
        <v>26</v>
      </c>
      <c r="Y127" s="11">
        <f t="shared" si="19"/>
        <v>78</v>
      </c>
      <c r="Z127" s="17">
        <f t="shared" si="20"/>
        <v>145</v>
      </c>
      <c r="AB127" s="17">
        <v>26</v>
      </c>
      <c r="AC127" s="17">
        <v>24</v>
      </c>
      <c r="AD127" s="11">
        <f t="shared" si="21"/>
        <v>76</v>
      </c>
      <c r="AE127" s="17">
        <f t="shared" si="26"/>
        <v>144</v>
      </c>
      <c r="AG127" s="13">
        <f t="shared" si="22"/>
        <v>83.75</v>
      </c>
      <c r="AH127" s="14">
        <f t="shared" si="23"/>
        <v>123</v>
      </c>
      <c r="AI127" s="20"/>
      <c r="AJ127" s="62"/>
    </row>
    <row r="128" spans="4:36" ht="17" thickBot="1" x14ac:dyDescent="0.25">
      <c r="D128" s="9" t="s">
        <v>238</v>
      </c>
      <c r="E128" s="9" t="s">
        <v>57</v>
      </c>
      <c r="F128" s="9" t="s">
        <v>159</v>
      </c>
      <c r="G128" s="9">
        <v>82</v>
      </c>
      <c r="H128" s="9">
        <v>13</v>
      </c>
      <c r="I128" s="9">
        <v>33</v>
      </c>
      <c r="J128" s="9">
        <v>46</v>
      </c>
      <c r="K128" s="9">
        <f t="shared" si="25"/>
        <v>132</v>
      </c>
      <c r="M128" s="17">
        <v>10</v>
      </c>
      <c r="N128" s="17">
        <v>26</v>
      </c>
      <c r="O128" s="11">
        <f t="shared" si="15"/>
        <v>72</v>
      </c>
      <c r="P128" s="11">
        <f t="shared" si="16"/>
        <v>175</v>
      </c>
      <c r="R128" s="17">
        <v>12</v>
      </c>
      <c r="S128" s="17">
        <v>31</v>
      </c>
      <c r="T128" s="11">
        <f t="shared" si="17"/>
        <v>86</v>
      </c>
      <c r="U128" s="17">
        <f t="shared" si="18"/>
        <v>119</v>
      </c>
      <c r="W128" s="17">
        <v>10</v>
      </c>
      <c r="X128" s="17">
        <v>33</v>
      </c>
      <c r="Y128" s="11">
        <f t="shared" si="19"/>
        <v>86</v>
      </c>
      <c r="Z128" s="17">
        <f t="shared" si="20"/>
        <v>117</v>
      </c>
      <c r="AB128" s="17">
        <v>11</v>
      </c>
      <c r="AC128" s="17">
        <v>33</v>
      </c>
      <c r="AD128" s="11">
        <f t="shared" si="21"/>
        <v>88</v>
      </c>
      <c r="AE128" s="17">
        <f t="shared" si="26"/>
        <v>98</v>
      </c>
      <c r="AG128" s="40">
        <f t="shared" si="22"/>
        <v>83</v>
      </c>
      <c r="AH128" s="41">
        <f t="shared" si="23"/>
        <v>125</v>
      </c>
      <c r="AI128" s="20"/>
      <c r="AJ128" s="62"/>
    </row>
    <row r="129" spans="4:36" ht="17" thickBot="1" x14ac:dyDescent="0.25">
      <c r="D129" s="9" t="s">
        <v>287</v>
      </c>
      <c r="E129" s="9" t="s">
        <v>82</v>
      </c>
      <c r="F129" s="9" t="s">
        <v>159</v>
      </c>
      <c r="G129" s="9">
        <v>82</v>
      </c>
      <c r="H129" s="9">
        <v>9</v>
      </c>
      <c r="I129" s="9">
        <v>28</v>
      </c>
      <c r="J129" s="9">
        <v>37</v>
      </c>
      <c r="K129" s="9">
        <f t="shared" si="25"/>
        <v>184</v>
      </c>
      <c r="M129" s="17">
        <v>11</v>
      </c>
      <c r="N129" s="17">
        <v>29</v>
      </c>
      <c r="O129" s="11">
        <f t="shared" si="15"/>
        <v>80</v>
      </c>
      <c r="P129" s="11">
        <f t="shared" si="16"/>
        <v>143</v>
      </c>
      <c r="R129" s="17">
        <v>11</v>
      </c>
      <c r="S129" s="17">
        <v>29</v>
      </c>
      <c r="T129" s="11">
        <f t="shared" si="17"/>
        <v>80</v>
      </c>
      <c r="U129" s="17">
        <f t="shared" si="18"/>
        <v>143</v>
      </c>
      <c r="W129" s="17">
        <v>15</v>
      </c>
      <c r="X129" s="17">
        <v>32</v>
      </c>
      <c r="Y129" s="11">
        <f t="shared" si="19"/>
        <v>94</v>
      </c>
      <c r="Z129" s="17">
        <f t="shared" si="20"/>
        <v>87</v>
      </c>
      <c r="AB129" s="17">
        <v>11</v>
      </c>
      <c r="AC129" s="17">
        <v>28</v>
      </c>
      <c r="AD129" s="11">
        <f t="shared" si="21"/>
        <v>78</v>
      </c>
      <c r="AE129" s="17">
        <f t="shared" si="26"/>
        <v>137</v>
      </c>
      <c r="AG129" s="40">
        <f t="shared" si="22"/>
        <v>83</v>
      </c>
      <c r="AH129" s="41">
        <f t="shared" si="23"/>
        <v>125</v>
      </c>
      <c r="AI129" s="20"/>
      <c r="AJ129" s="62"/>
    </row>
    <row r="130" spans="4:36" ht="17" thickBot="1" x14ac:dyDescent="0.25">
      <c r="D130" s="9" t="s">
        <v>118</v>
      </c>
      <c r="E130" s="9" t="s">
        <v>62</v>
      </c>
      <c r="F130" s="9" t="s">
        <v>13</v>
      </c>
      <c r="G130" s="9">
        <v>82</v>
      </c>
      <c r="H130" s="9">
        <v>24</v>
      </c>
      <c r="I130" s="9">
        <v>25</v>
      </c>
      <c r="J130" s="9">
        <v>49</v>
      </c>
      <c r="K130" s="9">
        <f t="shared" si="25"/>
        <v>113</v>
      </c>
      <c r="M130" s="17">
        <v>26</v>
      </c>
      <c r="N130" s="17">
        <v>29</v>
      </c>
      <c r="O130" s="11">
        <f t="shared" si="15"/>
        <v>81</v>
      </c>
      <c r="P130" s="11">
        <f t="shared" si="16"/>
        <v>139</v>
      </c>
      <c r="R130" s="17">
        <v>26</v>
      </c>
      <c r="S130" s="17">
        <v>33</v>
      </c>
      <c r="T130" s="11">
        <f t="shared" si="17"/>
        <v>85</v>
      </c>
      <c r="U130" s="17">
        <f t="shared" si="18"/>
        <v>121</v>
      </c>
      <c r="W130" s="17">
        <v>29</v>
      </c>
      <c r="X130" s="17">
        <v>29</v>
      </c>
      <c r="Y130" s="11">
        <f t="shared" si="19"/>
        <v>87</v>
      </c>
      <c r="Z130" s="17">
        <f t="shared" si="20"/>
        <v>114</v>
      </c>
      <c r="AB130" s="17">
        <v>26</v>
      </c>
      <c r="AC130" s="17">
        <v>26</v>
      </c>
      <c r="AD130" s="11">
        <f t="shared" si="21"/>
        <v>78</v>
      </c>
      <c r="AE130" s="17">
        <f t="shared" si="26"/>
        <v>137</v>
      </c>
      <c r="AG130" s="13">
        <f t="shared" si="22"/>
        <v>82.75</v>
      </c>
      <c r="AH130" s="14">
        <f t="shared" si="23"/>
        <v>127</v>
      </c>
      <c r="AI130" s="20"/>
      <c r="AJ130" s="62"/>
    </row>
    <row r="131" spans="4:36" ht="17" thickBot="1" x14ac:dyDescent="0.25">
      <c r="D131" s="9" t="s">
        <v>306</v>
      </c>
      <c r="E131" s="9" t="s">
        <v>36</v>
      </c>
      <c r="F131" s="9" t="s">
        <v>159</v>
      </c>
      <c r="G131" s="9">
        <v>59</v>
      </c>
      <c r="H131" s="9">
        <v>6</v>
      </c>
      <c r="I131" s="9">
        <v>25</v>
      </c>
      <c r="J131" s="9">
        <v>31</v>
      </c>
      <c r="K131" s="9">
        <f t="shared" si="25"/>
        <v>231</v>
      </c>
      <c r="M131" s="17">
        <v>11</v>
      </c>
      <c r="N131" s="17">
        <v>34</v>
      </c>
      <c r="O131" s="11">
        <f t="shared" ref="O131:O194" si="27">IF(F131="D",2*(M131+N131),((2*M131)+N131))</f>
        <v>90</v>
      </c>
      <c r="P131" s="11">
        <f t="shared" ref="P131:P194" si="28">RANK(O131,O$3:O$302)</f>
        <v>96</v>
      </c>
      <c r="R131" s="17">
        <v>9</v>
      </c>
      <c r="S131" s="17">
        <v>31</v>
      </c>
      <c r="T131" s="11">
        <f t="shared" ref="T131:T194" si="29">IF(F131="D",2*(R131+S131),((2*R131)+S131))</f>
        <v>80</v>
      </c>
      <c r="U131" s="17">
        <f t="shared" ref="U131:U194" si="30">RANK(T131,T$3:T$245)</f>
        <v>143</v>
      </c>
      <c r="W131" s="17">
        <v>9</v>
      </c>
      <c r="X131" s="17">
        <v>32</v>
      </c>
      <c r="Y131" s="11">
        <f t="shared" ref="Y131:Y194" si="31">IF(F131="D",2*(W131+X131),((2*W131)+X131))</f>
        <v>82</v>
      </c>
      <c r="Z131" s="17">
        <f t="shared" ref="Z131:Z194" si="32">RANK(Y131,Y$3:Y$300)</f>
        <v>129</v>
      </c>
      <c r="AB131" s="17">
        <v>10</v>
      </c>
      <c r="AC131" s="17">
        <v>29</v>
      </c>
      <c r="AD131" s="11">
        <f t="shared" ref="AD131:AD194" si="33">IF(F131="D",2*(AB131+AC131),((2*AB131)+AC131))</f>
        <v>78</v>
      </c>
      <c r="AE131" s="17">
        <f t="shared" si="26"/>
        <v>137</v>
      </c>
      <c r="AG131" s="40">
        <f t="shared" ref="AG131:AG194" si="34">SUM(O131,T131,Y131,AD131)/(COUNTIF(O131,"&gt;"&amp;0)+COUNTIF(T131,"&gt;"&amp;0)+COUNTIF(Y131,"&gt;"&amp;0)+COUNTIF(AD131,"&gt;"&amp;0))</f>
        <v>82.5</v>
      </c>
      <c r="AH131" s="41">
        <f t="shared" ref="AH131:AH194" si="35">RANK(AG131,AG$3:AG$300)</f>
        <v>128</v>
      </c>
      <c r="AI131" s="20"/>
      <c r="AJ131" s="62"/>
    </row>
    <row r="132" spans="4:36" ht="17" thickBot="1" x14ac:dyDescent="0.25">
      <c r="D132" s="9" t="s">
        <v>188</v>
      </c>
      <c r="E132" s="9" t="s">
        <v>64</v>
      </c>
      <c r="F132" s="9" t="s">
        <v>10</v>
      </c>
      <c r="G132" s="9">
        <v>72</v>
      </c>
      <c r="H132" s="9">
        <v>17</v>
      </c>
      <c r="I132" s="9">
        <v>37</v>
      </c>
      <c r="J132" s="9">
        <v>54</v>
      </c>
      <c r="K132" s="9">
        <f t="shared" si="25"/>
        <v>89</v>
      </c>
      <c r="L132" s="22"/>
      <c r="M132" s="23">
        <v>21</v>
      </c>
      <c r="N132" s="23">
        <v>40</v>
      </c>
      <c r="O132" s="11">
        <f t="shared" si="27"/>
        <v>82</v>
      </c>
      <c r="P132" s="11">
        <f t="shared" si="28"/>
        <v>127</v>
      </c>
      <c r="Q132" s="22"/>
      <c r="R132" s="23">
        <v>23</v>
      </c>
      <c r="S132" s="23">
        <v>38</v>
      </c>
      <c r="T132" s="11">
        <f t="shared" si="29"/>
        <v>84</v>
      </c>
      <c r="U132" s="23">
        <f t="shared" si="30"/>
        <v>125</v>
      </c>
      <c r="V132" s="22"/>
      <c r="W132" s="23">
        <v>24</v>
      </c>
      <c r="X132" s="23">
        <v>36</v>
      </c>
      <c r="Y132" s="11">
        <f t="shared" si="31"/>
        <v>84</v>
      </c>
      <c r="Z132" s="17">
        <f t="shared" si="32"/>
        <v>125</v>
      </c>
      <c r="AA132" s="22"/>
      <c r="AB132" s="23">
        <v>21</v>
      </c>
      <c r="AC132" s="23">
        <v>37</v>
      </c>
      <c r="AD132" s="11">
        <f t="shared" si="33"/>
        <v>79</v>
      </c>
      <c r="AE132" s="23">
        <f t="shared" si="26"/>
        <v>133</v>
      </c>
      <c r="AF132" s="22"/>
      <c r="AG132" s="13">
        <f t="shared" si="34"/>
        <v>82.25</v>
      </c>
      <c r="AH132" s="14">
        <f t="shared" si="35"/>
        <v>129</v>
      </c>
      <c r="AI132" s="26"/>
      <c r="AJ132" s="63"/>
    </row>
    <row r="133" spans="4:36" ht="17" thickBot="1" x14ac:dyDescent="0.25">
      <c r="D133" s="9" t="s">
        <v>216</v>
      </c>
      <c r="E133" s="9" t="s">
        <v>106</v>
      </c>
      <c r="F133" s="9" t="s">
        <v>13</v>
      </c>
      <c r="G133" s="9">
        <v>82</v>
      </c>
      <c r="H133" s="9">
        <v>14</v>
      </c>
      <c r="I133" s="9">
        <v>33</v>
      </c>
      <c r="J133" s="9">
        <v>47</v>
      </c>
      <c r="K133" s="9">
        <f t="shared" si="25"/>
        <v>121</v>
      </c>
      <c r="M133" s="17">
        <v>22</v>
      </c>
      <c r="N133" s="17">
        <v>38</v>
      </c>
      <c r="O133" s="11">
        <f t="shared" si="27"/>
        <v>82</v>
      </c>
      <c r="P133" s="11">
        <f t="shared" si="28"/>
        <v>127</v>
      </c>
      <c r="R133" s="17">
        <v>19</v>
      </c>
      <c r="S133" s="17">
        <v>40</v>
      </c>
      <c r="T133" s="11">
        <f t="shared" si="29"/>
        <v>78</v>
      </c>
      <c r="U133" s="17">
        <f t="shared" si="30"/>
        <v>153</v>
      </c>
      <c r="W133" s="17">
        <v>21</v>
      </c>
      <c r="X133" s="17">
        <v>46</v>
      </c>
      <c r="Y133" s="11">
        <f t="shared" si="31"/>
        <v>88</v>
      </c>
      <c r="Z133" s="17">
        <f t="shared" si="32"/>
        <v>110</v>
      </c>
      <c r="AB133" s="17">
        <v>20</v>
      </c>
      <c r="AC133" s="17">
        <v>41</v>
      </c>
      <c r="AD133" s="11">
        <f t="shared" si="33"/>
        <v>81</v>
      </c>
      <c r="AE133" s="17">
        <f t="shared" si="26"/>
        <v>123</v>
      </c>
      <c r="AG133" s="13">
        <f t="shared" si="34"/>
        <v>82.25</v>
      </c>
      <c r="AH133" s="14">
        <f t="shared" si="35"/>
        <v>129</v>
      </c>
      <c r="AI133" s="38"/>
    </row>
    <row r="134" spans="4:36" ht="17" thickBot="1" x14ac:dyDescent="0.25">
      <c r="D134" s="9" t="s">
        <v>132</v>
      </c>
      <c r="E134" s="9" t="s">
        <v>133</v>
      </c>
      <c r="F134" s="9" t="s">
        <v>10</v>
      </c>
      <c r="G134" s="9">
        <v>71</v>
      </c>
      <c r="H134" s="9">
        <v>22</v>
      </c>
      <c r="I134" s="9">
        <v>23</v>
      </c>
      <c r="J134" s="9">
        <v>45</v>
      </c>
      <c r="K134" s="9">
        <f t="shared" si="25"/>
        <v>138</v>
      </c>
      <c r="M134" s="17">
        <v>27</v>
      </c>
      <c r="N134" s="17">
        <v>28</v>
      </c>
      <c r="O134" s="11">
        <f t="shared" si="27"/>
        <v>82</v>
      </c>
      <c r="P134" s="11">
        <f t="shared" si="28"/>
        <v>127</v>
      </c>
      <c r="R134" s="17">
        <v>27</v>
      </c>
      <c r="S134" s="17">
        <v>32</v>
      </c>
      <c r="T134" s="11">
        <f t="shared" si="29"/>
        <v>86</v>
      </c>
      <c r="U134" s="17">
        <f t="shared" si="30"/>
        <v>119</v>
      </c>
      <c r="W134" s="17">
        <v>28</v>
      </c>
      <c r="X134" s="17">
        <v>29</v>
      </c>
      <c r="Y134" s="11">
        <f t="shared" si="31"/>
        <v>85</v>
      </c>
      <c r="Z134" s="17">
        <f t="shared" si="32"/>
        <v>122</v>
      </c>
      <c r="AB134" s="17">
        <v>25</v>
      </c>
      <c r="AC134" s="17">
        <v>26</v>
      </c>
      <c r="AD134" s="11">
        <f t="shared" si="33"/>
        <v>76</v>
      </c>
      <c r="AE134" s="17">
        <f t="shared" si="26"/>
        <v>144</v>
      </c>
      <c r="AG134" s="13">
        <f t="shared" si="34"/>
        <v>82.25</v>
      </c>
      <c r="AH134" s="14">
        <f t="shared" si="35"/>
        <v>129</v>
      </c>
      <c r="AI134" s="38"/>
    </row>
    <row r="135" spans="4:36" ht="17" thickBot="1" x14ac:dyDescent="0.25">
      <c r="D135" s="9" t="s">
        <v>91</v>
      </c>
      <c r="E135" s="9" t="s">
        <v>76</v>
      </c>
      <c r="F135" s="9" t="s">
        <v>10</v>
      </c>
      <c r="G135" s="9">
        <v>79</v>
      </c>
      <c r="H135" s="9">
        <v>28</v>
      </c>
      <c r="I135" s="9">
        <v>24</v>
      </c>
      <c r="J135" s="9">
        <v>52</v>
      </c>
      <c r="K135" s="9">
        <f t="shared" ref="K135:K155" si="36">RANK(J135,J$3:J$295)</f>
        <v>102</v>
      </c>
      <c r="M135" s="17">
        <v>32</v>
      </c>
      <c r="N135" s="17">
        <v>26</v>
      </c>
      <c r="O135" s="11">
        <f t="shared" si="27"/>
        <v>90</v>
      </c>
      <c r="P135" s="11">
        <f t="shared" si="28"/>
        <v>96</v>
      </c>
      <c r="R135" s="17">
        <v>27</v>
      </c>
      <c r="S135" s="17">
        <v>24</v>
      </c>
      <c r="T135" s="11">
        <f t="shared" si="29"/>
        <v>78</v>
      </c>
      <c r="U135" s="17">
        <f t="shared" si="30"/>
        <v>153</v>
      </c>
      <c r="W135" s="17">
        <v>26</v>
      </c>
      <c r="X135" s="17">
        <v>26</v>
      </c>
      <c r="Y135" s="11">
        <f t="shared" si="31"/>
        <v>78</v>
      </c>
      <c r="Z135" s="17">
        <f t="shared" si="32"/>
        <v>145</v>
      </c>
      <c r="AB135" s="17">
        <v>28</v>
      </c>
      <c r="AC135" s="17">
        <v>25</v>
      </c>
      <c r="AD135" s="11">
        <f t="shared" si="33"/>
        <v>81</v>
      </c>
      <c r="AE135" s="17">
        <f t="shared" si="26"/>
        <v>123</v>
      </c>
      <c r="AG135" s="13">
        <f t="shared" si="34"/>
        <v>81.75</v>
      </c>
      <c r="AH135" s="14">
        <f t="shared" si="35"/>
        <v>132</v>
      </c>
    </row>
    <row r="136" spans="4:36" ht="17" thickBot="1" x14ac:dyDescent="0.25">
      <c r="D136" s="9" t="s">
        <v>124</v>
      </c>
      <c r="E136" s="9" t="s">
        <v>72</v>
      </c>
      <c r="F136" s="9" t="s">
        <v>20</v>
      </c>
      <c r="G136" s="9">
        <v>82</v>
      </c>
      <c r="H136" s="9">
        <v>23</v>
      </c>
      <c r="I136" s="9">
        <v>30</v>
      </c>
      <c r="J136" s="9">
        <v>53</v>
      </c>
      <c r="K136" s="9">
        <f t="shared" si="36"/>
        <v>94</v>
      </c>
      <c r="M136" s="17">
        <v>27</v>
      </c>
      <c r="N136" s="17">
        <v>30</v>
      </c>
      <c r="O136" s="11">
        <f t="shared" si="27"/>
        <v>84</v>
      </c>
      <c r="P136" s="11">
        <f t="shared" si="28"/>
        <v>117</v>
      </c>
      <c r="R136" s="17">
        <v>25</v>
      </c>
      <c r="S136" s="17">
        <v>33</v>
      </c>
      <c r="T136" s="11">
        <f t="shared" si="29"/>
        <v>83</v>
      </c>
      <c r="U136" s="17">
        <f t="shared" si="30"/>
        <v>129</v>
      </c>
      <c r="W136" s="17">
        <v>26</v>
      </c>
      <c r="X136" s="17">
        <v>36</v>
      </c>
      <c r="Y136" s="11">
        <f t="shared" si="31"/>
        <v>88</v>
      </c>
      <c r="Z136" s="17">
        <f t="shared" si="32"/>
        <v>110</v>
      </c>
      <c r="AB136" s="17">
        <v>21</v>
      </c>
      <c r="AC136" s="17">
        <v>28</v>
      </c>
      <c r="AD136" s="11">
        <f t="shared" si="33"/>
        <v>70</v>
      </c>
      <c r="AE136" s="17">
        <f t="shared" si="26"/>
        <v>171</v>
      </c>
      <c r="AG136" s="13">
        <f t="shared" si="34"/>
        <v>81.25</v>
      </c>
      <c r="AH136" s="14">
        <f t="shared" si="35"/>
        <v>134</v>
      </c>
    </row>
    <row r="137" spans="4:36" ht="17" thickBot="1" x14ac:dyDescent="0.25">
      <c r="D137" s="9" t="s">
        <v>165</v>
      </c>
      <c r="E137" s="9" t="s">
        <v>30</v>
      </c>
      <c r="F137" s="9" t="s">
        <v>20</v>
      </c>
      <c r="G137" s="9">
        <v>72</v>
      </c>
      <c r="H137" s="9">
        <v>19</v>
      </c>
      <c r="I137" s="9">
        <v>22</v>
      </c>
      <c r="J137" s="9">
        <v>41</v>
      </c>
      <c r="K137" s="9">
        <f t="shared" si="36"/>
        <v>159</v>
      </c>
      <c r="M137" s="17">
        <v>30</v>
      </c>
      <c r="N137" s="17">
        <v>26</v>
      </c>
      <c r="O137" s="11">
        <f t="shared" si="27"/>
        <v>86</v>
      </c>
      <c r="P137" s="11">
        <f t="shared" si="28"/>
        <v>114</v>
      </c>
      <c r="R137" s="17">
        <v>27</v>
      </c>
      <c r="S137" s="17">
        <v>28</v>
      </c>
      <c r="T137" s="11">
        <f t="shared" si="29"/>
        <v>82</v>
      </c>
      <c r="U137" s="17">
        <f t="shared" si="30"/>
        <v>130</v>
      </c>
      <c r="W137" s="17">
        <v>22</v>
      </c>
      <c r="X137" s="17">
        <v>34</v>
      </c>
      <c r="Y137" s="11">
        <f t="shared" si="31"/>
        <v>78</v>
      </c>
      <c r="Z137" s="17">
        <f t="shared" si="32"/>
        <v>145</v>
      </c>
      <c r="AB137" s="17">
        <v>25</v>
      </c>
      <c r="AC137" s="17">
        <v>29</v>
      </c>
      <c r="AD137" s="11">
        <f t="shared" si="33"/>
        <v>79</v>
      </c>
      <c r="AE137" s="17">
        <f t="shared" si="26"/>
        <v>133</v>
      </c>
      <c r="AG137" s="13">
        <f t="shared" si="34"/>
        <v>81.25</v>
      </c>
      <c r="AH137" s="14">
        <f t="shared" si="35"/>
        <v>134</v>
      </c>
    </row>
    <row r="138" spans="4:36" ht="17" thickBot="1" x14ac:dyDescent="0.25">
      <c r="D138" s="9" t="s">
        <v>235</v>
      </c>
      <c r="E138" s="9" t="s">
        <v>44</v>
      </c>
      <c r="F138" s="9" t="s">
        <v>159</v>
      </c>
      <c r="G138" s="9">
        <v>82</v>
      </c>
      <c r="H138" s="9">
        <v>13</v>
      </c>
      <c r="I138" s="9">
        <v>24</v>
      </c>
      <c r="J138" s="9">
        <v>37</v>
      </c>
      <c r="K138" s="9">
        <f t="shared" si="36"/>
        <v>184</v>
      </c>
      <c r="M138" s="17">
        <v>9</v>
      </c>
      <c r="N138" s="17">
        <v>26</v>
      </c>
      <c r="O138" s="11">
        <f t="shared" si="27"/>
        <v>70</v>
      </c>
      <c r="P138" s="11">
        <f t="shared" si="28"/>
        <v>181</v>
      </c>
      <c r="R138" s="17">
        <v>14</v>
      </c>
      <c r="S138" s="17">
        <v>27</v>
      </c>
      <c r="T138" s="11">
        <f t="shared" si="29"/>
        <v>82</v>
      </c>
      <c r="U138" s="17">
        <f t="shared" si="30"/>
        <v>130</v>
      </c>
      <c r="W138" s="17">
        <v>15</v>
      </c>
      <c r="X138" s="17">
        <v>30</v>
      </c>
      <c r="Y138" s="11">
        <f t="shared" si="31"/>
        <v>90</v>
      </c>
      <c r="Z138" s="17">
        <f t="shared" si="32"/>
        <v>104</v>
      </c>
      <c r="AB138" s="17">
        <v>14</v>
      </c>
      <c r="AC138" s="17">
        <v>26</v>
      </c>
      <c r="AD138" s="11">
        <f t="shared" si="33"/>
        <v>80</v>
      </c>
      <c r="AE138" s="17">
        <f t="shared" si="26"/>
        <v>129</v>
      </c>
      <c r="AG138" s="40">
        <f t="shared" si="34"/>
        <v>80.5</v>
      </c>
      <c r="AH138" s="41">
        <f t="shared" si="35"/>
        <v>136</v>
      </c>
    </row>
    <row r="139" spans="4:36" ht="17" thickBot="1" x14ac:dyDescent="0.25">
      <c r="D139" s="9" t="s">
        <v>273</v>
      </c>
      <c r="E139" s="9" t="s">
        <v>17</v>
      </c>
      <c r="F139" s="9" t="s">
        <v>159</v>
      </c>
      <c r="G139" s="9">
        <v>82</v>
      </c>
      <c r="H139" s="9">
        <v>9</v>
      </c>
      <c r="I139" s="9">
        <v>37</v>
      </c>
      <c r="J139" s="9">
        <v>46</v>
      </c>
      <c r="K139" s="9">
        <f t="shared" si="36"/>
        <v>132</v>
      </c>
      <c r="M139" s="17">
        <v>8</v>
      </c>
      <c r="N139" s="17">
        <v>33</v>
      </c>
      <c r="O139" s="11">
        <f t="shared" si="27"/>
        <v>82</v>
      </c>
      <c r="P139" s="11">
        <f t="shared" si="28"/>
        <v>127</v>
      </c>
      <c r="R139" s="17">
        <v>8</v>
      </c>
      <c r="S139" s="17">
        <v>33</v>
      </c>
      <c r="T139" s="11">
        <f t="shared" si="29"/>
        <v>82</v>
      </c>
      <c r="U139" s="17">
        <f t="shared" si="30"/>
        <v>130</v>
      </c>
      <c r="W139" s="17">
        <v>6</v>
      </c>
      <c r="X139" s="17">
        <v>29</v>
      </c>
      <c r="Y139" s="11">
        <f t="shared" si="31"/>
        <v>70</v>
      </c>
      <c r="Z139" s="17">
        <f t="shared" si="32"/>
        <v>191</v>
      </c>
      <c r="AB139" s="17">
        <v>8</v>
      </c>
      <c r="AC139" s="17">
        <v>36</v>
      </c>
      <c r="AD139" s="11">
        <f t="shared" si="33"/>
        <v>88</v>
      </c>
      <c r="AE139" s="17">
        <f t="shared" si="26"/>
        <v>98</v>
      </c>
      <c r="AG139" s="40">
        <f t="shared" si="34"/>
        <v>80.5</v>
      </c>
      <c r="AH139" s="41">
        <f t="shared" si="35"/>
        <v>136</v>
      </c>
    </row>
    <row r="140" spans="4:36" ht="17" thickBot="1" x14ac:dyDescent="0.25">
      <c r="D140" s="9" t="s">
        <v>119</v>
      </c>
      <c r="E140" s="9" t="s">
        <v>9</v>
      </c>
      <c r="F140" s="9" t="s">
        <v>20</v>
      </c>
      <c r="G140" s="9">
        <v>82</v>
      </c>
      <c r="H140" s="9">
        <v>24</v>
      </c>
      <c r="I140" s="9">
        <v>23</v>
      </c>
      <c r="J140" s="9">
        <v>47</v>
      </c>
      <c r="K140" s="9">
        <f t="shared" si="36"/>
        <v>121</v>
      </c>
      <c r="M140" s="17">
        <v>27</v>
      </c>
      <c r="N140" s="17">
        <v>27</v>
      </c>
      <c r="O140" s="11">
        <f t="shared" si="27"/>
        <v>81</v>
      </c>
      <c r="P140" s="11">
        <f t="shared" si="28"/>
        <v>139</v>
      </c>
      <c r="R140" s="17">
        <v>27</v>
      </c>
      <c r="S140" s="17">
        <v>27</v>
      </c>
      <c r="T140" s="11">
        <f t="shared" si="29"/>
        <v>81</v>
      </c>
      <c r="U140" s="17">
        <f t="shared" si="30"/>
        <v>139</v>
      </c>
      <c r="W140" s="17">
        <v>25</v>
      </c>
      <c r="X140" s="17">
        <v>30</v>
      </c>
      <c r="Y140" s="11">
        <f t="shared" si="31"/>
        <v>80</v>
      </c>
      <c r="Z140" s="17">
        <f t="shared" si="32"/>
        <v>136</v>
      </c>
      <c r="AB140" s="17">
        <v>26</v>
      </c>
      <c r="AC140" s="17">
        <v>27</v>
      </c>
      <c r="AD140" s="11">
        <f t="shared" si="33"/>
        <v>79</v>
      </c>
      <c r="AE140" s="17">
        <f t="shared" si="26"/>
        <v>133</v>
      </c>
      <c r="AG140" s="13">
        <f t="shared" si="34"/>
        <v>80.25</v>
      </c>
      <c r="AH140" s="14">
        <f t="shared" si="35"/>
        <v>138</v>
      </c>
    </row>
    <row r="141" spans="4:36" ht="17" thickBot="1" x14ac:dyDescent="0.25">
      <c r="D141" s="9" t="s">
        <v>264</v>
      </c>
      <c r="E141" s="9" t="s">
        <v>12</v>
      </c>
      <c r="F141" s="9" t="s">
        <v>159</v>
      </c>
      <c r="G141" s="9">
        <v>82</v>
      </c>
      <c r="H141" s="9">
        <v>10</v>
      </c>
      <c r="I141" s="9">
        <v>31</v>
      </c>
      <c r="J141" s="9">
        <v>41</v>
      </c>
      <c r="K141" s="9">
        <f t="shared" si="36"/>
        <v>159</v>
      </c>
      <c r="M141" s="17">
        <v>7</v>
      </c>
      <c r="N141" s="17">
        <v>20</v>
      </c>
      <c r="O141" s="11">
        <f t="shared" si="27"/>
        <v>54</v>
      </c>
      <c r="P141" s="11">
        <f t="shared" si="28"/>
        <v>214</v>
      </c>
      <c r="R141" s="17">
        <v>12</v>
      </c>
      <c r="S141" s="17">
        <v>32</v>
      </c>
      <c r="T141" s="11">
        <f t="shared" si="29"/>
        <v>88</v>
      </c>
      <c r="U141" s="17">
        <f t="shared" si="30"/>
        <v>111</v>
      </c>
      <c r="W141" s="17">
        <v>11</v>
      </c>
      <c r="X141" s="17">
        <v>36</v>
      </c>
      <c r="Y141" s="11">
        <f t="shared" si="31"/>
        <v>94</v>
      </c>
      <c r="Z141" s="17">
        <f t="shared" si="32"/>
        <v>87</v>
      </c>
      <c r="AB141" s="17">
        <v>12</v>
      </c>
      <c r="AC141" s="17">
        <v>30</v>
      </c>
      <c r="AD141" s="11">
        <f t="shared" si="33"/>
        <v>84</v>
      </c>
      <c r="AE141" s="17">
        <f t="shared" si="26"/>
        <v>113</v>
      </c>
      <c r="AG141" s="40">
        <f t="shared" si="34"/>
        <v>80</v>
      </c>
      <c r="AH141" s="41">
        <f t="shared" si="35"/>
        <v>139</v>
      </c>
    </row>
    <row r="142" spans="4:36" ht="17" thickBot="1" x14ac:dyDescent="0.25">
      <c r="D142" s="9" t="s">
        <v>222</v>
      </c>
      <c r="E142" s="9" t="s">
        <v>90</v>
      </c>
      <c r="F142" s="9" t="s">
        <v>159</v>
      </c>
      <c r="G142" s="9">
        <v>82</v>
      </c>
      <c r="H142" s="9">
        <v>14</v>
      </c>
      <c r="I142" s="9">
        <v>29</v>
      </c>
      <c r="J142" s="9">
        <v>43</v>
      </c>
      <c r="K142" s="9">
        <f t="shared" si="36"/>
        <v>148</v>
      </c>
      <c r="M142" s="17">
        <v>12</v>
      </c>
      <c r="N142" s="17">
        <v>27</v>
      </c>
      <c r="O142" s="11">
        <f t="shared" si="27"/>
        <v>78</v>
      </c>
      <c r="P142" s="11">
        <f t="shared" si="28"/>
        <v>151</v>
      </c>
      <c r="R142" s="17">
        <v>13</v>
      </c>
      <c r="S142" s="17">
        <v>33</v>
      </c>
      <c r="T142" s="11">
        <f t="shared" si="29"/>
        <v>92</v>
      </c>
      <c r="U142" s="17">
        <f t="shared" si="30"/>
        <v>98</v>
      </c>
      <c r="W142" s="17">
        <v>11</v>
      </c>
      <c r="X142" s="17">
        <v>26</v>
      </c>
      <c r="Y142" s="11">
        <f t="shared" si="31"/>
        <v>74</v>
      </c>
      <c r="Z142" s="17">
        <f t="shared" si="32"/>
        <v>170</v>
      </c>
      <c r="AB142" s="17">
        <v>11</v>
      </c>
      <c r="AC142" s="17">
        <v>27</v>
      </c>
      <c r="AD142" s="11">
        <f t="shared" si="33"/>
        <v>76</v>
      </c>
      <c r="AE142" s="17">
        <f t="shared" ref="AE142:AE156" si="37">RANK(AD142,AD$3:AD$245)</f>
        <v>144</v>
      </c>
      <c r="AG142" s="40">
        <f t="shared" si="34"/>
        <v>80</v>
      </c>
      <c r="AH142" s="41">
        <f t="shared" si="35"/>
        <v>139</v>
      </c>
    </row>
    <row r="143" spans="4:36" ht="17" thickBot="1" x14ac:dyDescent="0.25">
      <c r="D143" s="9" t="s">
        <v>304</v>
      </c>
      <c r="E143" s="9" t="s">
        <v>38</v>
      </c>
      <c r="F143" s="9" t="s">
        <v>159</v>
      </c>
      <c r="G143" s="9">
        <v>54</v>
      </c>
      <c r="H143" s="9">
        <v>7</v>
      </c>
      <c r="I143" s="9">
        <v>21</v>
      </c>
      <c r="J143" s="9">
        <v>28</v>
      </c>
      <c r="K143" s="9">
        <f t="shared" si="36"/>
        <v>249</v>
      </c>
      <c r="M143" s="17">
        <v>8</v>
      </c>
      <c r="N143" s="17">
        <v>30</v>
      </c>
      <c r="O143" s="11">
        <f t="shared" si="27"/>
        <v>76</v>
      </c>
      <c r="P143" s="11">
        <f t="shared" si="28"/>
        <v>157</v>
      </c>
      <c r="R143" s="17">
        <v>11</v>
      </c>
      <c r="S143" s="17">
        <v>33</v>
      </c>
      <c r="T143" s="11">
        <f t="shared" si="29"/>
        <v>88</v>
      </c>
      <c r="U143" s="17">
        <f t="shared" si="30"/>
        <v>111</v>
      </c>
      <c r="W143" s="17">
        <v>8</v>
      </c>
      <c r="X143" s="17">
        <v>31</v>
      </c>
      <c r="Y143" s="11">
        <f t="shared" si="31"/>
        <v>78</v>
      </c>
      <c r="Z143" s="17">
        <f t="shared" si="32"/>
        <v>145</v>
      </c>
      <c r="AB143" s="17">
        <v>8</v>
      </c>
      <c r="AC143" s="17">
        <v>30</v>
      </c>
      <c r="AD143" s="11">
        <f t="shared" si="33"/>
        <v>76</v>
      </c>
      <c r="AE143" s="17">
        <f t="shared" si="37"/>
        <v>144</v>
      </c>
      <c r="AG143" s="40">
        <f t="shared" si="34"/>
        <v>79.5</v>
      </c>
      <c r="AH143" s="41">
        <f t="shared" si="35"/>
        <v>141</v>
      </c>
      <c r="AI143" s="38"/>
    </row>
    <row r="144" spans="4:36" ht="17" thickBot="1" x14ac:dyDescent="0.25">
      <c r="D144" s="9" t="s">
        <v>301</v>
      </c>
      <c r="E144" s="9" t="s">
        <v>15</v>
      </c>
      <c r="F144" s="9" t="s">
        <v>13</v>
      </c>
      <c r="G144" s="9">
        <v>54</v>
      </c>
      <c r="H144" s="9">
        <v>7</v>
      </c>
      <c r="I144" s="9">
        <v>20</v>
      </c>
      <c r="J144" s="9">
        <v>27</v>
      </c>
      <c r="K144" s="9">
        <f t="shared" si="36"/>
        <v>256</v>
      </c>
      <c r="M144" s="17">
        <v>19</v>
      </c>
      <c r="N144" s="17">
        <v>40</v>
      </c>
      <c r="O144" s="11">
        <f t="shared" si="27"/>
        <v>78</v>
      </c>
      <c r="P144" s="11">
        <f t="shared" si="28"/>
        <v>151</v>
      </c>
      <c r="R144" s="17">
        <v>23</v>
      </c>
      <c r="S144" s="17">
        <v>47</v>
      </c>
      <c r="T144" s="11">
        <f t="shared" si="29"/>
        <v>93</v>
      </c>
      <c r="U144" s="17">
        <f t="shared" si="30"/>
        <v>97</v>
      </c>
      <c r="W144" s="39">
        <v>17</v>
      </c>
      <c r="X144" s="39">
        <v>41</v>
      </c>
      <c r="Y144" s="11">
        <f t="shared" si="31"/>
        <v>75</v>
      </c>
      <c r="Z144" s="17">
        <f t="shared" si="32"/>
        <v>167</v>
      </c>
      <c r="AB144" s="17">
        <v>18</v>
      </c>
      <c r="AC144" s="17">
        <v>36</v>
      </c>
      <c r="AD144" s="11">
        <f t="shared" si="33"/>
        <v>72</v>
      </c>
      <c r="AE144" s="17">
        <f t="shared" si="37"/>
        <v>162</v>
      </c>
      <c r="AG144" s="13">
        <f t="shared" si="34"/>
        <v>79.5</v>
      </c>
      <c r="AH144" s="14">
        <f t="shared" si="35"/>
        <v>141</v>
      </c>
      <c r="AI144" s="38"/>
    </row>
    <row r="145" spans="4:35" ht="17" thickBot="1" x14ac:dyDescent="0.25">
      <c r="D145" s="9" t="s">
        <v>161</v>
      </c>
      <c r="E145" s="9" t="s">
        <v>38</v>
      </c>
      <c r="F145" s="9" t="s">
        <v>13</v>
      </c>
      <c r="G145" s="9">
        <v>81</v>
      </c>
      <c r="H145" s="9">
        <v>20</v>
      </c>
      <c r="I145" s="9">
        <v>53</v>
      </c>
      <c r="J145" s="9">
        <v>73</v>
      </c>
      <c r="K145" s="9">
        <f t="shared" si="36"/>
        <v>42</v>
      </c>
      <c r="M145" s="17">
        <v>15</v>
      </c>
      <c r="N145" s="17">
        <v>44</v>
      </c>
      <c r="O145" s="11">
        <f t="shared" si="27"/>
        <v>74</v>
      </c>
      <c r="P145" s="11">
        <f t="shared" si="28"/>
        <v>166</v>
      </c>
      <c r="R145" s="17">
        <v>19</v>
      </c>
      <c r="S145" s="17">
        <v>47</v>
      </c>
      <c r="T145" s="11">
        <f t="shared" si="29"/>
        <v>85</v>
      </c>
      <c r="U145" s="17">
        <f t="shared" si="30"/>
        <v>121</v>
      </c>
      <c r="W145" s="17">
        <v>17</v>
      </c>
      <c r="X145" s="17">
        <v>41</v>
      </c>
      <c r="Y145" s="11">
        <f t="shared" si="31"/>
        <v>75</v>
      </c>
      <c r="Z145" s="17">
        <f t="shared" si="32"/>
        <v>167</v>
      </c>
      <c r="AB145" s="17">
        <v>19</v>
      </c>
      <c r="AC145" s="17">
        <v>45</v>
      </c>
      <c r="AD145" s="11">
        <f t="shared" si="33"/>
        <v>83</v>
      </c>
      <c r="AE145" s="17">
        <f t="shared" si="37"/>
        <v>118</v>
      </c>
      <c r="AG145" s="13">
        <f t="shared" si="34"/>
        <v>79.25</v>
      </c>
      <c r="AH145" s="14">
        <f t="shared" si="35"/>
        <v>143</v>
      </c>
    </row>
    <row r="146" spans="4:35" ht="17" thickBot="1" x14ac:dyDescent="0.25">
      <c r="D146" s="9" t="s">
        <v>156</v>
      </c>
      <c r="E146" s="9" t="s">
        <v>59</v>
      </c>
      <c r="F146" s="9" t="s">
        <v>20</v>
      </c>
      <c r="G146" s="9">
        <v>74</v>
      </c>
      <c r="H146" s="9">
        <v>20</v>
      </c>
      <c r="I146" s="9">
        <v>32</v>
      </c>
      <c r="J146" s="9">
        <v>52</v>
      </c>
      <c r="K146" s="9">
        <f t="shared" si="36"/>
        <v>102</v>
      </c>
      <c r="M146" s="37">
        <v>25</v>
      </c>
      <c r="N146" s="37">
        <v>33</v>
      </c>
      <c r="O146" s="11">
        <f t="shared" si="27"/>
        <v>83</v>
      </c>
      <c r="P146" s="11">
        <f t="shared" si="28"/>
        <v>124</v>
      </c>
      <c r="R146" s="37">
        <v>32</v>
      </c>
      <c r="S146" s="37">
        <v>24</v>
      </c>
      <c r="T146" s="11">
        <f t="shared" si="29"/>
        <v>88</v>
      </c>
      <c r="U146" s="17">
        <f t="shared" si="30"/>
        <v>111</v>
      </c>
      <c r="W146" s="37">
        <v>22</v>
      </c>
      <c r="X146" s="37">
        <v>33</v>
      </c>
      <c r="Y146" s="11">
        <f t="shared" si="31"/>
        <v>77</v>
      </c>
      <c r="Z146" s="17">
        <f t="shared" si="32"/>
        <v>155</v>
      </c>
      <c r="AB146" s="37">
        <v>17</v>
      </c>
      <c r="AC146" s="37">
        <v>31</v>
      </c>
      <c r="AD146" s="11">
        <f t="shared" si="33"/>
        <v>65</v>
      </c>
      <c r="AE146" s="17">
        <f t="shared" si="37"/>
        <v>193</v>
      </c>
      <c r="AG146" s="13">
        <f t="shared" si="34"/>
        <v>78.25</v>
      </c>
      <c r="AH146" s="14">
        <f t="shared" si="35"/>
        <v>144</v>
      </c>
    </row>
    <row r="147" spans="4:35" ht="17" thickBot="1" x14ac:dyDescent="0.25">
      <c r="D147" s="9" t="s">
        <v>98</v>
      </c>
      <c r="E147" s="9" t="s">
        <v>23</v>
      </c>
      <c r="F147" s="9" t="s">
        <v>20</v>
      </c>
      <c r="G147" s="9">
        <v>82</v>
      </c>
      <c r="H147" s="9">
        <v>27</v>
      </c>
      <c r="I147" s="9">
        <v>20</v>
      </c>
      <c r="J147" s="9">
        <v>47</v>
      </c>
      <c r="K147" s="9">
        <f t="shared" si="36"/>
        <v>121</v>
      </c>
      <c r="M147" s="17">
        <v>30</v>
      </c>
      <c r="N147" s="17">
        <v>24</v>
      </c>
      <c r="O147" s="11">
        <f t="shared" si="27"/>
        <v>84</v>
      </c>
      <c r="P147" s="11">
        <f t="shared" si="28"/>
        <v>117</v>
      </c>
      <c r="R147" s="17">
        <v>30</v>
      </c>
      <c r="S147" s="17">
        <v>20</v>
      </c>
      <c r="T147" s="11">
        <f t="shared" si="29"/>
        <v>80</v>
      </c>
      <c r="U147" s="17">
        <f t="shared" si="30"/>
        <v>143</v>
      </c>
      <c r="W147" s="17">
        <v>24</v>
      </c>
      <c r="X147" s="17">
        <v>30</v>
      </c>
      <c r="Y147" s="11">
        <f t="shared" si="31"/>
        <v>78</v>
      </c>
      <c r="Z147" s="17">
        <f t="shared" si="32"/>
        <v>145</v>
      </c>
      <c r="AB147" s="17">
        <v>25</v>
      </c>
      <c r="AC147" s="17">
        <v>21</v>
      </c>
      <c r="AD147" s="11">
        <f t="shared" si="33"/>
        <v>71</v>
      </c>
      <c r="AE147" s="17">
        <f t="shared" si="37"/>
        <v>168</v>
      </c>
      <c r="AG147" s="13">
        <f t="shared" si="34"/>
        <v>78.25</v>
      </c>
      <c r="AH147" s="14">
        <f t="shared" si="35"/>
        <v>144</v>
      </c>
    </row>
    <row r="148" spans="4:35" ht="17" thickBot="1" x14ac:dyDescent="0.25">
      <c r="D148" s="9" t="s">
        <v>255</v>
      </c>
      <c r="E148" s="9" t="s">
        <v>72</v>
      </c>
      <c r="F148" s="9" t="s">
        <v>159</v>
      </c>
      <c r="G148" s="9">
        <v>82</v>
      </c>
      <c r="H148" s="9">
        <v>11</v>
      </c>
      <c r="I148" s="9">
        <v>24</v>
      </c>
      <c r="J148" s="9">
        <v>35</v>
      </c>
      <c r="K148" s="9">
        <f t="shared" si="36"/>
        <v>200</v>
      </c>
      <c r="M148" s="17">
        <v>15</v>
      </c>
      <c r="N148" s="17">
        <v>30</v>
      </c>
      <c r="O148" s="11">
        <f t="shared" si="27"/>
        <v>90</v>
      </c>
      <c r="P148" s="11">
        <f t="shared" si="28"/>
        <v>96</v>
      </c>
      <c r="R148" s="17">
        <v>12</v>
      </c>
      <c r="S148" s="17">
        <v>26</v>
      </c>
      <c r="T148" s="11">
        <f t="shared" si="29"/>
        <v>76</v>
      </c>
      <c r="U148" s="17">
        <f t="shared" si="30"/>
        <v>159</v>
      </c>
      <c r="W148" s="17">
        <v>12</v>
      </c>
      <c r="X148" s="17">
        <v>25</v>
      </c>
      <c r="Y148" s="11">
        <f t="shared" si="31"/>
        <v>74</v>
      </c>
      <c r="Z148" s="17">
        <f t="shared" si="32"/>
        <v>170</v>
      </c>
      <c r="AB148" s="17">
        <v>12</v>
      </c>
      <c r="AC148" s="17">
        <v>24</v>
      </c>
      <c r="AD148" s="11">
        <f t="shared" si="33"/>
        <v>72</v>
      </c>
      <c r="AE148" s="17">
        <f t="shared" si="37"/>
        <v>162</v>
      </c>
      <c r="AG148" s="40">
        <f t="shared" si="34"/>
        <v>78</v>
      </c>
      <c r="AH148" s="41">
        <f t="shared" si="35"/>
        <v>146</v>
      </c>
    </row>
    <row r="149" spans="4:35" ht="17" thickBot="1" x14ac:dyDescent="0.25">
      <c r="D149" s="9" t="s">
        <v>331</v>
      </c>
      <c r="E149" s="9" t="s">
        <v>30</v>
      </c>
      <c r="F149" s="9" t="s">
        <v>159</v>
      </c>
      <c r="G149" s="9">
        <v>29</v>
      </c>
      <c r="H149" s="9">
        <v>2</v>
      </c>
      <c r="I149" s="9">
        <v>13</v>
      </c>
      <c r="J149" s="9">
        <v>15</v>
      </c>
      <c r="K149" s="9">
        <f t="shared" si="36"/>
        <v>283</v>
      </c>
      <c r="M149" s="17">
        <v>12</v>
      </c>
      <c r="N149" s="17">
        <v>36</v>
      </c>
      <c r="O149" s="11">
        <f t="shared" si="27"/>
        <v>96</v>
      </c>
      <c r="P149" s="11">
        <f t="shared" si="28"/>
        <v>77</v>
      </c>
      <c r="R149" s="17">
        <v>9</v>
      </c>
      <c r="S149" s="17">
        <v>35</v>
      </c>
      <c r="T149" s="11">
        <f t="shared" si="29"/>
        <v>88</v>
      </c>
      <c r="U149" s="17">
        <f t="shared" si="30"/>
        <v>111</v>
      </c>
      <c r="W149" s="17">
        <v>6</v>
      </c>
      <c r="X149" s="17">
        <v>28</v>
      </c>
      <c r="Y149" s="11">
        <f t="shared" si="31"/>
        <v>68</v>
      </c>
      <c r="Z149" s="17">
        <f t="shared" si="32"/>
        <v>195</v>
      </c>
      <c r="AB149" s="17">
        <v>5</v>
      </c>
      <c r="AC149" s="17">
        <v>25</v>
      </c>
      <c r="AD149" s="11">
        <f t="shared" si="33"/>
        <v>60</v>
      </c>
      <c r="AE149" s="17">
        <f t="shared" si="37"/>
        <v>208</v>
      </c>
      <c r="AG149" s="40">
        <f t="shared" si="34"/>
        <v>78</v>
      </c>
      <c r="AH149" s="41">
        <f t="shared" si="35"/>
        <v>146</v>
      </c>
    </row>
    <row r="150" spans="4:35" ht="17" thickBot="1" x14ac:dyDescent="0.25">
      <c r="D150" s="9" t="s">
        <v>252</v>
      </c>
      <c r="E150" s="9" t="s">
        <v>117</v>
      </c>
      <c r="F150" s="9" t="s">
        <v>20</v>
      </c>
      <c r="G150" s="9">
        <v>30</v>
      </c>
      <c r="H150" s="9">
        <v>11</v>
      </c>
      <c r="I150" s="9">
        <v>9</v>
      </c>
      <c r="J150" s="9">
        <v>20</v>
      </c>
      <c r="K150" s="9">
        <f t="shared" si="36"/>
        <v>279</v>
      </c>
      <c r="M150" s="17">
        <v>27</v>
      </c>
      <c r="N150" s="17">
        <v>25</v>
      </c>
      <c r="O150" s="11">
        <f t="shared" si="27"/>
        <v>79</v>
      </c>
      <c r="P150" s="11">
        <f t="shared" si="28"/>
        <v>148</v>
      </c>
      <c r="R150" s="17">
        <v>19</v>
      </c>
      <c r="S150" s="17">
        <v>22</v>
      </c>
      <c r="T150" s="11">
        <f t="shared" si="29"/>
        <v>60</v>
      </c>
      <c r="U150" s="17">
        <f t="shared" si="30"/>
        <v>207</v>
      </c>
      <c r="W150" s="17">
        <v>26</v>
      </c>
      <c r="X150" s="17">
        <v>24</v>
      </c>
      <c r="Y150" s="11">
        <f t="shared" si="31"/>
        <v>76</v>
      </c>
      <c r="Z150" s="17">
        <f t="shared" si="32"/>
        <v>160</v>
      </c>
      <c r="AB150" s="17">
        <v>20</v>
      </c>
      <c r="AC150" s="17">
        <v>20</v>
      </c>
      <c r="AD150" s="11">
        <f t="shared" si="33"/>
        <v>60</v>
      </c>
      <c r="AE150" s="17">
        <f t="shared" si="37"/>
        <v>208</v>
      </c>
      <c r="AG150" s="13">
        <f t="shared" si="34"/>
        <v>68.75</v>
      </c>
      <c r="AH150" s="14">
        <f t="shared" si="35"/>
        <v>197</v>
      </c>
      <c r="AI150" s="38"/>
    </row>
    <row r="151" spans="4:35" ht="17" thickBot="1" x14ac:dyDescent="0.25">
      <c r="D151" s="9" t="s">
        <v>336</v>
      </c>
      <c r="E151" s="9" t="s">
        <v>84</v>
      </c>
      <c r="F151" s="9" t="s">
        <v>159</v>
      </c>
      <c r="G151" s="9">
        <v>5</v>
      </c>
      <c r="H151" s="9">
        <v>0</v>
      </c>
      <c r="I151" s="9">
        <v>3</v>
      </c>
      <c r="J151" s="9">
        <v>3</v>
      </c>
      <c r="K151" s="9">
        <f t="shared" si="36"/>
        <v>286</v>
      </c>
      <c r="M151" s="17">
        <v>7</v>
      </c>
      <c r="N151" s="17">
        <v>38</v>
      </c>
      <c r="O151" s="11">
        <f t="shared" si="27"/>
        <v>90</v>
      </c>
      <c r="P151" s="11">
        <f t="shared" si="28"/>
        <v>96</v>
      </c>
      <c r="R151" s="17">
        <v>4</v>
      </c>
      <c r="S151" s="17">
        <v>32</v>
      </c>
      <c r="T151" s="11">
        <f t="shared" si="29"/>
        <v>72</v>
      </c>
      <c r="U151" s="17">
        <f t="shared" si="30"/>
        <v>177</v>
      </c>
      <c r="W151" s="17">
        <v>6</v>
      </c>
      <c r="X151" s="17">
        <v>33</v>
      </c>
      <c r="Y151" s="11">
        <f t="shared" si="31"/>
        <v>78</v>
      </c>
      <c r="Z151" s="17">
        <f t="shared" si="32"/>
        <v>145</v>
      </c>
      <c r="AB151" s="17">
        <v>5</v>
      </c>
      <c r="AC151" s="17">
        <v>30</v>
      </c>
      <c r="AD151" s="11">
        <f t="shared" si="33"/>
        <v>70</v>
      </c>
      <c r="AE151" s="17">
        <f t="shared" si="37"/>
        <v>171</v>
      </c>
      <c r="AG151" s="40">
        <f t="shared" si="34"/>
        <v>77.5</v>
      </c>
      <c r="AH151" s="41">
        <f t="shared" si="35"/>
        <v>148</v>
      </c>
    </row>
    <row r="152" spans="4:35" ht="17" thickBot="1" x14ac:dyDescent="0.25">
      <c r="D152" s="9" t="s">
        <v>197</v>
      </c>
      <c r="E152" s="9" t="s">
        <v>55</v>
      </c>
      <c r="F152" s="9" t="s">
        <v>13</v>
      </c>
      <c r="G152" s="9">
        <v>79</v>
      </c>
      <c r="H152" s="9">
        <v>16</v>
      </c>
      <c r="I152" s="9">
        <v>38</v>
      </c>
      <c r="J152" s="9">
        <v>54</v>
      </c>
      <c r="K152" s="9">
        <f t="shared" si="36"/>
        <v>89</v>
      </c>
      <c r="M152" s="17">
        <v>26</v>
      </c>
      <c r="N152" s="17">
        <v>39</v>
      </c>
      <c r="O152" s="11">
        <f t="shared" si="27"/>
        <v>91</v>
      </c>
      <c r="P152" s="11">
        <f t="shared" si="28"/>
        <v>94</v>
      </c>
      <c r="R152" s="17">
        <v>18</v>
      </c>
      <c r="S152" s="17">
        <v>33</v>
      </c>
      <c r="T152" s="11">
        <f t="shared" si="29"/>
        <v>69</v>
      </c>
      <c r="U152" s="17">
        <f t="shared" si="30"/>
        <v>188</v>
      </c>
      <c r="W152" s="17">
        <v>17</v>
      </c>
      <c r="X152" s="17">
        <v>40</v>
      </c>
      <c r="Y152" s="11">
        <f t="shared" si="31"/>
        <v>74</v>
      </c>
      <c r="Z152" s="17">
        <f t="shared" si="32"/>
        <v>170</v>
      </c>
      <c r="AB152" s="17">
        <v>19</v>
      </c>
      <c r="AC152" s="17">
        <v>38</v>
      </c>
      <c r="AD152" s="11">
        <f t="shared" si="33"/>
        <v>76</v>
      </c>
      <c r="AE152" s="17">
        <f t="shared" si="37"/>
        <v>144</v>
      </c>
      <c r="AG152" s="13">
        <f t="shared" si="34"/>
        <v>77.5</v>
      </c>
      <c r="AH152" s="14">
        <f t="shared" si="35"/>
        <v>148</v>
      </c>
    </row>
    <row r="153" spans="4:35" ht="17" thickBot="1" x14ac:dyDescent="0.25">
      <c r="D153" s="9" t="s">
        <v>112</v>
      </c>
      <c r="E153" s="9" t="s">
        <v>57</v>
      </c>
      <c r="F153" s="9" t="s">
        <v>10</v>
      </c>
      <c r="G153" s="9">
        <v>80</v>
      </c>
      <c r="H153" s="9">
        <v>25</v>
      </c>
      <c r="I153" s="9">
        <v>33</v>
      </c>
      <c r="J153" s="9">
        <v>58</v>
      </c>
      <c r="K153" s="9">
        <f t="shared" si="36"/>
        <v>77</v>
      </c>
      <c r="M153" s="17">
        <v>27</v>
      </c>
      <c r="N153" s="17">
        <v>28</v>
      </c>
      <c r="O153" s="11">
        <f t="shared" si="27"/>
        <v>82</v>
      </c>
      <c r="P153" s="11">
        <f t="shared" si="28"/>
        <v>127</v>
      </c>
      <c r="R153" s="17">
        <v>26</v>
      </c>
      <c r="S153" s="17">
        <v>29</v>
      </c>
      <c r="T153" s="11">
        <f t="shared" si="29"/>
        <v>81</v>
      </c>
      <c r="U153" s="17">
        <f t="shared" si="30"/>
        <v>139</v>
      </c>
      <c r="W153" s="17">
        <v>23</v>
      </c>
      <c r="X153" s="17">
        <v>28</v>
      </c>
      <c r="Y153" s="11">
        <f t="shared" si="31"/>
        <v>74</v>
      </c>
      <c r="Z153" s="17">
        <f t="shared" si="32"/>
        <v>170</v>
      </c>
      <c r="AB153" s="17">
        <v>22</v>
      </c>
      <c r="AC153" s="17">
        <v>28</v>
      </c>
      <c r="AD153" s="11">
        <f t="shared" si="33"/>
        <v>72</v>
      </c>
      <c r="AE153" s="17">
        <f t="shared" si="37"/>
        <v>162</v>
      </c>
      <c r="AG153" s="13">
        <f t="shared" si="34"/>
        <v>77.25</v>
      </c>
      <c r="AH153" s="14">
        <f t="shared" si="35"/>
        <v>150</v>
      </c>
    </row>
    <row r="154" spans="4:35" ht="17" thickBot="1" x14ac:dyDescent="0.25">
      <c r="D154" s="9" t="s">
        <v>122</v>
      </c>
      <c r="E154" s="9" t="s">
        <v>23</v>
      </c>
      <c r="F154" s="9" t="s">
        <v>20</v>
      </c>
      <c r="G154" s="9">
        <v>77</v>
      </c>
      <c r="H154" s="9">
        <v>23</v>
      </c>
      <c r="I154" s="9">
        <v>13</v>
      </c>
      <c r="J154" s="9">
        <v>36</v>
      </c>
      <c r="K154" s="9">
        <f t="shared" si="36"/>
        <v>197</v>
      </c>
      <c r="M154" s="17">
        <v>29</v>
      </c>
      <c r="N154" s="17">
        <v>25</v>
      </c>
      <c r="O154" s="11">
        <f t="shared" si="27"/>
        <v>83</v>
      </c>
      <c r="P154" s="11">
        <f t="shared" si="28"/>
        <v>124</v>
      </c>
      <c r="R154" s="17">
        <v>24</v>
      </c>
      <c r="S154" s="17">
        <v>25</v>
      </c>
      <c r="T154" s="11">
        <f t="shared" si="29"/>
        <v>73</v>
      </c>
      <c r="U154" s="17">
        <f t="shared" si="30"/>
        <v>172</v>
      </c>
      <c r="W154" s="17">
        <v>25</v>
      </c>
      <c r="X154" s="17">
        <v>21</v>
      </c>
      <c r="Y154" s="11">
        <f t="shared" si="31"/>
        <v>71</v>
      </c>
      <c r="Z154" s="17">
        <f t="shared" si="32"/>
        <v>186</v>
      </c>
      <c r="AB154" s="17">
        <v>23</v>
      </c>
      <c r="AC154" s="17">
        <v>17</v>
      </c>
      <c r="AD154" s="11">
        <f t="shared" si="33"/>
        <v>63</v>
      </c>
      <c r="AE154" s="17">
        <f t="shared" si="37"/>
        <v>199</v>
      </c>
      <c r="AG154" s="13">
        <f t="shared" si="34"/>
        <v>72.5</v>
      </c>
      <c r="AH154" s="14">
        <f t="shared" si="35"/>
        <v>175</v>
      </c>
    </row>
    <row r="155" spans="4:35" ht="17" thickBot="1" x14ac:dyDescent="0.25">
      <c r="D155" s="9" t="s">
        <v>234</v>
      </c>
      <c r="E155" s="9" t="s">
        <v>59</v>
      </c>
      <c r="F155" s="9" t="s">
        <v>13</v>
      </c>
      <c r="G155" s="9">
        <v>50</v>
      </c>
      <c r="H155" s="9">
        <v>13</v>
      </c>
      <c r="I155" s="9">
        <v>29</v>
      </c>
      <c r="J155" s="9">
        <v>42</v>
      </c>
      <c r="K155" s="9">
        <f t="shared" si="36"/>
        <v>153</v>
      </c>
      <c r="M155" s="17">
        <v>20</v>
      </c>
      <c r="N155" s="17">
        <v>44</v>
      </c>
      <c r="O155" s="11">
        <f t="shared" si="27"/>
        <v>84</v>
      </c>
      <c r="P155" s="11">
        <f t="shared" si="28"/>
        <v>117</v>
      </c>
      <c r="R155" s="17">
        <v>17</v>
      </c>
      <c r="S155" s="17">
        <v>45</v>
      </c>
      <c r="T155" s="11">
        <f t="shared" si="29"/>
        <v>79</v>
      </c>
      <c r="U155" s="17">
        <f t="shared" si="30"/>
        <v>151</v>
      </c>
      <c r="W155" s="17">
        <v>15</v>
      </c>
      <c r="X155" s="17">
        <v>44</v>
      </c>
      <c r="Y155" s="11">
        <f t="shared" si="31"/>
        <v>74</v>
      </c>
      <c r="Z155" s="17">
        <f t="shared" si="32"/>
        <v>170</v>
      </c>
      <c r="AB155" s="17">
        <v>16</v>
      </c>
      <c r="AC155" s="17">
        <v>38</v>
      </c>
      <c r="AD155" s="11">
        <f t="shared" si="33"/>
        <v>70</v>
      </c>
      <c r="AE155" s="17">
        <f t="shared" si="37"/>
        <v>171</v>
      </c>
      <c r="AG155" s="13">
        <f t="shared" si="34"/>
        <v>76.75</v>
      </c>
      <c r="AH155" s="14">
        <f t="shared" si="35"/>
        <v>151</v>
      </c>
      <c r="AI155" s="38"/>
    </row>
    <row r="156" spans="4:35" ht="17" thickBot="1" x14ac:dyDescent="0.25">
      <c r="D156" s="9" t="s">
        <v>345</v>
      </c>
      <c r="E156" s="9" t="s">
        <v>76</v>
      </c>
      <c r="F156" s="9" t="s">
        <v>20</v>
      </c>
      <c r="G156" s="9" t="s">
        <v>346</v>
      </c>
      <c r="M156" s="17">
        <v>20</v>
      </c>
      <c r="N156" s="17">
        <v>24</v>
      </c>
      <c r="O156" s="11">
        <f t="shared" si="27"/>
        <v>64</v>
      </c>
      <c r="P156" s="11">
        <f t="shared" si="28"/>
        <v>202</v>
      </c>
      <c r="R156" s="17">
        <v>25</v>
      </c>
      <c r="S156" s="17">
        <v>29</v>
      </c>
      <c r="T156" s="11">
        <f t="shared" si="29"/>
        <v>79</v>
      </c>
      <c r="U156" s="17">
        <f t="shared" si="30"/>
        <v>151</v>
      </c>
      <c r="W156" s="17">
        <v>24</v>
      </c>
      <c r="X156" s="17">
        <v>26</v>
      </c>
      <c r="Y156" s="11">
        <f t="shared" si="31"/>
        <v>74</v>
      </c>
      <c r="Z156" s="17">
        <f t="shared" si="32"/>
        <v>170</v>
      </c>
      <c r="AB156" s="17">
        <v>26</v>
      </c>
      <c r="AC156" s="17">
        <v>37</v>
      </c>
      <c r="AD156" s="11">
        <f t="shared" si="33"/>
        <v>89</v>
      </c>
      <c r="AE156" s="17">
        <f t="shared" si="37"/>
        <v>94</v>
      </c>
      <c r="AG156" s="13">
        <f t="shared" si="34"/>
        <v>76.5</v>
      </c>
      <c r="AH156" s="14">
        <f t="shared" si="35"/>
        <v>152</v>
      </c>
      <c r="AI156" s="38"/>
    </row>
    <row r="157" spans="4:35" ht="17" thickBot="1" x14ac:dyDescent="0.25">
      <c r="D157" s="9" t="s">
        <v>254</v>
      </c>
      <c r="E157" s="9" t="s">
        <v>64</v>
      </c>
      <c r="F157" s="9" t="s">
        <v>10</v>
      </c>
      <c r="G157" s="9">
        <v>69</v>
      </c>
      <c r="H157" s="9">
        <v>11</v>
      </c>
      <c r="I157" s="9">
        <v>25</v>
      </c>
      <c r="J157" s="9">
        <v>36</v>
      </c>
      <c r="K157" s="9">
        <f t="shared" ref="K157:K188" si="38">RANK(J157,J$3:J$295)</f>
        <v>197</v>
      </c>
      <c r="M157" s="17">
        <v>16</v>
      </c>
      <c r="N157" s="17">
        <v>38</v>
      </c>
      <c r="O157" s="11">
        <f t="shared" si="27"/>
        <v>70</v>
      </c>
      <c r="P157" s="11">
        <f t="shared" si="28"/>
        <v>181</v>
      </c>
      <c r="R157" s="17">
        <v>22</v>
      </c>
      <c r="S157" s="17">
        <v>36</v>
      </c>
      <c r="T157" s="11">
        <f t="shared" si="29"/>
        <v>80</v>
      </c>
      <c r="U157" s="17">
        <f t="shared" si="30"/>
        <v>143</v>
      </c>
      <c r="W157" s="17">
        <v>19</v>
      </c>
      <c r="X157" s="17">
        <v>37</v>
      </c>
      <c r="Y157" s="11">
        <f t="shared" si="31"/>
        <v>75</v>
      </c>
      <c r="Z157" s="17">
        <f t="shared" si="32"/>
        <v>167</v>
      </c>
      <c r="AB157" s="17">
        <v>25</v>
      </c>
      <c r="AC157" s="17">
        <v>31</v>
      </c>
      <c r="AD157" s="11">
        <f t="shared" si="33"/>
        <v>81</v>
      </c>
      <c r="AE157" s="17">
        <f t="shared" ref="AE157:AE162" si="39">RANK(AD157,AD$3:AD$245)</f>
        <v>123</v>
      </c>
      <c r="AG157" s="13">
        <f t="shared" si="34"/>
        <v>76.5</v>
      </c>
      <c r="AH157" s="14">
        <f t="shared" si="35"/>
        <v>152</v>
      </c>
      <c r="AI157" s="38"/>
    </row>
    <row r="158" spans="4:35" ht="17" thickBot="1" x14ac:dyDescent="0.25">
      <c r="D158" s="9" t="s">
        <v>163</v>
      </c>
      <c r="E158" s="9" t="s">
        <v>72</v>
      </c>
      <c r="F158" s="9" t="s">
        <v>20</v>
      </c>
      <c r="G158" s="9">
        <v>82</v>
      </c>
      <c r="H158" s="9">
        <v>20</v>
      </c>
      <c r="I158" s="9">
        <v>17</v>
      </c>
      <c r="J158" s="9">
        <v>37</v>
      </c>
      <c r="K158" s="9">
        <f t="shared" si="38"/>
        <v>184</v>
      </c>
      <c r="M158" s="17">
        <v>26</v>
      </c>
      <c r="N158" s="17">
        <v>26</v>
      </c>
      <c r="O158" s="11">
        <f t="shared" si="27"/>
        <v>78</v>
      </c>
      <c r="P158" s="11">
        <f t="shared" si="28"/>
        <v>151</v>
      </c>
      <c r="R158" s="17">
        <v>26</v>
      </c>
      <c r="S158" s="17">
        <v>23</v>
      </c>
      <c r="T158" s="11">
        <f t="shared" si="29"/>
        <v>75</v>
      </c>
      <c r="U158" s="17">
        <f t="shared" si="30"/>
        <v>167</v>
      </c>
      <c r="W158" s="17">
        <v>24</v>
      </c>
      <c r="X158" s="17">
        <v>24</v>
      </c>
      <c r="Y158" s="11">
        <f t="shared" si="31"/>
        <v>72</v>
      </c>
      <c r="Z158" s="17">
        <f t="shared" si="32"/>
        <v>180</v>
      </c>
      <c r="AB158" s="17">
        <v>26</v>
      </c>
      <c r="AC158" s="17">
        <v>29</v>
      </c>
      <c r="AD158" s="11">
        <f t="shared" si="33"/>
        <v>81</v>
      </c>
      <c r="AE158" s="17">
        <f t="shared" si="39"/>
        <v>123</v>
      </c>
      <c r="AG158" s="13">
        <f t="shared" si="34"/>
        <v>76.5</v>
      </c>
      <c r="AH158" s="14">
        <f t="shared" si="35"/>
        <v>152</v>
      </c>
    </row>
    <row r="159" spans="4:35" ht="17" thickBot="1" x14ac:dyDescent="0.25">
      <c r="D159" s="9" t="s">
        <v>131</v>
      </c>
      <c r="E159" s="9" t="s">
        <v>23</v>
      </c>
      <c r="F159" s="9" t="s">
        <v>20</v>
      </c>
      <c r="G159" s="9">
        <v>81</v>
      </c>
      <c r="H159" s="9">
        <v>22</v>
      </c>
      <c r="I159" s="9">
        <v>38</v>
      </c>
      <c r="J159" s="9">
        <v>60</v>
      </c>
      <c r="K159" s="9">
        <f t="shared" si="38"/>
        <v>72</v>
      </c>
      <c r="M159" s="17">
        <v>21</v>
      </c>
      <c r="N159" s="17">
        <v>23</v>
      </c>
      <c r="O159" s="11">
        <f t="shared" si="27"/>
        <v>65</v>
      </c>
      <c r="P159" s="11">
        <f t="shared" si="28"/>
        <v>198</v>
      </c>
      <c r="R159" s="17">
        <v>21</v>
      </c>
      <c r="S159" s="17">
        <v>30</v>
      </c>
      <c r="T159" s="11">
        <f t="shared" si="29"/>
        <v>72</v>
      </c>
      <c r="U159" s="17">
        <f t="shared" si="30"/>
        <v>177</v>
      </c>
      <c r="W159" s="17">
        <v>28</v>
      </c>
      <c r="X159" s="17">
        <v>36</v>
      </c>
      <c r="Y159" s="11">
        <f t="shared" si="31"/>
        <v>92</v>
      </c>
      <c r="Z159" s="17">
        <f t="shared" si="32"/>
        <v>94</v>
      </c>
      <c r="AB159" s="17">
        <v>21</v>
      </c>
      <c r="AC159" s="17">
        <v>34</v>
      </c>
      <c r="AD159" s="11">
        <f t="shared" si="33"/>
        <v>76</v>
      </c>
      <c r="AE159" s="17">
        <f t="shared" si="39"/>
        <v>144</v>
      </c>
      <c r="AG159" s="13">
        <f t="shared" si="34"/>
        <v>76.25</v>
      </c>
      <c r="AH159" s="14">
        <f t="shared" si="35"/>
        <v>155</v>
      </c>
    </row>
    <row r="160" spans="4:35" ht="17" thickBot="1" x14ac:dyDescent="0.25">
      <c r="D160" s="9" t="s">
        <v>110</v>
      </c>
      <c r="E160" s="9" t="s">
        <v>9</v>
      </c>
      <c r="F160" s="9" t="s">
        <v>20</v>
      </c>
      <c r="G160" s="9">
        <v>69</v>
      </c>
      <c r="H160" s="9">
        <v>25</v>
      </c>
      <c r="I160" s="9">
        <v>29</v>
      </c>
      <c r="J160" s="9">
        <v>54</v>
      </c>
      <c r="K160" s="9">
        <f t="shared" si="38"/>
        <v>89</v>
      </c>
      <c r="M160" s="17">
        <v>20</v>
      </c>
      <c r="N160" s="17">
        <v>26</v>
      </c>
      <c r="O160" s="11">
        <f t="shared" si="27"/>
        <v>66</v>
      </c>
      <c r="P160" s="11">
        <f t="shared" si="28"/>
        <v>193</v>
      </c>
      <c r="R160" s="17">
        <v>25</v>
      </c>
      <c r="S160" s="17">
        <v>26</v>
      </c>
      <c r="T160" s="11">
        <f t="shared" si="29"/>
        <v>76</v>
      </c>
      <c r="U160" s="17">
        <f t="shared" si="30"/>
        <v>159</v>
      </c>
      <c r="W160" s="17">
        <v>23</v>
      </c>
      <c r="X160" s="17">
        <v>31</v>
      </c>
      <c r="Y160" s="11">
        <f t="shared" si="31"/>
        <v>77</v>
      </c>
      <c r="Z160" s="17">
        <f t="shared" si="32"/>
        <v>155</v>
      </c>
      <c r="AB160" s="17">
        <v>28</v>
      </c>
      <c r="AC160" s="17">
        <v>30</v>
      </c>
      <c r="AD160" s="11">
        <f t="shared" si="33"/>
        <v>86</v>
      </c>
      <c r="AE160" s="17">
        <f t="shared" si="39"/>
        <v>105</v>
      </c>
      <c r="AG160" s="13">
        <f t="shared" si="34"/>
        <v>76.25</v>
      </c>
      <c r="AH160" s="14">
        <f t="shared" si="35"/>
        <v>155</v>
      </c>
    </row>
    <row r="161" spans="4:35" ht="17" thickBot="1" x14ac:dyDescent="0.25">
      <c r="D161" s="9" t="s">
        <v>181</v>
      </c>
      <c r="E161" s="9" t="s">
        <v>57</v>
      </c>
      <c r="F161" s="9" t="s">
        <v>13</v>
      </c>
      <c r="G161" s="9">
        <v>81</v>
      </c>
      <c r="H161" s="9">
        <v>18</v>
      </c>
      <c r="I161" s="9">
        <v>35</v>
      </c>
      <c r="J161" s="9">
        <v>53</v>
      </c>
      <c r="K161" s="9">
        <f t="shared" si="38"/>
        <v>94</v>
      </c>
      <c r="M161" s="17">
        <v>21</v>
      </c>
      <c r="N161" s="17">
        <v>34</v>
      </c>
      <c r="O161" s="11">
        <f t="shared" si="27"/>
        <v>76</v>
      </c>
      <c r="P161" s="11">
        <f t="shared" si="28"/>
        <v>157</v>
      </c>
      <c r="R161" s="17">
        <v>17</v>
      </c>
      <c r="S161" s="17">
        <v>34</v>
      </c>
      <c r="T161" s="11">
        <f t="shared" si="29"/>
        <v>68</v>
      </c>
      <c r="U161" s="17">
        <f t="shared" si="30"/>
        <v>190</v>
      </c>
      <c r="W161" s="17">
        <v>19</v>
      </c>
      <c r="X161" s="17">
        <v>39</v>
      </c>
      <c r="Y161" s="11">
        <f t="shared" si="31"/>
        <v>77</v>
      </c>
      <c r="Z161" s="17">
        <f t="shared" si="32"/>
        <v>155</v>
      </c>
      <c r="AB161" s="17">
        <v>25</v>
      </c>
      <c r="AC161" s="17">
        <v>34</v>
      </c>
      <c r="AD161" s="11">
        <f t="shared" si="33"/>
        <v>84</v>
      </c>
      <c r="AE161" s="17">
        <f t="shared" si="39"/>
        <v>113</v>
      </c>
      <c r="AG161" s="13">
        <f t="shared" si="34"/>
        <v>76.25</v>
      </c>
      <c r="AH161" s="14">
        <f t="shared" si="35"/>
        <v>155</v>
      </c>
      <c r="AI161" s="38"/>
    </row>
    <row r="162" spans="4:35" ht="17" thickBot="1" x14ac:dyDescent="0.25">
      <c r="D162" s="9" t="s">
        <v>154</v>
      </c>
      <c r="E162" s="9" t="s">
        <v>15</v>
      </c>
      <c r="F162" s="9" t="s">
        <v>10</v>
      </c>
      <c r="G162" s="9">
        <v>73</v>
      </c>
      <c r="H162" s="9">
        <v>20</v>
      </c>
      <c r="I162" s="9">
        <v>23</v>
      </c>
      <c r="J162" s="9">
        <v>43</v>
      </c>
      <c r="K162" s="9">
        <f t="shared" si="38"/>
        <v>148</v>
      </c>
      <c r="M162" s="17">
        <v>24</v>
      </c>
      <c r="N162" s="17">
        <v>28</v>
      </c>
      <c r="O162" s="11">
        <f t="shared" si="27"/>
        <v>76</v>
      </c>
      <c r="P162" s="11">
        <f t="shared" si="28"/>
        <v>157</v>
      </c>
      <c r="R162" s="17">
        <v>22</v>
      </c>
      <c r="S162" s="17">
        <v>28</v>
      </c>
      <c r="T162" s="11">
        <f t="shared" si="29"/>
        <v>72</v>
      </c>
      <c r="U162" s="17">
        <f t="shared" si="30"/>
        <v>177</v>
      </c>
      <c r="W162" s="17">
        <v>26</v>
      </c>
      <c r="X162" s="17">
        <v>29</v>
      </c>
      <c r="Y162" s="11">
        <f t="shared" si="31"/>
        <v>81</v>
      </c>
      <c r="Z162" s="17">
        <f t="shared" si="32"/>
        <v>133</v>
      </c>
      <c r="AB162" s="17">
        <v>23</v>
      </c>
      <c r="AC162" s="17">
        <v>29</v>
      </c>
      <c r="AD162" s="11">
        <f t="shared" si="33"/>
        <v>75</v>
      </c>
      <c r="AE162" s="17">
        <f t="shared" si="39"/>
        <v>153</v>
      </c>
      <c r="AG162" s="13">
        <f t="shared" si="34"/>
        <v>76</v>
      </c>
      <c r="AH162" s="14">
        <f t="shared" si="35"/>
        <v>158</v>
      </c>
      <c r="AI162" s="38"/>
    </row>
    <row r="163" spans="4:35" ht="17" thickBot="1" x14ac:dyDescent="0.25">
      <c r="D163" s="9" t="s">
        <v>299</v>
      </c>
      <c r="E163" s="9" t="s">
        <v>62</v>
      </c>
      <c r="F163" s="9" t="s">
        <v>159</v>
      </c>
      <c r="G163" s="9">
        <v>82</v>
      </c>
      <c r="H163" s="9">
        <v>7</v>
      </c>
      <c r="I163" s="9">
        <v>19</v>
      </c>
      <c r="J163" s="9">
        <v>26</v>
      </c>
      <c r="K163" s="9">
        <f t="shared" si="38"/>
        <v>259</v>
      </c>
      <c r="M163" s="17">
        <v>10</v>
      </c>
      <c r="N163" s="17">
        <v>29</v>
      </c>
      <c r="O163" s="11">
        <f t="shared" si="27"/>
        <v>78</v>
      </c>
      <c r="P163" s="11">
        <f t="shared" si="28"/>
        <v>151</v>
      </c>
      <c r="R163" s="17">
        <v>11</v>
      </c>
      <c r="S163" s="17">
        <v>27</v>
      </c>
      <c r="T163" s="11">
        <f t="shared" si="29"/>
        <v>76</v>
      </c>
      <c r="U163" s="17">
        <f t="shared" si="30"/>
        <v>159</v>
      </c>
      <c r="W163" s="17">
        <v>9</v>
      </c>
      <c r="X163" s="17">
        <v>28</v>
      </c>
      <c r="Y163" s="11">
        <f t="shared" si="31"/>
        <v>74</v>
      </c>
      <c r="Z163" s="17">
        <f t="shared" si="32"/>
        <v>170</v>
      </c>
      <c r="AB163" s="17">
        <v>13</v>
      </c>
      <c r="AC163" s="17">
        <v>25</v>
      </c>
      <c r="AD163" s="11">
        <f t="shared" si="33"/>
        <v>76</v>
      </c>
      <c r="AE163" s="17"/>
      <c r="AG163" s="40">
        <f t="shared" si="34"/>
        <v>76</v>
      </c>
      <c r="AH163" s="41">
        <f t="shared" si="35"/>
        <v>158</v>
      </c>
    </row>
    <row r="164" spans="4:35" ht="17" thickBot="1" x14ac:dyDescent="0.25">
      <c r="D164" s="9" t="s">
        <v>244</v>
      </c>
      <c r="E164" s="9" t="s">
        <v>90</v>
      </c>
      <c r="F164" s="9" t="s">
        <v>20</v>
      </c>
      <c r="G164" s="9">
        <v>48</v>
      </c>
      <c r="H164" s="9">
        <v>12</v>
      </c>
      <c r="I164" s="9">
        <v>28</v>
      </c>
      <c r="J164" s="9">
        <v>40</v>
      </c>
      <c r="K164" s="9">
        <f t="shared" si="38"/>
        <v>166</v>
      </c>
      <c r="M164" s="17">
        <v>17</v>
      </c>
      <c r="N164" s="17">
        <v>38</v>
      </c>
      <c r="O164" s="11">
        <f t="shared" si="27"/>
        <v>72</v>
      </c>
      <c r="P164" s="11">
        <f t="shared" si="28"/>
        <v>175</v>
      </c>
      <c r="R164" s="17">
        <v>17</v>
      </c>
      <c r="S164" s="17">
        <v>42</v>
      </c>
      <c r="T164" s="11">
        <f t="shared" si="29"/>
        <v>76</v>
      </c>
      <c r="U164" s="17">
        <f t="shared" si="30"/>
        <v>159</v>
      </c>
      <c r="W164" s="17">
        <v>20</v>
      </c>
      <c r="X164" s="17">
        <v>42</v>
      </c>
      <c r="Y164" s="11">
        <f t="shared" si="31"/>
        <v>82</v>
      </c>
      <c r="Z164" s="17">
        <f t="shared" si="32"/>
        <v>129</v>
      </c>
      <c r="AB164" s="17">
        <v>19</v>
      </c>
      <c r="AC164" s="17">
        <v>35</v>
      </c>
      <c r="AD164" s="11">
        <f t="shared" si="33"/>
        <v>73</v>
      </c>
      <c r="AE164" s="17">
        <f t="shared" ref="AE164:AE169" si="40">RANK(AD164,AD$3:AD$245)</f>
        <v>159</v>
      </c>
      <c r="AG164" s="13">
        <f t="shared" si="34"/>
        <v>75.75</v>
      </c>
      <c r="AH164" s="14">
        <f t="shared" si="35"/>
        <v>160</v>
      </c>
    </row>
    <row r="165" spans="4:35" ht="17" thickBot="1" x14ac:dyDescent="0.25">
      <c r="D165" s="9" t="s">
        <v>308</v>
      </c>
      <c r="E165" s="9" t="s">
        <v>19</v>
      </c>
      <c r="F165" s="9" t="s">
        <v>159</v>
      </c>
      <c r="G165" s="9">
        <v>82</v>
      </c>
      <c r="H165" s="9">
        <v>6</v>
      </c>
      <c r="I165" s="9">
        <v>34</v>
      </c>
      <c r="J165" s="9">
        <v>40</v>
      </c>
      <c r="K165" s="9">
        <f t="shared" si="38"/>
        <v>166</v>
      </c>
      <c r="M165" s="17">
        <v>5</v>
      </c>
      <c r="N165" s="17">
        <v>32</v>
      </c>
      <c r="O165" s="11">
        <f t="shared" si="27"/>
        <v>74</v>
      </c>
      <c r="P165" s="11">
        <f t="shared" si="28"/>
        <v>166</v>
      </c>
      <c r="R165" s="17">
        <v>5</v>
      </c>
      <c r="S165" s="17">
        <v>30</v>
      </c>
      <c r="T165" s="11">
        <f t="shared" si="29"/>
        <v>70</v>
      </c>
      <c r="U165" s="17">
        <f t="shared" si="30"/>
        <v>184</v>
      </c>
      <c r="W165" s="17">
        <v>5</v>
      </c>
      <c r="X165" s="17">
        <v>31</v>
      </c>
      <c r="Y165" s="11">
        <f t="shared" si="31"/>
        <v>72</v>
      </c>
      <c r="Z165" s="17">
        <f t="shared" si="32"/>
        <v>180</v>
      </c>
      <c r="AB165" s="17">
        <v>5</v>
      </c>
      <c r="AC165" s="17">
        <v>38</v>
      </c>
      <c r="AD165" s="11">
        <f t="shared" si="33"/>
        <v>86</v>
      </c>
      <c r="AE165" s="17">
        <f t="shared" si="40"/>
        <v>105</v>
      </c>
      <c r="AG165" s="40">
        <f t="shared" si="34"/>
        <v>75.5</v>
      </c>
      <c r="AH165" s="41">
        <f t="shared" si="35"/>
        <v>161</v>
      </c>
    </row>
    <row r="166" spans="4:35" ht="17" thickBot="1" x14ac:dyDescent="0.25">
      <c r="D166" s="9" t="s">
        <v>144</v>
      </c>
      <c r="E166" s="9" t="s">
        <v>90</v>
      </c>
      <c r="F166" s="9" t="s">
        <v>10</v>
      </c>
      <c r="G166" s="9">
        <v>81</v>
      </c>
      <c r="H166" s="9">
        <v>21</v>
      </c>
      <c r="I166" s="9">
        <v>21</v>
      </c>
      <c r="J166" s="9">
        <v>42</v>
      </c>
      <c r="K166" s="9">
        <f t="shared" si="38"/>
        <v>153</v>
      </c>
      <c r="M166" s="17">
        <v>27</v>
      </c>
      <c r="N166" s="17">
        <v>28</v>
      </c>
      <c r="O166" s="11">
        <f t="shared" si="27"/>
        <v>82</v>
      </c>
      <c r="P166" s="11">
        <f t="shared" si="28"/>
        <v>127</v>
      </c>
      <c r="R166" s="17">
        <v>26</v>
      </c>
      <c r="S166" s="17">
        <v>24</v>
      </c>
      <c r="T166" s="11">
        <f t="shared" si="29"/>
        <v>76</v>
      </c>
      <c r="U166" s="17">
        <f t="shared" si="30"/>
        <v>159</v>
      </c>
      <c r="W166" s="17">
        <v>26</v>
      </c>
      <c r="X166" s="17">
        <v>27</v>
      </c>
      <c r="Y166" s="11">
        <f t="shared" si="31"/>
        <v>79</v>
      </c>
      <c r="Z166" s="17">
        <f t="shared" si="32"/>
        <v>142</v>
      </c>
      <c r="AB166" s="17">
        <v>21</v>
      </c>
      <c r="AC166" s="17">
        <v>22</v>
      </c>
      <c r="AD166" s="11">
        <f t="shared" si="33"/>
        <v>64</v>
      </c>
      <c r="AE166" s="17">
        <f t="shared" si="40"/>
        <v>195</v>
      </c>
      <c r="AG166" s="13">
        <f t="shared" si="34"/>
        <v>75.25</v>
      </c>
      <c r="AH166" s="14">
        <f t="shared" si="35"/>
        <v>162</v>
      </c>
    </row>
    <row r="167" spans="4:35" ht="17" thickBot="1" x14ac:dyDescent="0.25">
      <c r="D167" s="9" t="s">
        <v>237</v>
      </c>
      <c r="E167" s="9" t="s">
        <v>84</v>
      </c>
      <c r="F167" s="9" t="s">
        <v>13</v>
      </c>
      <c r="G167" s="9">
        <v>75</v>
      </c>
      <c r="H167" s="9">
        <v>13</v>
      </c>
      <c r="I167" s="9">
        <v>34</v>
      </c>
      <c r="J167" s="9">
        <v>47</v>
      </c>
      <c r="K167" s="9">
        <f t="shared" si="38"/>
        <v>121</v>
      </c>
      <c r="M167" s="17">
        <v>20</v>
      </c>
      <c r="N167" s="17">
        <v>43</v>
      </c>
      <c r="O167" s="11">
        <f t="shared" si="27"/>
        <v>83</v>
      </c>
      <c r="P167" s="11">
        <f t="shared" si="28"/>
        <v>124</v>
      </c>
      <c r="R167" s="17">
        <v>19</v>
      </c>
      <c r="S167" s="17">
        <v>37</v>
      </c>
      <c r="T167" s="11">
        <f t="shared" si="29"/>
        <v>75</v>
      </c>
      <c r="U167" s="17">
        <f t="shared" si="30"/>
        <v>167</v>
      </c>
      <c r="W167" s="17">
        <v>19</v>
      </c>
      <c r="X167" s="17">
        <v>35</v>
      </c>
      <c r="Y167" s="11">
        <f t="shared" si="31"/>
        <v>73</v>
      </c>
      <c r="Z167" s="17">
        <f t="shared" si="32"/>
        <v>179</v>
      </c>
      <c r="AB167" s="17">
        <v>19</v>
      </c>
      <c r="AC167" s="17">
        <v>32</v>
      </c>
      <c r="AD167" s="11">
        <f t="shared" si="33"/>
        <v>70</v>
      </c>
      <c r="AE167" s="17">
        <f t="shared" si="40"/>
        <v>171</v>
      </c>
      <c r="AG167" s="13">
        <f t="shared" si="34"/>
        <v>75.25</v>
      </c>
      <c r="AH167" s="14">
        <f t="shared" si="35"/>
        <v>162</v>
      </c>
    </row>
    <row r="168" spans="4:35" ht="17" thickBot="1" x14ac:dyDescent="0.25">
      <c r="D168" s="9" t="s">
        <v>275</v>
      </c>
      <c r="E168" s="9" t="s">
        <v>62</v>
      </c>
      <c r="F168" s="9" t="s">
        <v>159</v>
      </c>
      <c r="G168" s="9">
        <v>82</v>
      </c>
      <c r="H168" s="9">
        <v>9</v>
      </c>
      <c r="I168" s="9">
        <v>26</v>
      </c>
      <c r="J168" s="9">
        <v>35</v>
      </c>
      <c r="K168" s="9">
        <f t="shared" si="38"/>
        <v>200</v>
      </c>
      <c r="M168" s="17">
        <v>7</v>
      </c>
      <c r="N168" s="17">
        <v>30</v>
      </c>
      <c r="O168" s="11">
        <f t="shared" si="27"/>
        <v>74</v>
      </c>
      <c r="P168" s="11">
        <f t="shared" si="28"/>
        <v>166</v>
      </c>
      <c r="R168" s="17">
        <v>9</v>
      </c>
      <c r="S168" s="17">
        <v>25</v>
      </c>
      <c r="T168" s="11">
        <f t="shared" si="29"/>
        <v>68</v>
      </c>
      <c r="U168" s="17">
        <f t="shared" si="30"/>
        <v>190</v>
      </c>
      <c r="W168" s="17">
        <v>10</v>
      </c>
      <c r="X168" s="17">
        <v>30</v>
      </c>
      <c r="Y168" s="11">
        <f t="shared" si="31"/>
        <v>80</v>
      </c>
      <c r="Z168" s="17">
        <f t="shared" si="32"/>
        <v>136</v>
      </c>
      <c r="AB168" s="17">
        <v>12</v>
      </c>
      <c r="AC168" s="17">
        <v>27</v>
      </c>
      <c r="AD168" s="11">
        <f t="shared" si="33"/>
        <v>78</v>
      </c>
      <c r="AE168" s="17">
        <f t="shared" si="40"/>
        <v>137</v>
      </c>
      <c r="AG168" s="40">
        <f t="shared" si="34"/>
        <v>75</v>
      </c>
      <c r="AH168" s="41">
        <f t="shared" si="35"/>
        <v>164</v>
      </c>
      <c r="AI168" s="38"/>
    </row>
    <row r="169" spans="4:35" ht="17" thickBot="1" x14ac:dyDescent="0.25">
      <c r="D169" s="9" t="s">
        <v>121</v>
      </c>
      <c r="E169" s="9" t="s">
        <v>19</v>
      </c>
      <c r="F169" s="9" t="s">
        <v>10</v>
      </c>
      <c r="G169" s="9">
        <v>80</v>
      </c>
      <c r="H169" s="9">
        <v>23</v>
      </c>
      <c r="I169" s="9">
        <v>24</v>
      </c>
      <c r="J169" s="9">
        <v>47</v>
      </c>
      <c r="K169" s="9">
        <f t="shared" si="38"/>
        <v>121</v>
      </c>
      <c r="M169" s="17">
        <v>22</v>
      </c>
      <c r="N169" s="17">
        <v>25</v>
      </c>
      <c r="O169" s="11">
        <f t="shared" si="27"/>
        <v>69</v>
      </c>
      <c r="P169" s="11">
        <f t="shared" si="28"/>
        <v>186</v>
      </c>
      <c r="R169" s="17">
        <v>21</v>
      </c>
      <c r="S169" s="17">
        <v>23</v>
      </c>
      <c r="T169" s="11">
        <f t="shared" si="29"/>
        <v>65</v>
      </c>
      <c r="U169" s="17">
        <f t="shared" si="30"/>
        <v>200</v>
      </c>
      <c r="W169" s="17">
        <v>26</v>
      </c>
      <c r="X169" s="17">
        <v>28</v>
      </c>
      <c r="Y169" s="11">
        <f t="shared" si="31"/>
        <v>80</v>
      </c>
      <c r="Z169" s="17">
        <f t="shared" si="32"/>
        <v>136</v>
      </c>
      <c r="AB169" s="17">
        <v>20</v>
      </c>
      <c r="AC169" s="17">
        <v>22</v>
      </c>
      <c r="AD169" s="11">
        <f t="shared" si="33"/>
        <v>62</v>
      </c>
      <c r="AE169" s="17">
        <f t="shared" si="40"/>
        <v>202</v>
      </c>
      <c r="AG169" s="13">
        <f t="shared" si="34"/>
        <v>69</v>
      </c>
      <c r="AH169" s="14">
        <f t="shared" si="35"/>
        <v>196</v>
      </c>
    </row>
    <row r="170" spans="4:35" ht="17" thickBot="1" x14ac:dyDescent="0.25">
      <c r="D170" s="9" t="s">
        <v>298</v>
      </c>
      <c r="E170" s="9" t="s">
        <v>106</v>
      </c>
      <c r="F170" s="9" t="s">
        <v>20</v>
      </c>
      <c r="G170" s="9">
        <v>40</v>
      </c>
      <c r="H170" s="9">
        <v>7</v>
      </c>
      <c r="I170" s="9">
        <v>18</v>
      </c>
      <c r="J170" s="9">
        <v>25</v>
      </c>
      <c r="K170" s="9">
        <f t="shared" si="38"/>
        <v>265</v>
      </c>
      <c r="M170" s="17">
        <v>18</v>
      </c>
      <c r="N170" s="17">
        <v>32</v>
      </c>
      <c r="O170" s="11">
        <f t="shared" si="27"/>
        <v>68</v>
      </c>
      <c r="P170" s="11">
        <f t="shared" si="28"/>
        <v>188</v>
      </c>
      <c r="R170" s="17">
        <v>20</v>
      </c>
      <c r="S170" s="17">
        <v>36</v>
      </c>
      <c r="T170" s="11">
        <f t="shared" si="29"/>
        <v>76</v>
      </c>
      <c r="U170" s="17">
        <f t="shared" si="30"/>
        <v>159</v>
      </c>
      <c r="W170" s="39">
        <v>22</v>
      </c>
      <c r="X170" s="17">
        <v>33</v>
      </c>
      <c r="Y170" s="11">
        <f t="shared" si="31"/>
        <v>77</v>
      </c>
      <c r="Z170" s="17">
        <f t="shared" si="32"/>
        <v>155</v>
      </c>
      <c r="AB170" s="17">
        <v>22</v>
      </c>
      <c r="AC170" s="17">
        <v>31</v>
      </c>
      <c r="AD170" s="11">
        <f t="shared" si="33"/>
        <v>75</v>
      </c>
      <c r="AE170" s="17"/>
      <c r="AG170" s="13">
        <f t="shared" si="34"/>
        <v>74</v>
      </c>
      <c r="AH170" s="14">
        <f t="shared" si="35"/>
        <v>165</v>
      </c>
    </row>
    <row r="171" spans="4:35" ht="17" thickBot="1" x14ac:dyDescent="0.25">
      <c r="D171" s="9" t="s">
        <v>326</v>
      </c>
      <c r="E171" s="9" t="s">
        <v>72</v>
      </c>
      <c r="F171" s="9" t="s">
        <v>159</v>
      </c>
      <c r="G171" s="9">
        <v>62</v>
      </c>
      <c r="H171" s="9">
        <v>3</v>
      </c>
      <c r="I171" s="9">
        <v>27</v>
      </c>
      <c r="J171" s="9">
        <v>30</v>
      </c>
      <c r="K171" s="9">
        <f t="shared" si="38"/>
        <v>239</v>
      </c>
      <c r="M171" s="17"/>
      <c r="N171" s="17"/>
      <c r="O171" s="11">
        <f t="shared" si="27"/>
        <v>0</v>
      </c>
      <c r="P171" s="11">
        <f t="shared" si="28"/>
        <v>216</v>
      </c>
      <c r="R171" s="17"/>
      <c r="S171" s="17"/>
      <c r="T171" s="11">
        <f t="shared" si="29"/>
        <v>0</v>
      </c>
      <c r="U171" s="17">
        <f t="shared" si="30"/>
        <v>217</v>
      </c>
      <c r="W171" s="17"/>
      <c r="X171" s="17"/>
      <c r="Y171" s="11">
        <f t="shared" si="31"/>
        <v>0</v>
      </c>
      <c r="Z171" s="17">
        <f t="shared" si="32"/>
        <v>297</v>
      </c>
      <c r="AB171" s="17">
        <v>6</v>
      </c>
      <c r="AC171" s="17">
        <v>31</v>
      </c>
      <c r="AD171" s="11">
        <f t="shared" si="33"/>
        <v>74</v>
      </c>
      <c r="AE171" s="17"/>
      <c r="AG171" s="40">
        <f t="shared" si="34"/>
        <v>74</v>
      </c>
      <c r="AH171" s="41">
        <f t="shared" si="35"/>
        <v>165</v>
      </c>
    </row>
    <row r="172" spans="4:35" ht="17" thickBot="1" x14ac:dyDescent="0.25">
      <c r="D172" s="9" t="s">
        <v>89</v>
      </c>
      <c r="E172" s="9" t="s">
        <v>90</v>
      </c>
      <c r="F172" s="9" t="s">
        <v>10</v>
      </c>
      <c r="G172" s="9">
        <v>74</v>
      </c>
      <c r="H172" s="9">
        <v>28</v>
      </c>
      <c r="I172" s="9">
        <v>33</v>
      </c>
      <c r="J172" s="9">
        <v>61</v>
      </c>
      <c r="K172" s="9">
        <f t="shared" si="38"/>
        <v>69</v>
      </c>
      <c r="M172" s="17">
        <v>17</v>
      </c>
      <c r="N172" s="17">
        <v>25</v>
      </c>
      <c r="O172" s="11">
        <f t="shared" si="27"/>
        <v>59</v>
      </c>
      <c r="P172" s="11">
        <f t="shared" si="28"/>
        <v>212</v>
      </c>
      <c r="R172" s="17">
        <v>28</v>
      </c>
      <c r="S172" s="17">
        <v>36</v>
      </c>
      <c r="T172" s="11">
        <f t="shared" si="29"/>
        <v>92</v>
      </c>
      <c r="U172" s="17">
        <f t="shared" si="30"/>
        <v>98</v>
      </c>
      <c r="W172" s="17">
        <v>21</v>
      </c>
      <c r="X172" s="17">
        <v>25</v>
      </c>
      <c r="Y172" s="11">
        <f t="shared" si="31"/>
        <v>67</v>
      </c>
      <c r="Z172" s="17">
        <f t="shared" si="32"/>
        <v>204</v>
      </c>
      <c r="AB172" s="17">
        <v>22</v>
      </c>
      <c r="AC172" s="17">
        <v>33</v>
      </c>
      <c r="AD172" s="11">
        <f t="shared" si="33"/>
        <v>77</v>
      </c>
      <c r="AE172" s="17">
        <f>RANK(AD172,AD$3:AD$245)</f>
        <v>143</v>
      </c>
      <c r="AG172" s="13">
        <f t="shared" si="34"/>
        <v>73.75</v>
      </c>
      <c r="AH172" s="14">
        <f t="shared" si="35"/>
        <v>167</v>
      </c>
    </row>
    <row r="173" spans="4:35" ht="17" thickBot="1" x14ac:dyDescent="0.25">
      <c r="D173" s="9" t="s">
        <v>213</v>
      </c>
      <c r="E173" s="9" t="s">
        <v>55</v>
      </c>
      <c r="F173" s="9" t="s">
        <v>13</v>
      </c>
      <c r="G173" s="9">
        <v>80</v>
      </c>
      <c r="H173" s="9">
        <v>14</v>
      </c>
      <c r="I173" s="9">
        <v>50</v>
      </c>
      <c r="J173" s="9">
        <v>64</v>
      </c>
      <c r="K173" s="9">
        <f t="shared" si="38"/>
        <v>64</v>
      </c>
      <c r="M173" s="37">
        <v>13</v>
      </c>
      <c r="N173" s="37">
        <v>46</v>
      </c>
      <c r="O173" s="11">
        <f t="shared" si="27"/>
        <v>72</v>
      </c>
      <c r="P173" s="11">
        <f t="shared" si="28"/>
        <v>175</v>
      </c>
      <c r="R173" s="37">
        <v>12</v>
      </c>
      <c r="S173" s="37">
        <v>51</v>
      </c>
      <c r="T173" s="11">
        <f t="shared" si="29"/>
        <v>75</v>
      </c>
      <c r="U173" s="17">
        <f t="shared" si="30"/>
        <v>167</v>
      </c>
      <c r="W173" s="37">
        <v>13</v>
      </c>
      <c r="X173" s="37">
        <v>50</v>
      </c>
      <c r="Y173" s="11">
        <f t="shared" si="31"/>
        <v>76</v>
      </c>
      <c r="Z173" s="17">
        <f t="shared" si="32"/>
        <v>160</v>
      </c>
      <c r="AB173" s="37">
        <v>14</v>
      </c>
      <c r="AC173" s="37">
        <v>44</v>
      </c>
      <c r="AD173" s="11">
        <f t="shared" si="33"/>
        <v>72</v>
      </c>
      <c r="AE173" s="17">
        <f>RANK(AD173,AD$3:AD$245)</f>
        <v>162</v>
      </c>
      <c r="AG173" s="13">
        <f t="shared" si="34"/>
        <v>73.75</v>
      </c>
      <c r="AH173" s="14">
        <f t="shared" si="35"/>
        <v>167</v>
      </c>
    </row>
    <row r="174" spans="4:35" ht="17" thickBot="1" x14ac:dyDescent="0.25">
      <c r="D174" s="9" t="s">
        <v>310</v>
      </c>
      <c r="E174" s="9" t="s">
        <v>117</v>
      </c>
      <c r="F174" s="9" t="s">
        <v>159</v>
      </c>
      <c r="G174" s="9">
        <v>76</v>
      </c>
      <c r="H174" s="9">
        <v>6</v>
      </c>
      <c r="I174" s="9">
        <v>22</v>
      </c>
      <c r="J174" s="9">
        <v>28</v>
      </c>
      <c r="K174" s="9">
        <f t="shared" si="38"/>
        <v>249</v>
      </c>
      <c r="M174" s="17">
        <v>7</v>
      </c>
      <c r="N174" s="17">
        <v>20</v>
      </c>
      <c r="O174" s="11">
        <f t="shared" si="27"/>
        <v>54</v>
      </c>
      <c r="P174" s="11">
        <f t="shared" si="28"/>
        <v>214</v>
      </c>
      <c r="R174" s="17">
        <v>25</v>
      </c>
      <c r="S174" s="17">
        <v>41</v>
      </c>
      <c r="T174" s="11">
        <f t="shared" si="29"/>
        <v>132</v>
      </c>
      <c r="U174" s="17">
        <f t="shared" si="30"/>
        <v>20</v>
      </c>
      <c r="W174" s="17">
        <v>5</v>
      </c>
      <c r="X174" s="17">
        <v>20</v>
      </c>
      <c r="Y174" s="11">
        <f t="shared" si="31"/>
        <v>50</v>
      </c>
      <c r="Z174" s="17">
        <f t="shared" si="32"/>
        <v>282</v>
      </c>
      <c r="AB174" s="17">
        <v>8</v>
      </c>
      <c r="AC174" s="17">
        <v>21</v>
      </c>
      <c r="AD174" s="11">
        <f t="shared" si="33"/>
        <v>58</v>
      </c>
      <c r="AE174" s="17"/>
      <c r="AG174" s="40">
        <f t="shared" si="34"/>
        <v>73.5</v>
      </c>
      <c r="AH174" s="41">
        <f t="shared" si="35"/>
        <v>169</v>
      </c>
      <c r="AI174" s="38"/>
    </row>
    <row r="175" spans="4:35" ht="17" thickBot="1" x14ac:dyDescent="0.25">
      <c r="D175" s="9" t="s">
        <v>113</v>
      </c>
      <c r="E175" s="9" t="s">
        <v>82</v>
      </c>
      <c r="F175" s="9" t="s">
        <v>13</v>
      </c>
      <c r="G175" s="9">
        <v>82</v>
      </c>
      <c r="H175" s="9">
        <v>25</v>
      </c>
      <c r="I175" s="9">
        <v>28</v>
      </c>
      <c r="J175" s="9">
        <v>53</v>
      </c>
      <c r="K175" s="9">
        <f t="shared" si="38"/>
        <v>94</v>
      </c>
      <c r="M175" s="17">
        <v>20</v>
      </c>
      <c r="N175" s="17">
        <v>27</v>
      </c>
      <c r="O175" s="11">
        <f t="shared" si="27"/>
        <v>67</v>
      </c>
      <c r="P175" s="11">
        <f t="shared" si="28"/>
        <v>192</v>
      </c>
      <c r="R175" s="17">
        <v>24</v>
      </c>
      <c r="S175" s="17">
        <v>28</v>
      </c>
      <c r="T175" s="11">
        <f t="shared" si="29"/>
        <v>76</v>
      </c>
      <c r="U175" s="17">
        <f t="shared" si="30"/>
        <v>159</v>
      </c>
      <c r="W175" s="17">
        <v>24</v>
      </c>
      <c r="X175" s="17">
        <v>32</v>
      </c>
      <c r="Y175" s="11">
        <f t="shared" si="31"/>
        <v>80</v>
      </c>
      <c r="Z175" s="17">
        <f t="shared" si="32"/>
        <v>136</v>
      </c>
      <c r="AB175" s="17">
        <v>22</v>
      </c>
      <c r="AC175" s="17">
        <v>26</v>
      </c>
      <c r="AD175" s="11">
        <f t="shared" si="33"/>
        <v>70</v>
      </c>
      <c r="AE175" s="17">
        <f>RANK(AD175,AD$3:AD$245)</f>
        <v>171</v>
      </c>
      <c r="AG175" s="13">
        <f t="shared" si="34"/>
        <v>73.25</v>
      </c>
      <c r="AH175" s="14">
        <f t="shared" si="35"/>
        <v>171</v>
      </c>
      <c r="AI175" s="38"/>
    </row>
    <row r="176" spans="4:35" ht="17" thickBot="1" x14ac:dyDescent="0.25">
      <c r="D176" s="9" t="s">
        <v>282</v>
      </c>
      <c r="E176" s="9" t="s">
        <v>15</v>
      </c>
      <c r="F176" s="9" t="s">
        <v>159</v>
      </c>
      <c r="G176" s="9">
        <v>80</v>
      </c>
      <c r="H176" s="9">
        <v>9</v>
      </c>
      <c r="I176" s="9">
        <v>28</v>
      </c>
      <c r="J176" s="9">
        <v>37</v>
      </c>
      <c r="K176" s="9">
        <f t="shared" si="38"/>
        <v>184</v>
      </c>
      <c r="M176" s="17">
        <v>8</v>
      </c>
      <c r="N176" s="17">
        <v>25</v>
      </c>
      <c r="O176" s="11">
        <f t="shared" si="27"/>
        <v>66</v>
      </c>
      <c r="P176" s="11">
        <f t="shared" si="28"/>
        <v>193</v>
      </c>
      <c r="R176" s="17">
        <v>11</v>
      </c>
      <c r="S176" s="17">
        <v>34</v>
      </c>
      <c r="T176" s="11">
        <f t="shared" si="29"/>
        <v>90</v>
      </c>
      <c r="U176" s="17">
        <f t="shared" si="30"/>
        <v>105</v>
      </c>
      <c r="W176" s="17">
        <v>7</v>
      </c>
      <c r="X176" s="17">
        <v>26</v>
      </c>
      <c r="Y176" s="11">
        <f t="shared" si="31"/>
        <v>66</v>
      </c>
      <c r="Z176" s="17">
        <f t="shared" si="32"/>
        <v>206</v>
      </c>
      <c r="AB176" s="17">
        <v>6</v>
      </c>
      <c r="AC176" s="17">
        <v>29</v>
      </c>
      <c r="AD176" s="11">
        <f t="shared" si="33"/>
        <v>70</v>
      </c>
      <c r="AE176" s="17">
        <f>RANK(AD176,AD$3:AD$245)</f>
        <v>171</v>
      </c>
      <c r="AG176" s="40">
        <f t="shared" si="34"/>
        <v>73</v>
      </c>
      <c r="AH176" s="41">
        <f t="shared" si="35"/>
        <v>172</v>
      </c>
    </row>
    <row r="177" spans="4:35" ht="17" thickBot="1" x14ac:dyDescent="0.25">
      <c r="D177" s="9" t="s">
        <v>324</v>
      </c>
      <c r="E177" s="9" t="s">
        <v>28</v>
      </c>
      <c r="F177" s="9" t="s">
        <v>159</v>
      </c>
      <c r="G177" s="9">
        <v>82</v>
      </c>
      <c r="H177" s="9">
        <v>4</v>
      </c>
      <c r="I177" s="9">
        <v>23</v>
      </c>
      <c r="J177" s="9">
        <v>27</v>
      </c>
      <c r="K177" s="9">
        <f t="shared" si="38"/>
        <v>256</v>
      </c>
      <c r="M177" s="17">
        <v>6</v>
      </c>
      <c r="N177" s="17">
        <v>27</v>
      </c>
      <c r="O177" s="11">
        <f t="shared" si="27"/>
        <v>66</v>
      </c>
      <c r="P177" s="11">
        <f t="shared" si="28"/>
        <v>193</v>
      </c>
      <c r="R177" s="17">
        <v>7</v>
      </c>
      <c r="S177" s="17">
        <v>35</v>
      </c>
      <c r="T177" s="11">
        <f t="shared" si="29"/>
        <v>84</v>
      </c>
      <c r="U177" s="17">
        <f t="shared" si="30"/>
        <v>125</v>
      </c>
      <c r="W177" s="17">
        <v>6</v>
      </c>
      <c r="X177" s="17">
        <v>28</v>
      </c>
      <c r="Y177" s="11">
        <f t="shared" si="31"/>
        <v>68</v>
      </c>
      <c r="Z177" s="17">
        <f t="shared" si="32"/>
        <v>195</v>
      </c>
      <c r="AB177" s="17">
        <v>6</v>
      </c>
      <c r="AC177" s="17">
        <v>31</v>
      </c>
      <c r="AD177" s="11">
        <f t="shared" si="33"/>
        <v>74</v>
      </c>
      <c r="AE177" s="17"/>
      <c r="AG177" s="40">
        <f t="shared" si="34"/>
        <v>73</v>
      </c>
      <c r="AH177" s="41">
        <f t="shared" si="35"/>
        <v>172</v>
      </c>
    </row>
    <row r="178" spans="4:35" ht="17" thickBot="1" x14ac:dyDescent="0.25">
      <c r="D178" s="9" t="s">
        <v>292</v>
      </c>
      <c r="E178" s="9" t="s">
        <v>32</v>
      </c>
      <c r="F178" s="9" t="s">
        <v>159</v>
      </c>
      <c r="G178" s="9">
        <v>82</v>
      </c>
      <c r="H178" s="9">
        <v>8</v>
      </c>
      <c r="I178" s="9">
        <v>27</v>
      </c>
      <c r="J178" s="9">
        <v>35</v>
      </c>
      <c r="K178" s="9">
        <f t="shared" si="38"/>
        <v>200</v>
      </c>
      <c r="M178" s="17">
        <v>10</v>
      </c>
      <c r="N178" s="17">
        <v>30</v>
      </c>
      <c r="O178" s="11">
        <f t="shared" si="27"/>
        <v>80</v>
      </c>
      <c r="P178" s="11">
        <f t="shared" si="28"/>
        <v>143</v>
      </c>
      <c r="R178" s="17">
        <v>7</v>
      </c>
      <c r="S178" s="17">
        <v>26</v>
      </c>
      <c r="T178" s="11">
        <f t="shared" si="29"/>
        <v>66</v>
      </c>
      <c r="U178" s="17">
        <f t="shared" si="30"/>
        <v>197</v>
      </c>
      <c r="W178" s="17">
        <v>7</v>
      </c>
      <c r="X178" s="17">
        <v>31</v>
      </c>
      <c r="Y178" s="11">
        <f t="shared" si="31"/>
        <v>76</v>
      </c>
      <c r="Z178" s="17">
        <f t="shared" si="32"/>
        <v>160</v>
      </c>
      <c r="AB178" s="17">
        <v>9</v>
      </c>
      <c r="AC178" s="17">
        <v>26</v>
      </c>
      <c r="AD178" s="11">
        <f t="shared" si="33"/>
        <v>70</v>
      </c>
      <c r="AE178" s="17">
        <f t="shared" ref="AE178:AE189" si="41">RANK(AD178,AD$3:AD$245)</f>
        <v>171</v>
      </c>
      <c r="AG178" s="40">
        <f t="shared" si="34"/>
        <v>73</v>
      </c>
      <c r="AH178" s="41">
        <f t="shared" si="35"/>
        <v>172</v>
      </c>
    </row>
    <row r="179" spans="4:35" ht="17" thickBot="1" x14ac:dyDescent="0.25">
      <c r="D179" s="9" t="s">
        <v>134</v>
      </c>
      <c r="E179" s="9" t="s">
        <v>17</v>
      </c>
      <c r="F179" s="9" t="s">
        <v>10</v>
      </c>
      <c r="G179" s="9">
        <v>80</v>
      </c>
      <c r="H179" s="9">
        <v>22</v>
      </c>
      <c r="I179" s="9">
        <v>26</v>
      </c>
      <c r="J179" s="9">
        <v>48</v>
      </c>
      <c r="K179" s="9">
        <f t="shared" si="38"/>
        <v>115</v>
      </c>
      <c r="M179" s="17">
        <v>20</v>
      </c>
      <c r="N179" s="17">
        <v>24</v>
      </c>
      <c r="O179" s="11">
        <f t="shared" si="27"/>
        <v>64</v>
      </c>
      <c r="P179" s="11">
        <f t="shared" si="28"/>
        <v>202</v>
      </c>
      <c r="R179" s="17">
        <v>23</v>
      </c>
      <c r="S179" s="17">
        <v>27</v>
      </c>
      <c r="T179" s="11">
        <f t="shared" si="29"/>
        <v>73</v>
      </c>
      <c r="U179" s="17">
        <f t="shared" si="30"/>
        <v>172</v>
      </c>
      <c r="W179" s="17">
        <v>25</v>
      </c>
      <c r="X179" s="17">
        <v>27</v>
      </c>
      <c r="Y179" s="11">
        <f t="shared" si="31"/>
        <v>77</v>
      </c>
      <c r="Z179" s="17">
        <f t="shared" si="32"/>
        <v>155</v>
      </c>
      <c r="AB179" s="17">
        <v>23</v>
      </c>
      <c r="AC179" s="17">
        <v>30</v>
      </c>
      <c r="AD179" s="11">
        <f t="shared" si="33"/>
        <v>76</v>
      </c>
      <c r="AE179" s="17">
        <f t="shared" si="41"/>
        <v>144</v>
      </c>
      <c r="AG179" s="13">
        <f t="shared" si="34"/>
        <v>72.5</v>
      </c>
      <c r="AH179" s="14">
        <f t="shared" si="35"/>
        <v>175</v>
      </c>
    </row>
    <row r="180" spans="4:35" ht="17" thickBot="1" x14ac:dyDescent="0.25">
      <c r="D180" s="9" t="s">
        <v>116</v>
      </c>
      <c r="E180" s="9" t="s">
        <v>117</v>
      </c>
      <c r="F180" s="9" t="s">
        <v>20</v>
      </c>
      <c r="G180" s="9">
        <v>73</v>
      </c>
      <c r="H180" s="9">
        <v>24</v>
      </c>
      <c r="I180" s="9">
        <v>19</v>
      </c>
      <c r="J180" s="9">
        <v>43</v>
      </c>
      <c r="K180" s="9">
        <f t="shared" si="38"/>
        <v>148</v>
      </c>
      <c r="M180" s="17">
        <v>22</v>
      </c>
      <c r="N180" s="17">
        <v>22</v>
      </c>
      <c r="O180" s="11">
        <f t="shared" si="27"/>
        <v>66</v>
      </c>
      <c r="P180" s="11">
        <f t="shared" si="28"/>
        <v>193</v>
      </c>
      <c r="R180" s="17">
        <v>20</v>
      </c>
      <c r="S180" s="17">
        <v>19</v>
      </c>
      <c r="T180" s="11">
        <f t="shared" si="29"/>
        <v>59</v>
      </c>
      <c r="U180" s="17">
        <f t="shared" si="30"/>
        <v>209</v>
      </c>
      <c r="W180" s="17">
        <v>26</v>
      </c>
      <c r="X180" s="17">
        <v>26</v>
      </c>
      <c r="Y180" s="11">
        <f t="shared" si="31"/>
        <v>78</v>
      </c>
      <c r="Z180" s="17">
        <f t="shared" si="32"/>
        <v>145</v>
      </c>
      <c r="AB180" s="17">
        <v>25</v>
      </c>
      <c r="AC180" s="17">
        <v>20</v>
      </c>
      <c r="AD180" s="11">
        <f t="shared" si="33"/>
        <v>70</v>
      </c>
      <c r="AE180" s="17">
        <f t="shared" si="41"/>
        <v>171</v>
      </c>
      <c r="AG180" s="13">
        <f t="shared" si="34"/>
        <v>68.25</v>
      </c>
      <c r="AH180" s="14">
        <f t="shared" si="35"/>
        <v>199</v>
      </c>
      <c r="AI180" s="38"/>
    </row>
    <row r="181" spans="4:35" ht="17" thickBot="1" x14ac:dyDescent="0.25">
      <c r="D181" s="9" t="s">
        <v>198</v>
      </c>
      <c r="E181" s="9" t="s">
        <v>82</v>
      </c>
      <c r="F181" s="9" t="s">
        <v>10</v>
      </c>
      <c r="G181" s="9">
        <v>82</v>
      </c>
      <c r="H181" s="9">
        <v>16</v>
      </c>
      <c r="I181" s="9">
        <v>40</v>
      </c>
      <c r="J181" s="9">
        <v>56</v>
      </c>
      <c r="K181" s="9">
        <f t="shared" si="38"/>
        <v>79</v>
      </c>
      <c r="M181" s="37">
        <v>14</v>
      </c>
      <c r="N181" s="37">
        <v>32</v>
      </c>
      <c r="O181" s="11">
        <f t="shared" si="27"/>
        <v>60</v>
      </c>
      <c r="P181" s="11">
        <f t="shared" si="28"/>
        <v>210</v>
      </c>
      <c r="R181" s="37">
        <v>17</v>
      </c>
      <c r="S181" s="37">
        <v>41</v>
      </c>
      <c r="T181" s="11">
        <f t="shared" si="29"/>
        <v>75</v>
      </c>
      <c r="U181" s="17">
        <f t="shared" si="30"/>
        <v>167</v>
      </c>
      <c r="W181" s="37">
        <v>19</v>
      </c>
      <c r="X181" s="37">
        <v>43</v>
      </c>
      <c r="Y181" s="11">
        <f t="shared" si="31"/>
        <v>81</v>
      </c>
      <c r="Z181" s="17">
        <f t="shared" si="32"/>
        <v>133</v>
      </c>
      <c r="AB181" s="37">
        <v>17</v>
      </c>
      <c r="AC181" s="37">
        <v>38</v>
      </c>
      <c r="AD181" s="11">
        <f t="shared" si="33"/>
        <v>72</v>
      </c>
      <c r="AE181" s="17">
        <f t="shared" si="41"/>
        <v>162</v>
      </c>
      <c r="AG181" s="13">
        <f t="shared" si="34"/>
        <v>72</v>
      </c>
      <c r="AH181" s="14">
        <f t="shared" si="35"/>
        <v>177</v>
      </c>
      <c r="AI181" s="38"/>
    </row>
    <row r="182" spans="4:35" ht="17" thickBot="1" x14ac:dyDescent="0.25">
      <c r="D182" s="9" t="s">
        <v>266</v>
      </c>
      <c r="E182" s="9" t="s">
        <v>84</v>
      </c>
      <c r="F182" s="9" t="s">
        <v>159</v>
      </c>
      <c r="G182" s="9">
        <v>56</v>
      </c>
      <c r="H182" s="9">
        <v>10</v>
      </c>
      <c r="I182" s="9">
        <v>24</v>
      </c>
      <c r="J182" s="9">
        <v>34</v>
      </c>
      <c r="K182" s="9">
        <f t="shared" si="38"/>
        <v>210</v>
      </c>
      <c r="M182" s="17">
        <v>7</v>
      </c>
      <c r="N182" s="17">
        <v>25</v>
      </c>
      <c r="O182" s="11">
        <f t="shared" si="27"/>
        <v>64</v>
      </c>
      <c r="P182" s="11">
        <f t="shared" si="28"/>
        <v>202</v>
      </c>
      <c r="R182" s="17">
        <v>11</v>
      </c>
      <c r="S182" s="17">
        <v>28</v>
      </c>
      <c r="T182" s="11">
        <f t="shared" si="29"/>
        <v>78</v>
      </c>
      <c r="U182" s="17">
        <f t="shared" si="30"/>
        <v>153</v>
      </c>
      <c r="W182" s="17">
        <v>8</v>
      </c>
      <c r="X182" s="17">
        <v>31</v>
      </c>
      <c r="Y182" s="11">
        <f t="shared" si="31"/>
        <v>78</v>
      </c>
      <c r="Z182" s="17">
        <f t="shared" si="32"/>
        <v>145</v>
      </c>
      <c r="AB182" s="17">
        <v>7</v>
      </c>
      <c r="AC182" s="17">
        <v>27</v>
      </c>
      <c r="AD182" s="11">
        <f t="shared" si="33"/>
        <v>68</v>
      </c>
      <c r="AE182" s="17">
        <f t="shared" si="41"/>
        <v>184</v>
      </c>
      <c r="AG182" s="40">
        <f t="shared" si="34"/>
        <v>72</v>
      </c>
      <c r="AH182" s="41">
        <f t="shared" si="35"/>
        <v>177</v>
      </c>
    </row>
    <row r="183" spans="4:35" ht="17" thickBot="1" x14ac:dyDescent="0.25">
      <c r="D183" s="9" t="s">
        <v>281</v>
      </c>
      <c r="E183" s="9" t="s">
        <v>59</v>
      </c>
      <c r="F183" s="9" t="s">
        <v>159</v>
      </c>
      <c r="G183" s="9">
        <v>61</v>
      </c>
      <c r="H183" s="9">
        <v>9</v>
      </c>
      <c r="I183" s="9">
        <v>21</v>
      </c>
      <c r="J183" s="9">
        <v>30</v>
      </c>
      <c r="K183" s="9">
        <f t="shared" si="38"/>
        <v>239</v>
      </c>
      <c r="M183" s="17">
        <v>8</v>
      </c>
      <c r="N183" s="17">
        <v>24</v>
      </c>
      <c r="O183" s="11">
        <f t="shared" si="27"/>
        <v>64</v>
      </c>
      <c r="P183" s="11">
        <f t="shared" si="28"/>
        <v>202</v>
      </c>
      <c r="R183" s="17">
        <v>12</v>
      </c>
      <c r="S183" s="17">
        <v>28</v>
      </c>
      <c r="T183" s="11">
        <f t="shared" si="29"/>
        <v>80</v>
      </c>
      <c r="U183" s="17">
        <f t="shared" si="30"/>
        <v>143</v>
      </c>
      <c r="W183" s="17">
        <v>8</v>
      </c>
      <c r="X183" s="17">
        <v>30</v>
      </c>
      <c r="Y183" s="11">
        <f t="shared" si="31"/>
        <v>76</v>
      </c>
      <c r="Z183" s="17">
        <f t="shared" si="32"/>
        <v>160</v>
      </c>
      <c r="AB183" s="17">
        <v>7</v>
      </c>
      <c r="AC183" s="17">
        <v>27</v>
      </c>
      <c r="AD183" s="11">
        <f t="shared" si="33"/>
        <v>68</v>
      </c>
      <c r="AE183" s="17">
        <f t="shared" si="41"/>
        <v>184</v>
      </c>
      <c r="AG183" s="40">
        <f t="shared" si="34"/>
        <v>72</v>
      </c>
      <c r="AH183" s="41">
        <f t="shared" si="35"/>
        <v>177</v>
      </c>
    </row>
    <row r="184" spans="4:35" ht="17" thickBot="1" x14ac:dyDescent="0.25">
      <c r="D184" s="9" t="s">
        <v>167</v>
      </c>
      <c r="E184" s="9" t="s">
        <v>17</v>
      </c>
      <c r="F184" s="9" t="s">
        <v>13</v>
      </c>
      <c r="G184" s="9">
        <v>82</v>
      </c>
      <c r="H184" s="9">
        <v>19</v>
      </c>
      <c r="I184" s="9">
        <v>20</v>
      </c>
      <c r="J184" s="9">
        <v>39</v>
      </c>
      <c r="K184" s="9">
        <f t="shared" si="38"/>
        <v>172</v>
      </c>
      <c r="M184" s="17">
        <v>21</v>
      </c>
      <c r="N184" s="17">
        <v>26</v>
      </c>
      <c r="O184" s="11">
        <f t="shared" si="27"/>
        <v>68</v>
      </c>
      <c r="P184" s="11">
        <f t="shared" si="28"/>
        <v>188</v>
      </c>
      <c r="R184" s="17">
        <v>22</v>
      </c>
      <c r="S184" s="17">
        <v>25</v>
      </c>
      <c r="T184" s="11">
        <f t="shared" si="29"/>
        <v>69</v>
      </c>
      <c r="U184" s="17">
        <f t="shared" si="30"/>
        <v>188</v>
      </c>
      <c r="W184" s="17">
        <v>21</v>
      </c>
      <c r="X184" s="17">
        <v>34</v>
      </c>
      <c r="Y184" s="11">
        <f t="shared" si="31"/>
        <v>76</v>
      </c>
      <c r="Z184" s="17">
        <f t="shared" si="32"/>
        <v>160</v>
      </c>
      <c r="AB184" s="17">
        <v>22</v>
      </c>
      <c r="AC184" s="17">
        <v>27</v>
      </c>
      <c r="AD184" s="11">
        <f t="shared" si="33"/>
        <v>71</v>
      </c>
      <c r="AE184" s="17">
        <f t="shared" si="41"/>
        <v>168</v>
      </c>
      <c r="AG184" s="13">
        <f t="shared" si="34"/>
        <v>71</v>
      </c>
      <c r="AH184" s="14">
        <f t="shared" si="35"/>
        <v>185</v>
      </c>
    </row>
    <row r="185" spans="4:35" ht="17" thickBot="1" x14ac:dyDescent="0.25">
      <c r="D185" s="9" t="s">
        <v>249</v>
      </c>
      <c r="E185" s="9" t="s">
        <v>38</v>
      </c>
      <c r="F185" s="9" t="s">
        <v>20</v>
      </c>
      <c r="G185" s="9">
        <v>81</v>
      </c>
      <c r="H185" s="9">
        <v>12</v>
      </c>
      <c r="I185" s="9">
        <v>22</v>
      </c>
      <c r="J185" s="9">
        <v>34</v>
      </c>
      <c r="K185" s="9">
        <f t="shared" si="38"/>
        <v>210</v>
      </c>
      <c r="M185" s="17">
        <v>17</v>
      </c>
      <c r="N185" s="17">
        <v>32</v>
      </c>
      <c r="O185" s="11">
        <f t="shared" si="27"/>
        <v>66</v>
      </c>
      <c r="P185" s="11">
        <f t="shared" si="28"/>
        <v>193</v>
      </c>
      <c r="R185" s="17">
        <v>18</v>
      </c>
      <c r="S185" s="17">
        <v>23</v>
      </c>
      <c r="T185" s="11">
        <f t="shared" si="29"/>
        <v>59</v>
      </c>
      <c r="U185" s="17">
        <f t="shared" si="30"/>
        <v>209</v>
      </c>
      <c r="W185" s="17">
        <v>22</v>
      </c>
      <c r="X185" s="17">
        <v>28</v>
      </c>
      <c r="Y185" s="11">
        <f t="shared" si="31"/>
        <v>72</v>
      </c>
      <c r="Z185" s="17">
        <f t="shared" si="32"/>
        <v>180</v>
      </c>
      <c r="AB185" s="17">
        <v>14</v>
      </c>
      <c r="AC185" s="17">
        <v>32</v>
      </c>
      <c r="AD185" s="11">
        <f t="shared" si="33"/>
        <v>60</v>
      </c>
      <c r="AE185" s="17">
        <f t="shared" si="41"/>
        <v>208</v>
      </c>
      <c r="AG185" s="13">
        <f t="shared" si="34"/>
        <v>64.25</v>
      </c>
      <c r="AH185" s="14">
        <f t="shared" si="35"/>
        <v>225</v>
      </c>
    </row>
    <row r="186" spans="4:35" ht="17" thickBot="1" x14ac:dyDescent="0.25">
      <c r="D186" s="9" t="s">
        <v>170</v>
      </c>
      <c r="E186" s="9" t="s">
        <v>59</v>
      </c>
      <c r="F186" s="9" t="s">
        <v>20</v>
      </c>
      <c r="G186" s="9">
        <v>74</v>
      </c>
      <c r="H186" s="9">
        <v>19</v>
      </c>
      <c r="I186" s="9">
        <v>34</v>
      </c>
      <c r="J186" s="9">
        <v>53</v>
      </c>
      <c r="K186" s="9">
        <f t="shared" si="38"/>
        <v>94</v>
      </c>
      <c r="M186" s="17">
        <v>21</v>
      </c>
      <c r="N186" s="17">
        <v>34</v>
      </c>
      <c r="O186" s="11">
        <f t="shared" si="27"/>
        <v>76</v>
      </c>
      <c r="P186" s="11">
        <f t="shared" si="28"/>
        <v>157</v>
      </c>
      <c r="R186" s="17">
        <v>20</v>
      </c>
      <c r="S186" s="17">
        <v>32</v>
      </c>
      <c r="T186" s="11">
        <f t="shared" si="29"/>
        <v>72</v>
      </c>
      <c r="U186" s="17">
        <f t="shared" si="30"/>
        <v>177</v>
      </c>
      <c r="W186" s="17">
        <v>20</v>
      </c>
      <c r="X186" s="17">
        <v>31</v>
      </c>
      <c r="Y186" s="11">
        <f t="shared" si="31"/>
        <v>71</v>
      </c>
      <c r="Z186" s="17">
        <f t="shared" si="32"/>
        <v>186</v>
      </c>
      <c r="AB186" s="17">
        <v>19</v>
      </c>
      <c r="AC186" s="17">
        <v>31</v>
      </c>
      <c r="AD186" s="11">
        <f t="shared" si="33"/>
        <v>69</v>
      </c>
      <c r="AE186" s="17">
        <f t="shared" si="41"/>
        <v>182</v>
      </c>
      <c r="AG186" s="13">
        <f t="shared" si="34"/>
        <v>72</v>
      </c>
      <c r="AH186" s="14">
        <f t="shared" si="35"/>
        <v>177</v>
      </c>
      <c r="AI186" s="38"/>
    </row>
    <row r="187" spans="4:35" ht="17" thickBot="1" x14ac:dyDescent="0.25">
      <c r="D187" s="9" t="s">
        <v>151</v>
      </c>
      <c r="E187" s="9" t="s">
        <v>66</v>
      </c>
      <c r="F187" s="9" t="s">
        <v>10</v>
      </c>
      <c r="G187" s="9">
        <v>73</v>
      </c>
      <c r="H187" s="9">
        <v>21</v>
      </c>
      <c r="I187" s="9">
        <v>26</v>
      </c>
      <c r="J187" s="9">
        <v>47</v>
      </c>
      <c r="K187" s="9">
        <f t="shared" si="38"/>
        <v>121</v>
      </c>
      <c r="M187" s="17">
        <v>23</v>
      </c>
      <c r="N187" s="17">
        <v>32</v>
      </c>
      <c r="O187" s="11">
        <f t="shared" si="27"/>
        <v>78</v>
      </c>
      <c r="P187" s="11">
        <f t="shared" si="28"/>
        <v>151</v>
      </c>
      <c r="R187" s="17">
        <v>17</v>
      </c>
      <c r="S187" s="17">
        <v>28</v>
      </c>
      <c r="T187" s="11">
        <f t="shared" si="29"/>
        <v>62</v>
      </c>
      <c r="U187" s="17">
        <f t="shared" si="30"/>
        <v>205</v>
      </c>
      <c r="W187" s="17">
        <v>22</v>
      </c>
      <c r="X187" s="17">
        <v>35</v>
      </c>
      <c r="Y187" s="11">
        <f t="shared" si="31"/>
        <v>79</v>
      </c>
      <c r="Z187" s="17">
        <f t="shared" si="32"/>
        <v>142</v>
      </c>
      <c r="AB187" s="17">
        <v>19</v>
      </c>
      <c r="AC187" s="17">
        <v>30</v>
      </c>
      <c r="AD187" s="11">
        <f t="shared" si="33"/>
        <v>68</v>
      </c>
      <c r="AE187" s="17">
        <f t="shared" si="41"/>
        <v>184</v>
      </c>
      <c r="AG187" s="13">
        <f t="shared" si="34"/>
        <v>71.75</v>
      </c>
      <c r="AH187" s="14">
        <f t="shared" si="35"/>
        <v>181</v>
      </c>
      <c r="AI187" s="38"/>
    </row>
    <row r="188" spans="4:35" ht="17" thickBot="1" x14ac:dyDescent="0.25">
      <c r="D188" s="9" t="s">
        <v>214</v>
      </c>
      <c r="E188" s="9" t="s">
        <v>133</v>
      </c>
      <c r="F188" s="9" t="s">
        <v>13</v>
      </c>
      <c r="G188" s="9">
        <v>71</v>
      </c>
      <c r="H188" s="9">
        <v>14</v>
      </c>
      <c r="I188" s="9">
        <v>27</v>
      </c>
      <c r="J188" s="9">
        <v>41</v>
      </c>
      <c r="K188" s="9">
        <f t="shared" si="38"/>
        <v>159</v>
      </c>
      <c r="M188" s="17">
        <v>20</v>
      </c>
      <c r="N188" s="17">
        <v>39</v>
      </c>
      <c r="O188" s="11">
        <f t="shared" si="27"/>
        <v>79</v>
      </c>
      <c r="P188" s="11">
        <f t="shared" si="28"/>
        <v>148</v>
      </c>
      <c r="R188" s="17">
        <v>20</v>
      </c>
      <c r="S188" s="17">
        <v>33</v>
      </c>
      <c r="T188" s="11">
        <f t="shared" si="29"/>
        <v>73</v>
      </c>
      <c r="U188" s="17">
        <f t="shared" si="30"/>
        <v>172</v>
      </c>
      <c r="W188" s="17">
        <v>20</v>
      </c>
      <c r="X188" s="17">
        <v>34</v>
      </c>
      <c r="Y188" s="11">
        <f t="shared" si="31"/>
        <v>74</v>
      </c>
      <c r="Z188" s="17">
        <f t="shared" si="32"/>
        <v>170</v>
      </c>
      <c r="AB188" s="17">
        <v>15</v>
      </c>
      <c r="AC188" s="17">
        <v>31</v>
      </c>
      <c r="AD188" s="11">
        <f t="shared" si="33"/>
        <v>61</v>
      </c>
      <c r="AE188" s="17">
        <f t="shared" si="41"/>
        <v>206</v>
      </c>
      <c r="AG188" s="13">
        <f t="shared" si="34"/>
        <v>71.75</v>
      </c>
      <c r="AH188" s="14">
        <f t="shared" si="35"/>
        <v>181</v>
      </c>
    </row>
    <row r="189" spans="4:35" ht="17" thickBot="1" x14ac:dyDescent="0.25">
      <c r="D189" s="9" t="s">
        <v>169</v>
      </c>
      <c r="E189" s="9" t="s">
        <v>62</v>
      </c>
      <c r="F189" s="9" t="s">
        <v>13</v>
      </c>
      <c r="G189" s="9">
        <v>71</v>
      </c>
      <c r="H189" s="9">
        <v>19</v>
      </c>
      <c r="I189" s="9">
        <v>36</v>
      </c>
      <c r="J189" s="9">
        <v>55</v>
      </c>
      <c r="K189" s="9">
        <f t="shared" ref="K189:K210" si="42">RANK(J189,J$3:J$295)</f>
        <v>87</v>
      </c>
      <c r="M189" s="17">
        <v>16</v>
      </c>
      <c r="N189" s="17">
        <v>33</v>
      </c>
      <c r="O189" s="11">
        <f t="shared" si="27"/>
        <v>65</v>
      </c>
      <c r="P189" s="11">
        <f t="shared" si="28"/>
        <v>198</v>
      </c>
      <c r="R189" s="17">
        <v>22</v>
      </c>
      <c r="S189" s="17">
        <v>33</v>
      </c>
      <c r="T189" s="11">
        <f t="shared" si="29"/>
        <v>77</v>
      </c>
      <c r="U189" s="17">
        <f t="shared" si="30"/>
        <v>158</v>
      </c>
      <c r="W189" s="17">
        <v>20</v>
      </c>
      <c r="X189" s="17">
        <v>31</v>
      </c>
      <c r="Y189" s="11">
        <f t="shared" si="31"/>
        <v>71</v>
      </c>
      <c r="Z189" s="17">
        <f t="shared" si="32"/>
        <v>186</v>
      </c>
      <c r="AB189" s="17">
        <v>20</v>
      </c>
      <c r="AC189" s="17">
        <v>33</v>
      </c>
      <c r="AD189" s="11">
        <f t="shared" si="33"/>
        <v>73</v>
      </c>
      <c r="AE189" s="17">
        <f t="shared" si="41"/>
        <v>159</v>
      </c>
      <c r="AG189" s="13">
        <f t="shared" si="34"/>
        <v>71.5</v>
      </c>
      <c r="AH189" s="14">
        <f t="shared" si="35"/>
        <v>183</v>
      </c>
    </row>
    <row r="190" spans="4:35" ht="17" thickBot="1" x14ac:dyDescent="0.25">
      <c r="D190" s="9" t="s">
        <v>270</v>
      </c>
      <c r="E190" s="9" t="s">
        <v>64</v>
      </c>
      <c r="F190" s="9" t="s">
        <v>159</v>
      </c>
      <c r="G190" s="9">
        <v>80</v>
      </c>
      <c r="H190" s="9">
        <v>10</v>
      </c>
      <c r="I190" s="9">
        <v>18</v>
      </c>
      <c r="J190" s="9">
        <v>28</v>
      </c>
      <c r="K190" s="9">
        <f t="shared" si="42"/>
        <v>249</v>
      </c>
      <c r="M190" s="17">
        <v>13</v>
      </c>
      <c r="N190" s="17">
        <v>21</v>
      </c>
      <c r="O190" s="11">
        <f t="shared" si="27"/>
        <v>68</v>
      </c>
      <c r="P190" s="11">
        <f t="shared" si="28"/>
        <v>188</v>
      </c>
      <c r="R190" s="17">
        <v>10</v>
      </c>
      <c r="S190" s="17">
        <v>23</v>
      </c>
      <c r="T190" s="11">
        <f t="shared" si="29"/>
        <v>66</v>
      </c>
      <c r="U190" s="17">
        <f t="shared" si="30"/>
        <v>197</v>
      </c>
      <c r="W190" s="17">
        <v>8</v>
      </c>
      <c r="X190" s="17">
        <v>32</v>
      </c>
      <c r="Y190" s="11">
        <f t="shared" si="31"/>
        <v>80</v>
      </c>
      <c r="Z190" s="17">
        <f t="shared" si="32"/>
        <v>136</v>
      </c>
      <c r="AB190" s="17">
        <v>10</v>
      </c>
      <c r="AC190" s="17">
        <v>24</v>
      </c>
      <c r="AD190" s="11">
        <f t="shared" si="33"/>
        <v>68</v>
      </c>
      <c r="AE190" s="17"/>
      <c r="AG190" s="40">
        <f t="shared" si="34"/>
        <v>70.5</v>
      </c>
      <c r="AH190" s="41">
        <f t="shared" si="35"/>
        <v>189</v>
      </c>
    </row>
    <row r="191" spans="4:35" ht="17" thickBot="1" x14ac:dyDescent="0.25">
      <c r="D191" s="9" t="s">
        <v>79</v>
      </c>
      <c r="E191" s="9" t="s">
        <v>17</v>
      </c>
      <c r="F191" s="9" t="s">
        <v>13</v>
      </c>
      <c r="G191" s="9">
        <v>80</v>
      </c>
      <c r="H191" s="9">
        <v>29</v>
      </c>
      <c r="I191" s="9">
        <v>18</v>
      </c>
      <c r="J191" s="9">
        <v>47</v>
      </c>
      <c r="K191" s="9">
        <f t="shared" si="42"/>
        <v>121</v>
      </c>
      <c r="M191" s="17">
        <v>25</v>
      </c>
      <c r="N191" s="17">
        <v>25</v>
      </c>
      <c r="O191" s="11">
        <f t="shared" si="27"/>
        <v>75</v>
      </c>
      <c r="P191" s="11">
        <f t="shared" si="28"/>
        <v>162</v>
      </c>
      <c r="R191" s="17">
        <v>23</v>
      </c>
      <c r="S191" s="17">
        <v>24</v>
      </c>
      <c r="T191" s="11">
        <f t="shared" si="29"/>
        <v>70</v>
      </c>
      <c r="U191" s="17">
        <f t="shared" si="30"/>
        <v>184</v>
      </c>
      <c r="W191" s="17">
        <v>21</v>
      </c>
      <c r="X191" s="17">
        <v>25</v>
      </c>
      <c r="Y191" s="11">
        <f t="shared" si="31"/>
        <v>67</v>
      </c>
      <c r="Z191" s="17">
        <f t="shared" si="32"/>
        <v>204</v>
      </c>
      <c r="AB191" s="17">
        <v>26</v>
      </c>
      <c r="AC191" s="17">
        <v>21</v>
      </c>
      <c r="AD191" s="11">
        <f t="shared" si="33"/>
        <v>73</v>
      </c>
      <c r="AE191" s="17">
        <f>RANK(AD191,AD$3:AD$245)</f>
        <v>159</v>
      </c>
      <c r="AG191" s="13">
        <f t="shared" si="34"/>
        <v>71.25</v>
      </c>
      <c r="AH191" s="14">
        <f t="shared" si="35"/>
        <v>184</v>
      </c>
    </row>
    <row r="192" spans="4:35" ht="17" thickBot="1" x14ac:dyDescent="0.25">
      <c r="D192" s="9" t="s">
        <v>256</v>
      </c>
      <c r="E192" s="9" t="s">
        <v>103</v>
      </c>
      <c r="F192" s="9" t="s">
        <v>159</v>
      </c>
      <c r="G192" s="9">
        <v>82</v>
      </c>
      <c r="H192" s="9">
        <v>11</v>
      </c>
      <c r="I192" s="9">
        <v>28</v>
      </c>
      <c r="J192" s="9">
        <v>39</v>
      </c>
      <c r="K192" s="9">
        <f t="shared" si="42"/>
        <v>172</v>
      </c>
      <c r="M192" s="17">
        <v>7</v>
      </c>
      <c r="N192" s="17">
        <v>22</v>
      </c>
      <c r="O192" s="11">
        <f t="shared" si="27"/>
        <v>58</v>
      </c>
      <c r="P192" s="11">
        <f t="shared" si="28"/>
        <v>213</v>
      </c>
      <c r="R192" s="17">
        <v>10</v>
      </c>
      <c r="S192" s="17">
        <v>29</v>
      </c>
      <c r="T192" s="11">
        <f t="shared" si="29"/>
        <v>78</v>
      </c>
      <c r="U192" s="17">
        <f t="shared" si="30"/>
        <v>153</v>
      </c>
      <c r="W192" s="17">
        <v>12</v>
      </c>
      <c r="X192" s="17">
        <v>27</v>
      </c>
      <c r="Y192" s="11">
        <f t="shared" si="31"/>
        <v>78</v>
      </c>
      <c r="Z192" s="17">
        <f t="shared" si="32"/>
        <v>145</v>
      </c>
      <c r="AB192" s="17">
        <v>11</v>
      </c>
      <c r="AC192" s="17">
        <v>24</v>
      </c>
      <c r="AD192" s="11">
        <f t="shared" si="33"/>
        <v>70</v>
      </c>
      <c r="AE192" s="17">
        <f>RANK(AD192,AD$3:AD$245)</f>
        <v>171</v>
      </c>
      <c r="AG192" s="40">
        <f t="shared" si="34"/>
        <v>71</v>
      </c>
      <c r="AH192" s="41">
        <f t="shared" si="35"/>
        <v>185</v>
      </c>
    </row>
    <row r="193" spans="4:36" ht="17" thickBot="1" x14ac:dyDescent="0.25">
      <c r="D193" s="9" t="s">
        <v>259</v>
      </c>
      <c r="E193" s="9" t="s">
        <v>57</v>
      </c>
      <c r="F193" s="9" t="s">
        <v>13</v>
      </c>
      <c r="G193" s="9">
        <v>79</v>
      </c>
      <c r="H193" s="9">
        <v>11</v>
      </c>
      <c r="I193" s="9">
        <v>23</v>
      </c>
      <c r="J193" s="9">
        <v>34</v>
      </c>
      <c r="K193" s="9">
        <f t="shared" si="42"/>
        <v>210</v>
      </c>
      <c r="M193" s="17">
        <v>15</v>
      </c>
      <c r="N193" s="17">
        <v>32</v>
      </c>
      <c r="O193" s="11">
        <f t="shared" si="27"/>
        <v>62</v>
      </c>
      <c r="P193" s="11">
        <f t="shared" si="28"/>
        <v>208</v>
      </c>
      <c r="R193" s="17">
        <v>16</v>
      </c>
      <c r="S193" s="17">
        <v>28</v>
      </c>
      <c r="T193" s="11">
        <f t="shared" si="29"/>
        <v>60</v>
      </c>
      <c r="U193" s="17">
        <f t="shared" si="30"/>
        <v>207</v>
      </c>
      <c r="W193" s="17">
        <v>20</v>
      </c>
      <c r="X193" s="17">
        <v>31</v>
      </c>
      <c r="Y193" s="11">
        <f t="shared" si="31"/>
        <v>71</v>
      </c>
      <c r="Z193" s="17">
        <f t="shared" si="32"/>
        <v>186</v>
      </c>
      <c r="AB193" s="17">
        <v>16</v>
      </c>
      <c r="AC193" s="17">
        <v>26</v>
      </c>
      <c r="AD193" s="11">
        <f t="shared" si="33"/>
        <v>58</v>
      </c>
      <c r="AE193" s="17">
        <f>RANK(AD193,AD$3:AD$245)</f>
        <v>212</v>
      </c>
      <c r="AG193" s="13">
        <f t="shared" si="34"/>
        <v>62.75</v>
      </c>
      <c r="AH193" s="14">
        <f t="shared" si="35"/>
        <v>235</v>
      </c>
    </row>
    <row r="194" spans="4:36" ht="17" thickBot="1" x14ac:dyDescent="0.25">
      <c r="D194" s="9" t="s">
        <v>265</v>
      </c>
      <c r="E194" s="9" t="s">
        <v>90</v>
      </c>
      <c r="F194" s="9" t="s">
        <v>13</v>
      </c>
      <c r="G194" s="9">
        <v>56</v>
      </c>
      <c r="H194" s="9">
        <v>10</v>
      </c>
      <c r="I194" s="9">
        <v>15</v>
      </c>
      <c r="J194" s="9">
        <v>25</v>
      </c>
      <c r="K194" s="9">
        <f t="shared" si="42"/>
        <v>265</v>
      </c>
      <c r="M194" s="17">
        <v>20</v>
      </c>
      <c r="N194" s="17">
        <v>33</v>
      </c>
      <c r="O194" s="11">
        <f t="shared" si="27"/>
        <v>73</v>
      </c>
      <c r="P194" s="11">
        <f t="shared" si="28"/>
        <v>173</v>
      </c>
      <c r="R194" s="17">
        <v>20</v>
      </c>
      <c r="S194" s="17">
        <v>24</v>
      </c>
      <c r="T194" s="11">
        <f t="shared" si="29"/>
        <v>64</v>
      </c>
      <c r="U194" s="17">
        <f t="shared" si="30"/>
        <v>202</v>
      </c>
      <c r="W194" s="17">
        <v>20</v>
      </c>
      <c r="X194" s="17">
        <v>29</v>
      </c>
      <c r="Y194" s="11">
        <f t="shared" si="31"/>
        <v>69</v>
      </c>
      <c r="Z194" s="17">
        <f t="shared" si="32"/>
        <v>194</v>
      </c>
      <c r="AB194" s="17">
        <v>20</v>
      </c>
      <c r="AC194" s="17">
        <v>22</v>
      </c>
      <c r="AD194" s="11">
        <f t="shared" si="33"/>
        <v>62</v>
      </c>
      <c r="AE194" s="17"/>
      <c r="AG194" s="13">
        <f t="shared" si="34"/>
        <v>67</v>
      </c>
      <c r="AH194" s="14">
        <f t="shared" si="35"/>
        <v>205</v>
      </c>
    </row>
    <row r="195" spans="4:36" ht="17" thickBot="1" x14ac:dyDescent="0.25">
      <c r="D195" s="9" t="s">
        <v>135</v>
      </c>
      <c r="E195" s="9" t="s">
        <v>90</v>
      </c>
      <c r="F195" s="9" t="s">
        <v>13</v>
      </c>
      <c r="G195" s="9">
        <v>81</v>
      </c>
      <c r="H195" s="9">
        <v>22</v>
      </c>
      <c r="I195" s="9">
        <v>30</v>
      </c>
      <c r="J195" s="9">
        <v>52</v>
      </c>
      <c r="K195" s="9">
        <f t="shared" si="42"/>
        <v>102</v>
      </c>
      <c r="M195" s="17">
        <v>25</v>
      </c>
      <c r="N195" s="17">
        <v>25</v>
      </c>
      <c r="O195" s="11">
        <f t="shared" ref="O195:O258" si="43">IF(F195="D",2*(M195+N195),((2*M195)+N195))</f>
        <v>75</v>
      </c>
      <c r="P195" s="11">
        <f t="shared" ref="P195:P258" si="44">RANK(O195,O$3:O$302)</f>
        <v>162</v>
      </c>
      <c r="R195" s="17">
        <v>21</v>
      </c>
      <c r="S195" s="17">
        <v>30</v>
      </c>
      <c r="T195" s="11">
        <f t="shared" ref="T195:T258" si="45">IF(F195="D",2*(R195+S195),((2*R195)+S195))</f>
        <v>72</v>
      </c>
      <c r="U195" s="17">
        <f t="shared" ref="U195:U258" si="46">RANK(T195,T$3:T$245)</f>
        <v>177</v>
      </c>
      <c r="W195" s="17">
        <v>19</v>
      </c>
      <c r="X195" s="17">
        <v>28</v>
      </c>
      <c r="Y195" s="11">
        <f t="shared" ref="Y195:Y258" si="47">IF(F195="D",2*(W195+X195),((2*W195)+X195))</f>
        <v>66</v>
      </c>
      <c r="Z195" s="17">
        <f t="shared" ref="Z195:Z258" si="48">RANK(Y195,Y$3:Y$300)</f>
        <v>206</v>
      </c>
      <c r="AB195" s="17">
        <v>20</v>
      </c>
      <c r="AC195" s="17">
        <v>30</v>
      </c>
      <c r="AD195" s="11">
        <f t="shared" ref="AD195:AD258" si="49">IF(F195="D",2*(AB195+AC195),((2*AB195)+AC195))</f>
        <v>70</v>
      </c>
      <c r="AE195" s="17">
        <f>RANK(AD195,AD$3:AD$245)</f>
        <v>171</v>
      </c>
      <c r="AG195" s="13">
        <f t="shared" ref="AG195:AG258" si="50">SUM(O195,T195,Y195,AD195)/(COUNTIF(O195,"&gt;"&amp;0)+COUNTIF(T195,"&gt;"&amp;0)+COUNTIF(Y195,"&gt;"&amp;0)+COUNTIF(AD195,"&gt;"&amp;0))</f>
        <v>70.75</v>
      </c>
      <c r="AH195" s="14">
        <f t="shared" ref="AH195:AH258" si="51">RANK(AG195,AG$3:AG$300)</f>
        <v>187</v>
      </c>
    </row>
    <row r="196" spans="4:36" ht="17" thickBot="1" x14ac:dyDescent="0.25">
      <c r="D196" s="9" t="s">
        <v>157</v>
      </c>
      <c r="E196" s="9" t="s">
        <v>15</v>
      </c>
      <c r="F196" s="9" t="s">
        <v>20</v>
      </c>
      <c r="G196" s="9">
        <v>78</v>
      </c>
      <c r="H196" s="9">
        <v>20</v>
      </c>
      <c r="I196" s="9">
        <v>24</v>
      </c>
      <c r="J196" s="9">
        <v>44</v>
      </c>
      <c r="K196" s="9">
        <f t="shared" si="42"/>
        <v>142</v>
      </c>
      <c r="M196" s="17">
        <v>25</v>
      </c>
      <c r="N196" s="17">
        <v>25</v>
      </c>
      <c r="O196" s="11">
        <f t="shared" si="43"/>
        <v>75</v>
      </c>
      <c r="P196" s="11">
        <f t="shared" si="44"/>
        <v>162</v>
      </c>
      <c r="R196" s="17">
        <v>20</v>
      </c>
      <c r="S196" s="17">
        <v>25</v>
      </c>
      <c r="T196" s="11">
        <f t="shared" si="45"/>
        <v>65</v>
      </c>
      <c r="U196" s="17">
        <f t="shared" si="46"/>
        <v>200</v>
      </c>
      <c r="W196" s="17">
        <v>22</v>
      </c>
      <c r="X196" s="17">
        <v>30</v>
      </c>
      <c r="Y196" s="11">
        <f t="shared" si="47"/>
        <v>74</v>
      </c>
      <c r="Z196" s="17">
        <f t="shared" si="48"/>
        <v>170</v>
      </c>
      <c r="AB196" s="17">
        <v>21</v>
      </c>
      <c r="AC196" s="17">
        <v>27</v>
      </c>
      <c r="AD196" s="11">
        <f t="shared" si="49"/>
        <v>69</v>
      </c>
      <c r="AE196" s="17">
        <f>RANK(AD196,AD$3:AD$245)</f>
        <v>182</v>
      </c>
      <c r="AG196" s="13">
        <f t="shared" si="50"/>
        <v>70.75</v>
      </c>
      <c r="AH196" s="14">
        <f t="shared" si="51"/>
        <v>187</v>
      </c>
    </row>
    <row r="197" spans="4:36" ht="17" thickBot="1" x14ac:dyDescent="0.25">
      <c r="D197" s="9" t="s">
        <v>123</v>
      </c>
      <c r="E197" s="9" t="s">
        <v>64</v>
      </c>
      <c r="F197" s="9" t="s">
        <v>20</v>
      </c>
      <c r="G197" s="9">
        <v>57</v>
      </c>
      <c r="H197" s="9">
        <v>23</v>
      </c>
      <c r="I197" s="9">
        <v>23</v>
      </c>
      <c r="J197" s="9">
        <v>46</v>
      </c>
      <c r="K197" s="9">
        <f t="shared" si="42"/>
        <v>132</v>
      </c>
      <c r="M197" s="17">
        <v>20</v>
      </c>
      <c r="N197" s="17">
        <v>33</v>
      </c>
      <c r="O197" s="11">
        <f t="shared" si="43"/>
        <v>73</v>
      </c>
      <c r="P197" s="11">
        <f t="shared" si="44"/>
        <v>173</v>
      </c>
      <c r="R197" s="17">
        <v>20</v>
      </c>
      <c r="S197" s="17">
        <v>33</v>
      </c>
      <c r="T197" s="11">
        <f t="shared" si="45"/>
        <v>73</v>
      </c>
      <c r="U197" s="17">
        <f t="shared" si="46"/>
        <v>172</v>
      </c>
      <c r="W197" s="17">
        <v>20</v>
      </c>
      <c r="X197" s="17">
        <v>28</v>
      </c>
      <c r="Y197" s="11">
        <f t="shared" si="47"/>
        <v>68</v>
      </c>
      <c r="Z197" s="17">
        <f t="shared" si="48"/>
        <v>195</v>
      </c>
      <c r="AB197" s="17">
        <v>18</v>
      </c>
      <c r="AC197" s="17">
        <v>32</v>
      </c>
      <c r="AD197" s="11">
        <f t="shared" si="49"/>
        <v>68</v>
      </c>
      <c r="AE197" s="17">
        <f>RANK(AD197,AD$3:AD$245)</f>
        <v>184</v>
      </c>
      <c r="AG197" s="13">
        <f t="shared" si="50"/>
        <v>70.5</v>
      </c>
      <c r="AH197" s="14">
        <f t="shared" si="51"/>
        <v>189</v>
      </c>
    </row>
    <row r="198" spans="4:36" ht="17" thickBot="1" x14ac:dyDescent="0.25">
      <c r="D198" s="9" t="s">
        <v>107</v>
      </c>
      <c r="E198" s="9" t="s">
        <v>72</v>
      </c>
      <c r="F198" s="9" t="s">
        <v>13</v>
      </c>
      <c r="G198" s="9">
        <v>78</v>
      </c>
      <c r="H198" s="9">
        <v>26</v>
      </c>
      <c r="I198" s="9">
        <v>30</v>
      </c>
      <c r="J198" s="9">
        <v>56</v>
      </c>
      <c r="K198" s="9">
        <f t="shared" si="42"/>
        <v>79</v>
      </c>
      <c r="M198" s="17"/>
      <c r="N198" s="17"/>
      <c r="O198" s="11">
        <f t="shared" si="43"/>
        <v>0</v>
      </c>
      <c r="P198" s="11">
        <f t="shared" si="44"/>
        <v>216</v>
      </c>
      <c r="R198" s="17">
        <v>22</v>
      </c>
      <c r="S198" s="17">
        <v>24</v>
      </c>
      <c r="T198" s="11">
        <f t="shared" si="45"/>
        <v>68</v>
      </c>
      <c r="U198" s="17">
        <f t="shared" si="46"/>
        <v>190</v>
      </c>
      <c r="W198" s="17">
        <v>22</v>
      </c>
      <c r="X198" s="17">
        <v>27</v>
      </c>
      <c r="Y198" s="11">
        <f t="shared" si="47"/>
        <v>71</v>
      </c>
      <c r="Z198" s="17">
        <f t="shared" si="48"/>
        <v>186</v>
      </c>
      <c r="AB198" s="17">
        <v>23</v>
      </c>
      <c r="AC198" s="17">
        <v>25</v>
      </c>
      <c r="AD198" s="11">
        <f t="shared" si="49"/>
        <v>71</v>
      </c>
      <c r="AE198" s="17">
        <f>RANK(AD198,AD$3:AD$245)</f>
        <v>168</v>
      </c>
      <c r="AG198" s="13">
        <f t="shared" si="50"/>
        <v>70</v>
      </c>
      <c r="AH198" s="14">
        <f t="shared" si="51"/>
        <v>191</v>
      </c>
    </row>
    <row r="199" spans="4:36" ht="17" thickBot="1" x14ac:dyDescent="0.25">
      <c r="D199" s="9" t="s">
        <v>327</v>
      </c>
      <c r="E199" s="9" t="s">
        <v>9</v>
      </c>
      <c r="F199" s="9" t="s">
        <v>159</v>
      </c>
      <c r="G199" s="9">
        <v>82</v>
      </c>
      <c r="H199" s="9">
        <v>3</v>
      </c>
      <c r="I199" s="9">
        <v>26</v>
      </c>
      <c r="J199" s="9">
        <v>29</v>
      </c>
      <c r="K199" s="9">
        <f t="shared" si="42"/>
        <v>246</v>
      </c>
      <c r="M199" s="17">
        <v>5</v>
      </c>
      <c r="N199" s="17">
        <v>30</v>
      </c>
      <c r="O199" s="11">
        <f t="shared" si="43"/>
        <v>70</v>
      </c>
      <c r="P199" s="11">
        <f t="shared" si="44"/>
        <v>181</v>
      </c>
      <c r="R199" s="17">
        <v>4</v>
      </c>
      <c r="S199" s="17">
        <v>25</v>
      </c>
      <c r="T199" s="11">
        <f t="shared" si="45"/>
        <v>58</v>
      </c>
      <c r="U199" s="17">
        <f t="shared" si="46"/>
        <v>211</v>
      </c>
      <c r="W199" s="17">
        <v>7</v>
      </c>
      <c r="X199" s="17">
        <v>28</v>
      </c>
      <c r="Y199" s="11">
        <f t="shared" si="47"/>
        <v>70</v>
      </c>
      <c r="Z199" s="17">
        <f t="shared" si="48"/>
        <v>191</v>
      </c>
      <c r="AB199" s="17">
        <v>6</v>
      </c>
      <c r="AC199" s="17">
        <v>22</v>
      </c>
      <c r="AD199" s="11">
        <f t="shared" si="49"/>
        <v>56</v>
      </c>
      <c r="AE199" s="17"/>
      <c r="AG199" s="40">
        <f t="shared" si="50"/>
        <v>63.5</v>
      </c>
      <c r="AH199" s="41">
        <f t="shared" si="51"/>
        <v>230</v>
      </c>
      <c r="AI199" s="38"/>
      <c r="AJ199" s="30">
        <v>60</v>
      </c>
    </row>
    <row r="200" spans="4:36" ht="17" thickBot="1" x14ac:dyDescent="0.25">
      <c r="D200" s="9" t="s">
        <v>176</v>
      </c>
      <c r="E200" s="9" t="s">
        <v>84</v>
      </c>
      <c r="F200" s="9" t="s">
        <v>10</v>
      </c>
      <c r="G200" s="9">
        <v>80</v>
      </c>
      <c r="H200" s="9">
        <v>18</v>
      </c>
      <c r="I200" s="9">
        <v>9</v>
      </c>
      <c r="J200" s="9">
        <v>27</v>
      </c>
      <c r="K200" s="9">
        <f t="shared" si="42"/>
        <v>256</v>
      </c>
      <c r="M200" s="17">
        <v>23</v>
      </c>
      <c r="N200" s="17">
        <v>19</v>
      </c>
      <c r="O200" s="11">
        <f t="shared" si="43"/>
        <v>65</v>
      </c>
      <c r="P200" s="11">
        <f t="shared" si="44"/>
        <v>198</v>
      </c>
      <c r="R200" s="17">
        <v>17</v>
      </c>
      <c r="S200" s="17">
        <v>21</v>
      </c>
      <c r="T200" s="11">
        <f t="shared" si="45"/>
        <v>55</v>
      </c>
      <c r="U200" s="17">
        <f t="shared" si="46"/>
        <v>215</v>
      </c>
      <c r="W200" s="17">
        <v>25</v>
      </c>
      <c r="X200" s="17">
        <v>20</v>
      </c>
      <c r="Y200" s="11">
        <f t="shared" si="47"/>
        <v>70</v>
      </c>
      <c r="Z200" s="17">
        <f t="shared" si="48"/>
        <v>191</v>
      </c>
      <c r="AB200" s="17"/>
      <c r="AC200" s="17"/>
      <c r="AD200" s="11">
        <f t="shared" si="49"/>
        <v>0</v>
      </c>
      <c r="AE200" s="17"/>
      <c r="AG200" s="13">
        <f t="shared" si="50"/>
        <v>63.333333333333336</v>
      </c>
      <c r="AH200" s="14">
        <f t="shared" si="51"/>
        <v>231</v>
      </c>
    </row>
    <row r="201" spans="4:36" ht="17" thickBot="1" x14ac:dyDescent="0.25">
      <c r="D201" s="9" t="s">
        <v>221</v>
      </c>
      <c r="E201" s="9" t="s">
        <v>117</v>
      </c>
      <c r="F201" s="9" t="s">
        <v>13</v>
      </c>
      <c r="G201" s="9">
        <v>67</v>
      </c>
      <c r="H201" s="9">
        <v>14</v>
      </c>
      <c r="I201" s="9">
        <v>34</v>
      </c>
      <c r="J201" s="9">
        <v>48</v>
      </c>
      <c r="K201" s="9">
        <f t="shared" si="42"/>
        <v>115</v>
      </c>
      <c r="M201" s="17">
        <v>12</v>
      </c>
      <c r="N201" s="17">
        <v>47</v>
      </c>
      <c r="O201" s="11">
        <f t="shared" si="43"/>
        <v>71</v>
      </c>
      <c r="P201" s="11">
        <f t="shared" si="44"/>
        <v>180</v>
      </c>
      <c r="R201" s="17">
        <v>14</v>
      </c>
      <c r="S201" s="17">
        <v>52</v>
      </c>
      <c r="T201" s="11">
        <f t="shared" si="45"/>
        <v>80</v>
      </c>
      <c r="U201" s="17">
        <f t="shared" si="46"/>
        <v>143</v>
      </c>
      <c r="W201" s="17">
        <v>14</v>
      </c>
      <c r="X201" s="17">
        <v>40</v>
      </c>
      <c r="Y201" s="11">
        <f t="shared" si="47"/>
        <v>68</v>
      </c>
      <c r="Z201" s="17">
        <f t="shared" si="48"/>
        <v>195</v>
      </c>
      <c r="AB201" s="17">
        <v>13</v>
      </c>
      <c r="AC201" s="17">
        <v>35</v>
      </c>
      <c r="AD201" s="11">
        <f t="shared" si="49"/>
        <v>61</v>
      </c>
      <c r="AE201" s="17">
        <f>RANK(AD201,AD$3:AD$245)</f>
        <v>206</v>
      </c>
      <c r="AG201" s="13">
        <f t="shared" si="50"/>
        <v>70</v>
      </c>
      <c r="AH201" s="14">
        <f t="shared" si="51"/>
        <v>191</v>
      </c>
    </row>
    <row r="202" spans="4:36" ht="17" thickBot="1" x14ac:dyDescent="0.25">
      <c r="D202" s="9" t="s">
        <v>319</v>
      </c>
      <c r="E202" s="9" t="s">
        <v>117</v>
      </c>
      <c r="F202" s="9" t="s">
        <v>159</v>
      </c>
      <c r="G202" s="9">
        <v>59</v>
      </c>
      <c r="H202" s="9">
        <v>5</v>
      </c>
      <c r="I202" s="9">
        <v>18</v>
      </c>
      <c r="J202" s="9">
        <v>23</v>
      </c>
      <c r="K202" s="9">
        <f t="shared" si="42"/>
        <v>271</v>
      </c>
      <c r="M202" s="17">
        <v>8</v>
      </c>
      <c r="N202" s="17">
        <v>29</v>
      </c>
      <c r="O202" s="11">
        <f t="shared" si="43"/>
        <v>74</v>
      </c>
      <c r="P202" s="11">
        <f t="shared" si="44"/>
        <v>166</v>
      </c>
      <c r="R202" s="17">
        <v>9</v>
      </c>
      <c r="S202" s="17">
        <v>27</v>
      </c>
      <c r="T202" s="11">
        <f t="shared" si="45"/>
        <v>72</v>
      </c>
      <c r="U202" s="17">
        <f t="shared" si="46"/>
        <v>177</v>
      </c>
      <c r="W202" s="17">
        <v>8</v>
      </c>
      <c r="X202" s="17">
        <v>26</v>
      </c>
      <c r="Y202" s="11">
        <f t="shared" si="47"/>
        <v>68</v>
      </c>
      <c r="Z202" s="17">
        <f t="shared" si="48"/>
        <v>195</v>
      </c>
      <c r="AB202" s="17">
        <v>6</v>
      </c>
      <c r="AC202" s="17">
        <v>26</v>
      </c>
      <c r="AD202" s="11">
        <f t="shared" si="49"/>
        <v>64</v>
      </c>
      <c r="AE202" s="17"/>
      <c r="AG202" s="40">
        <f t="shared" si="50"/>
        <v>69.5</v>
      </c>
      <c r="AH202" s="41">
        <f t="shared" si="51"/>
        <v>193</v>
      </c>
      <c r="AI202" s="38"/>
    </row>
    <row r="203" spans="4:36" ht="17" thickBot="1" x14ac:dyDescent="0.25">
      <c r="D203" s="9" t="s">
        <v>314</v>
      </c>
      <c r="E203" s="9" t="s">
        <v>66</v>
      </c>
      <c r="F203" s="9" t="s">
        <v>159</v>
      </c>
      <c r="G203" s="9">
        <v>46</v>
      </c>
      <c r="H203" s="9">
        <v>5</v>
      </c>
      <c r="I203" s="9">
        <v>18</v>
      </c>
      <c r="J203" s="9">
        <v>23</v>
      </c>
      <c r="K203" s="9">
        <f t="shared" si="42"/>
        <v>271</v>
      </c>
      <c r="M203" s="17">
        <v>8</v>
      </c>
      <c r="N203" s="17">
        <v>33</v>
      </c>
      <c r="O203" s="11">
        <f t="shared" si="43"/>
        <v>82</v>
      </c>
      <c r="P203" s="11">
        <f t="shared" si="44"/>
        <v>127</v>
      </c>
      <c r="R203" s="17">
        <v>8</v>
      </c>
      <c r="S203" s="17">
        <v>19</v>
      </c>
      <c r="T203" s="11">
        <f t="shared" si="45"/>
        <v>54</v>
      </c>
      <c r="U203" s="17">
        <f t="shared" si="46"/>
        <v>216</v>
      </c>
      <c r="W203" s="17">
        <v>7</v>
      </c>
      <c r="X203" s="17">
        <v>32</v>
      </c>
      <c r="Y203" s="11">
        <f t="shared" si="47"/>
        <v>78</v>
      </c>
      <c r="Z203" s="17">
        <f t="shared" si="48"/>
        <v>145</v>
      </c>
      <c r="AB203" s="17">
        <v>7</v>
      </c>
      <c r="AC203" s="17">
        <v>25</v>
      </c>
      <c r="AD203" s="11">
        <f t="shared" si="49"/>
        <v>64</v>
      </c>
      <c r="AE203" s="17"/>
      <c r="AG203" s="40">
        <f t="shared" si="50"/>
        <v>69.5</v>
      </c>
      <c r="AH203" s="41">
        <f t="shared" si="51"/>
        <v>193</v>
      </c>
      <c r="AI203" s="38"/>
    </row>
    <row r="204" spans="4:36" ht="17" thickBot="1" x14ac:dyDescent="0.25">
      <c r="D204" s="9" t="s">
        <v>245</v>
      </c>
      <c r="E204" s="9" t="s">
        <v>129</v>
      </c>
      <c r="F204" s="9" t="s">
        <v>13</v>
      </c>
      <c r="G204" s="9">
        <v>81</v>
      </c>
      <c r="H204" s="9">
        <v>12</v>
      </c>
      <c r="I204" s="9">
        <v>16</v>
      </c>
      <c r="J204" s="9">
        <v>28</v>
      </c>
      <c r="K204" s="9">
        <f t="shared" si="42"/>
        <v>249</v>
      </c>
      <c r="M204" s="17">
        <v>26</v>
      </c>
      <c r="N204" s="17">
        <v>29</v>
      </c>
      <c r="O204" s="11">
        <f t="shared" si="43"/>
        <v>81</v>
      </c>
      <c r="P204" s="11">
        <f t="shared" si="44"/>
        <v>139</v>
      </c>
      <c r="R204" s="17">
        <v>26</v>
      </c>
      <c r="S204" s="17">
        <v>29</v>
      </c>
      <c r="T204" s="11">
        <f t="shared" si="45"/>
        <v>81</v>
      </c>
      <c r="U204" s="17">
        <f t="shared" si="46"/>
        <v>139</v>
      </c>
      <c r="W204" s="17">
        <v>16</v>
      </c>
      <c r="X204" s="17">
        <v>26</v>
      </c>
      <c r="Y204" s="11">
        <f t="shared" si="47"/>
        <v>58</v>
      </c>
      <c r="Z204" s="17">
        <f t="shared" si="48"/>
        <v>243</v>
      </c>
      <c r="AB204" s="17"/>
      <c r="AC204" s="17"/>
      <c r="AD204" s="11">
        <f t="shared" si="49"/>
        <v>0</v>
      </c>
      <c r="AE204" s="17"/>
      <c r="AG204" s="13">
        <f t="shared" si="50"/>
        <v>73.333333333333329</v>
      </c>
      <c r="AH204" s="14">
        <f t="shared" si="51"/>
        <v>170</v>
      </c>
      <c r="AI204" s="38"/>
      <c r="AJ204" s="30">
        <v>140</v>
      </c>
    </row>
    <row r="205" spans="4:36" ht="17" thickBot="1" x14ac:dyDescent="0.25">
      <c r="D205" s="9" t="s">
        <v>315</v>
      </c>
      <c r="E205" s="9" t="s">
        <v>41</v>
      </c>
      <c r="F205" s="9" t="s">
        <v>159</v>
      </c>
      <c r="G205" s="9">
        <v>80</v>
      </c>
      <c r="H205" s="9">
        <v>5</v>
      </c>
      <c r="I205" s="9">
        <v>28</v>
      </c>
      <c r="J205" s="9">
        <v>33</v>
      </c>
      <c r="K205" s="9">
        <f t="shared" si="42"/>
        <v>218</v>
      </c>
      <c r="M205" s="17"/>
      <c r="N205" s="17"/>
      <c r="O205" s="11">
        <f t="shared" si="43"/>
        <v>0</v>
      </c>
      <c r="P205" s="11">
        <f t="shared" si="44"/>
        <v>216</v>
      </c>
      <c r="R205" s="17">
        <v>8</v>
      </c>
      <c r="S205" s="17">
        <v>29</v>
      </c>
      <c r="T205" s="11">
        <f t="shared" si="45"/>
        <v>74</v>
      </c>
      <c r="U205" s="17">
        <f t="shared" si="46"/>
        <v>171</v>
      </c>
      <c r="W205" s="17">
        <v>6</v>
      </c>
      <c r="X205" s="17">
        <v>28</v>
      </c>
      <c r="Y205" s="11">
        <f t="shared" si="47"/>
        <v>68</v>
      </c>
      <c r="Z205" s="17">
        <f t="shared" si="48"/>
        <v>195</v>
      </c>
      <c r="AB205" s="17">
        <v>7</v>
      </c>
      <c r="AC205" s="17">
        <v>26</v>
      </c>
      <c r="AD205" s="11">
        <f t="shared" si="49"/>
        <v>66</v>
      </c>
      <c r="AE205" s="17">
        <f t="shared" ref="AE205:AE210" si="52">RANK(AD205,AD$3:AD$245)</f>
        <v>190</v>
      </c>
      <c r="AG205" s="40">
        <f t="shared" si="50"/>
        <v>69.333333333333329</v>
      </c>
      <c r="AH205" s="41">
        <f t="shared" si="51"/>
        <v>195</v>
      </c>
    </row>
    <row r="206" spans="4:36" ht="17" thickBot="1" x14ac:dyDescent="0.25">
      <c r="D206" s="9" t="s">
        <v>149</v>
      </c>
      <c r="E206" s="9" t="s">
        <v>41</v>
      </c>
      <c r="F206" s="9" t="s">
        <v>13</v>
      </c>
      <c r="G206" s="9">
        <v>77</v>
      </c>
      <c r="H206" s="9">
        <v>21</v>
      </c>
      <c r="I206" s="9">
        <v>26</v>
      </c>
      <c r="J206" s="9">
        <v>47</v>
      </c>
      <c r="K206" s="9">
        <f t="shared" si="42"/>
        <v>121</v>
      </c>
      <c r="M206" s="17">
        <v>18</v>
      </c>
      <c r="N206" s="17">
        <v>29</v>
      </c>
      <c r="O206" s="11">
        <f t="shared" si="43"/>
        <v>65</v>
      </c>
      <c r="P206" s="11">
        <f t="shared" si="44"/>
        <v>198</v>
      </c>
      <c r="R206" s="17"/>
      <c r="S206" s="17"/>
      <c r="T206" s="11">
        <f t="shared" si="45"/>
        <v>0</v>
      </c>
      <c r="U206" s="17">
        <f t="shared" si="46"/>
        <v>217</v>
      </c>
      <c r="W206" s="17">
        <v>21</v>
      </c>
      <c r="X206" s="17">
        <v>30</v>
      </c>
      <c r="Y206" s="11">
        <f t="shared" si="47"/>
        <v>72</v>
      </c>
      <c r="Z206" s="17">
        <f t="shared" si="48"/>
        <v>180</v>
      </c>
      <c r="AB206" s="17"/>
      <c r="AC206" s="17"/>
      <c r="AD206" s="11">
        <f t="shared" si="49"/>
        <v>0</v>
      </c>
      <c r="AE206" s="17">
        <f t="shared" si="52"/>
        <v>216</v>
      </c>
      <c r="AG206" s="13">
        <f t="shared" si="50"/>
        <v>68.5</v>
      </c>
      <c r="AH206" s="14">
        <f t="shared" si="51"/>
        <v>198</v>
      </c>
    </row>
    <row r="207" spans="4:36" ht="17" thickBot="1" x14ac:dyDescent="0.25">
      <c r="D207" s="9" t="s">
        <v>289</v>
      </c>
      <c r="E207" s="9" t="s">
        <v>72</v>
      </c>
      <c r="F207" s="9" t="s">
        <v>159</v>
      </c>
      <c r="G207" s="9">
        <v>82</v>
      </c>
      <c r="H207" s="9">
        <v>8</v>
      </c>
      <c r="I207" s="9">
        <v>23</v>
      </c>
      <c r="J207" s="9">
        <v>31</v>
      </c>
      <c r="K207" s="9">
        <f t="shared" si="42"/>
        <v>231</v>
      </c>
      <c r="M207" s="17">
        <v>7</v>
      </c>
      <c r="N207" s="17">
        <v>24</v>
      </c>
      <c r="O207" s="11">
        <f t="shared" si="43"/>
        <v>62</v>
      </c>
      <c r="P207" s="11">
        <f t="shared" si="44"/>
        <v>208</v>
      </c>
      <c r="R207" s="17">
        <v>7</v>
      </c>
      <c r="S207" s="17">
        <v>24</v>
      </c>
      <c r="T207" s="11">
        <f t="shared" si="45"/>
        <v>62</v>
      </c>
      <c r="U207" s="17">
        <f t="shared" si="46"/>
        <v>205</v>
      </c>
      <c r="W207" s="17">
        <v>8</v>
      </c>
      <c r="X207" s="17">
        <v>30</v>
      </c>
      <c r="Y207" s="11">
        <f t="shared" si="47"/>
        <v>76</v>
      </c>
      <c r="Z207" s="17">
        <f t="shared" si="48"/>
        <v>160</v>
      </c>
      <c r="AB207" s="17">
        <v>8</v>
      </c>
      <c r="AC207" s="17">
        <v>28</v>
      </c>
      <c r="AD207" s="11">
        <f t="shared" si="49"/>
        <v>72</v>
      </c>
      <c r="AE207" s="17">
        <f t="shared" si="52"/>
        <v>162</v>
      </c>
      <c r="AG207" s="40">
        <f t="shared" si="50"/>
        <v>68</v>
      </c>
      <c r="AH207" s="41">
        <f t="shared" si="51"/>
        <v>200</v>
      </c>
    </row>
    <row r="208" spans="4:36" ht="17" thickBot="1" x14ac:dyDescent="0.25">
      <c r="D208" s="9" t="s">
        <v>278</v>
      </c>
      <c r="E208" s="9" t="s">
        <v>133</v>
      </c>
      <c r="F208" s="9" t="s">
        <v>13</v>
      </c>
      <c r="G208" s="9">
        <v>81</v>
      </c>
      <c r="H208" s="9">
        <v>9</v>
      </c>
      <c r="I208" s="9">
        <v>39</v>
      </c>
      <c r="J208" s="9">
        <v>48</v>
      </c>
      <c r="K208" s="9">
        <f t="shared" si="42"/>
        <v>115</v>
      </c>
      <c r="M208" s="17"/>
      <c r="N208" s="17"/>
      <c r="O208" s="11">
        <f t="shared" si="43"/>
        <v>0</v>
      </c>
      <c r="P208" s="11">
        <f t="shared" si="44"/>
        <v>216</v>
      </c>
      <c r="R208" s="17"/>
      <c r="S208" s="17"/>
      <c r="T208" s="11">
        <f t="shared" si="45"/>
        <v>0</v>
      </c>
      <c r="U208" s="17">
        <f t="shared" si="46"/>
        <v>217</v>
      </c>
      <c r="W208" s="17">
        <v>16</v>
      </c>
      <c r="X208" s="17">
        <v>36</v>
      </c>
      <c r="Y208" s="11">
        <f t="shared" si="47"/>
        <v>68</v>
      </c>
      <c r="Z208" s="17">
        <f t="shared" si="48"/>
        <v>195</v>
      </c>
      <c r="AB208" s="17"/>
      <c r="AC208" s="17"/>
      <c r="AD208" s="11">
        <f t="shared" si="49"/>
        <v>0</v>
      </c>
      <c r="AE208" s="17">
        <f t="shared" si="52"/>
        <v>216</v>
      </c>
      <c r="AG208" s="13">
        <f t="shared" si="50"/>
        <v>68</v>
      </c>
      <c r="AH208" s="14">
        <f t="shared" si="51"/>
        <v>200</v>
      </c>
    </row>
    <row r="209" spans="4:35" ht="17" thickBot="1" x14ac:dyDescent="0.25">
      <c r="D209" s="9" t="s">
        <v>171</v>
      </c>
      <c r="E209" s="9" t="s">
        <v>82</v>
      </c>
      <c r="F209" s="9" t="s">
        <v>20</v>
      </c>
      <c r="G209" s="9">
        <v>78</v>
      </c>
      <c r="H209" s="9">
        <v>19</v>
      </c>
      <c r="I209" s="9">
        <v>18</v>
      </c>
      <c r="J209" s="9">
        <v>37</v>
      </c>
      <c r="K209" s="9">
        <f t="shared" si="42"/>
        <v>184</v>
      </c>
      <c r="M209" s="17"/>
      <c r="N209" s="17"/>
      <c r="O209" s="11">
        <f t="shared" si="43"/>
        <v>0</v>
      </c>
      <c r="P209" s="11">
        <f t="shared" si="44"/>
        <v>216</v>
      </c>
      <c r="R209" s="17"/>
      <c r="S209" s="17"/>
      <c r="T209" s="11">
        <f t="shared" si="45"/>
        <v>0</v>
      </c>
      <c r="U209" s="17">
        <f t="shared" si="46"/>
        <v>217</v>
      </c>
      <c r="W209" s="17">
        <v>20</v>
      </c>
      <c r="X209" s="17">
        <v>28</v>
      </c>
      <c r="Y209" s="11">
        <f t="shared" si="47"/>
        <v>68</v>
      </c>
      <c r="Z209" s="17">
        <f t="shared" si="48"/>
        <v>195</v>
      </c>
      <c r="AB209" s="17"/>
      <c r="AC209" s="17"/>
      <c r="AD209" s="11">
        <f t="shared" si="49"/>
        <v>0</v>
      </c>
      <c r="AE209" s="17">
        <f t="shared" si="52"/>
        <v>216</v>
      </c>
      <c r="AG209" s="13">
        <f t="shared" si="50"/>
        <v>68</v>
      </c>
      <c r="AH209" s="14">
        <f t="shared" si="51"/>
        <v>200</v>
      </c>
    </row>
    <row r="210" spans="4:35" ht="17" thickBot="1" x14ac:dyDescent="0.25">
      <c r="D210" s="9" t="s">
        <v>207</v>
      </c>
      <c r="E210" s="9" t="s">
        <v>57</v>
      </c>
      <c r="F210" s="9" t="s">
        <v>13</v>
      </c>
      <c r="G210" s="9">
        <v>56</v>
      </c>
      <c r="H210" s="9">
        <v>15</v>
      </c>
      <c r="I210" s="9">
        <v>16</v>
      </c>
      <c r="J210" s="9">
        <v>31</v>
      </c>
      <c r="K210" s="9">
        <f t="shared" si="42"/>
        <v>231</v>
      </c>
      <c r="M210" s="17"/>
      <c r="N210" s="17"/>
      <c r="O210" s="11">
        <f t="shared" si="43"/>
        <v>0</v>
      </c>
      <c r="P210" s="11">
        <f t="shared" si="44"/>
        <v>216</v>
      </c>
      <c r="R210" s="17"/>
      <c r="S210" s="17"/>
      <c r="T210" s="11">
        <f t="shared" si="45"/>
        <v>0</v>
      </c>
      <c r="U210" s="17">
        <f t="shared" si="46"/>
        <v>217</v>
      </c>
      <c r="W210" s="17">
        <v>20</v>
      </c>
      <c r="X210" s="17">
        <v>28</v>
      </c>
      <c r="Y210" s="11">
        <f t="shared" si="47"/>
        <v>68</v>
      </c>
      <c r="Z210" s="17">
        <f t="shared" si="48"/>
        <v>195</v>
      </c>
      <c r="AB210" s="17"/>
      <c r="AC210" s="17"/>
      <c r="AD210" s="11">
        <f t="shared" si="49"/>
        <v>0</v>
      </c>
      <c r="AE210" s="17">
        <f t="shared" si="52"/>
        <v>216</v>
      </c>
      <c r="AG210" s="13">
        <f t="shared" si="50"/>
        <v>68</v>
      </c>
      <c r="AH210" s="14">
        <f t="shared" si="51"/>
        <v>200</v>
      </c>
    </row>
    <row r="211" spans="4:35" ht="17" thickBot="1" x14ac:dyDescent="0.25">
      <c r="D211" s="9" t="s">
        <v>349</v>
      </c>
      <c r="E211" s="9" t="s">
        <v>350</v>
      </c>
      <c r="F211" s="9" t="s">
        <v>352</v>
      </c>
      <c r="M211" s="17"/>
      <c r="N211" s="17"/>
      <c r="O211" s="11">
        <f t="shared" si="43"/>
        <v>0</v>
      </c>
      <c r="P211" s="11">
        <f t="shared" si="44"/>
        <v>216</v>
      </c>
      <c r="R211" s="17">
        <v>24</v>
      </c>
      <c r="S211" s="17">
        <v>25</v>
      </c>
      <c r="T211" s="11">
        <f t="shared" si="45"/>
        <v>73</v>
      </c>
      <c r="U211" s="17">
        <f t="shared" si="46"/>
        <v>172</v>
      </c>
      <c r="W211" s="17"/>
      <c r="X211" s="17"/>
      <c r="Y211" s="11">
        <f t="shared" si="47"/>
        <v>0</v>
      </c>
      <c r="Z211" s="17">
        <f t="shared" si="48"/>
        <v>297</v>
      </c>
      <c r="AB211" s="17">
        <v>23</v>
      </c>
      <c r="AC211" s="17">
        <v>17</v>
      </c>
      <c r="AD211" s="11">
        <f t="shared" si="49"/>
        <v>63</v>
      </c>
      <c r="AE211" s="17"/>
      <c r="AG211" s="13">
        <f t="shared" si="50"/>
        <v>68</v>
      </c>
      <c r="AH211" s="14">
        <f t="shared" si="51"/>
        <v>200</v>
      </c>
    </row>
    <row r="212" spans="4:35" ht="17" thickBot="1" x14ac:dyDescent="0.25">
      <c r="D212" s="9" t="s">
        <v>137</v>
      </c>
      <c r="E212" s="9" t="s">
        <v>129</v>
      </c>
      <c r="F212" s="9" t="s">
        <v>20</v>
      </c>
      <c r="G212" s="9">
        <v>72</v>
      </c>
      <c r="H212" s="9">
        <v>22</v>
      </c>
      <c r="I212" s="9">
        <v>29</v>
      </c>
      <c r="J212" s="9">
        <v>51</v>
      </c>
      <c r="K212" s="9">
        <f t="shared" ref="K212:K229" si="53">RANK(J212,J$3:J$295)</f>
        <v>106</v>
      </c>
      <c r="M212" s="17"/>
      <c r="N212" s="17"/>
      <c r="O212" s="11">
        <f t="shared" si="43"/>
        <v>0</v>
      </c>
      <c r="P212" s="11">
        <f t="shared" si="44"/>
        <v>216</v>
      </c>
      <c r="R212" s="17">
        <v>20</v>
      </c>
      <c r="S212" s="17">
        <v>28</v>
      </c>
      <c r="T212" s="11">
        <f t="shared" si="45"/>
        <v>68</v>
      </c>
      <c r="U212" s="17">
        <f t="shared" si="46"/>
        <v>190</v>
      </c>
      <c r="W212" s="17">
        <v>19</v>
      </c>
      <c r="X212" s="17">
        <v>27</v>
      </c>
      <c r="Y212" s="11">
        <f t="shared" si="47"/>
        <v>65</v>
      </c>
      <c r="Z212" s="17">
        <f t="shared" si="48"/>
        <v>211</v>
      </c>
      <c r="AB212" s="17">
        <v>21</v>
      </c>
      <c r="AC212" s="17">
        <v>26</v>
      </c>
      <c r="AD212" s="11">
        <f t="shared" si="49"/>
        <v>68</v>
      </c>
      <c r="AE212" s="17">
        <f>RANK(AD212,AD$3:AD$245)</f>
        <v>184</v>
      </c>
      <c r="AG212" s="13">
        <f t="shared" si="50"/>
        <v>67</v>
      </c>
      <c r="AH212" s="14">
        <f t="shared" si="51"/>
        <v>205</v>
      </c>
      <c r="AI212" s="38"/>
    </row>
    <row r="213" spans="4:35" ht="17" thickBot="1" x14ac:dyDescent="0.25">
      <c r="D213" s="9" t="s">
        <v>210</v>
      </c>
      <c r="E213" s="9" t="s">
        <v>106</v>
      </c>
      <c r="F213" s="9" t="s">
        <v>13</v>
      </c>
      <c r="G213" s="9">
        <v>72</v>
      </c>
      <c r="H213" s="9">
        <v>15</v>
      </c>
      <c r="I213" s="9">
        <v>20</v>
      </c>
      <c r="J213" s="9">
        <v>35</v>
      </c>
      <c r="K213" s="9">
        <f t="shared" si="53"/>
        <v>200</v>
      </c>
      <c r="M213" s="17">
        <v>19</v>
      </c>
      <c r="N213" s="17">
        <v>36</v>
      </c>
      <c r="O213" s="11">
        <f t="shared" si="43"/>
        <v>74</v>
      </c>
      <c r="P213" s="11">
        <f t="shared" si="44"/>
        <v>166</v>
      </c>
      <c r="R213" s="17"/>
      <c r="S213" s="17"/>
      <c r="T213" s="11">
        <f t="shared" si="45"/>
        <v>0</v>
      </c>
      <c r="U213" s="17">
        <f t="shared" si="46"/>
        <v>217</v>
      </c>
      <c r="W213" s="17">
        <v>13</v>
      </c>
      <c r="X213" s="17">
        <v>34</v>
      </c>
      <c r="Y213" s="11">
        <f t="shared" si="47"/>
        <v>60</v>
      </c>
      <c r="Z213" s="17">
        <f t="shared" si="48"/>
        <v>232</v>
      </c>
      <c r="AB213" s="17"/>
      <c r="AC213" s="17"/>
      <c r="AD213" s="11">
        <f t="shared" si="49"/>
        <v>0</v>
      </c>
      <c r="AE213" s="17">
        <f>RANK(AD213,AD$3:AD$245)</f>
        <v>216</v>
      </c>
      <c r="AG213" s="13">
        <f t="shared" si="50"/>
        <v>67</v>
      </c>
      <c r="AH213" s="14">
        <f t="shared" si="51"/>
        <v>205</v>
      </c>
      <c r="AI213" s="38"/>
    </row>
    <row r="214" spans="4:35" ht="17" thickBot="1" x14ac:dyDescent="0.25">
      <c r="D214" s="9" t="s">
        <v>240</v>
      </c>
      <c r="E214" s="9" t="s">
        <v>28</v>
      </c>
      <c r="F214" s="9" t="s">
        <v>10</v>
      </c>
      <c r="G214" s="9">
        <v>76</v>
      </c>
      <c r="H214" s="9">
        <v>12</v>
      </c>
      <c r="I214" s="9">
        <v>13</v>
      </c>
      <c r="J214" s="9">
        <v>25</v>
      </c>
      <c r="K214" s="9">
        <f t="shared" si="53"/>
        <v>265</v>
      </c>
      <c r="M214" s="17">
        <v>23</v>
      </c>
      <c r="N214" s="17">
        <v>34</v>
      </c>
      <c r="O214" s="11">
        <f t="shared" si="43"/>
        <v>80</v>
      </c>
      <c r="P214" s="11">
        <f t="shared" si="44"/>
        <v>143</v>
      </c>
      <c r="R214" s="17"/>
      <c r="S214" s="17"/>
      <c r="T214" s="11">
        <f t="shared" si="45"/>
        <v>0</v>
      </c>
      <c r="U214" s="17">
        <f t="shared" si="46"/>
        <v>217</v>
      </c>
      <c r="W214" s="39">
        <v>15</v>
      </c>
      <c r="X214" s="17">
        <v>24</v>
      </c>
      <c r="Y214" s="11">
        <f t="shared" si="47"/>
        <v>54</v>
      </c>
      <c r="Z214" s="17">
        <f t="shared" si="48"/>
        <v>262</v>
      </c>
      <c r="AB214" s="17"/>
      <c r="AC214" s="17"/>
      <c r="AD214" s="11">
        <f t="shared" si="49"/>
        <v>0</v>
      </c>
      <c r="AE214" s="17"/>
      <c r="AG214" s="13">
        <f t="shared" si="50"/>
        <v>67</v>
      </c>
      <c r="AH214" s="14">
        <f t="shared" si="51"/>
        <v>205</v>
      </c>
    </row>
    <row r="215" spans="4:35" ht="17" thickBot="1" x14ac:dyDescent="0.25">
      <c r="D215" s="9" t="s">
        <v>284</v>
      </c>
      <c r="E215" s="9" t="s">
        <v>41</v>
      </c>
      <c r="F215" s="9" t="s">
        <v>159</v>
      </c>
      <c r="G215" s="9">
        <v>79</v>
      </c>
      <c r="H215" s="9">
        <v>9</v>
      </c>
      <c r="I215" s="9">
        <v>25</v>
      </c>
      <c r="J215" s="9">
        <v>34</v>
      </c>
      <c r="K215" s="9">
        <f t="shared" si="53"/>
        <v>210</v>
      </c>
      <c r="M215" s="17"/>
      <c r="N215" s="17"/>
      <c r="O215" s="11">
        <f t="shared" si="43"/>
        <v>0</v>
      </c>
      <c r="P215" s="11">
        <f t="shared" si="44"/>
        <v>216</v>
      </c>
      <c r="R215" s="17">
        <v>6</v>
      </c>
      <c r="S215" s="17">
        <v>28</v>
      </c>
      <c r="T215" s="11">
        <f t="shared" si="45"/>
        <v>68</v>
      </c>
      <c r="U215" s="17">
        <f t="shared" si="46"/>
        <v>190</v>
      </c>
      <c r="W215" s="17">
        <v>6</v>
      </c>
      <c r="X215" s="17">
        <v>25</v>
      </c>
      <c r="Y215" s="11">
        <f t="shared" si="47"/>
        <v>62</v>
      </c>
      <c r="Z215" s="17">
        <f t="shared" si="48"/>
        <v>219</v>
      </c>
      <c r="AB215" s="17">
        <v>7</v>
      </c>
      <c r="AC215" s="17">
        <v>28</v>
      </c>
      <c r="AD215" s="11">
        <f t="shared" si="49"/>
        <v>70</v>
      </c>
      <c r="AE215" s="17">
        <f>RANK(AD215,AD$3:AD$245)</f>
        <v>171</v>
      </c>
      <c r="AG215" s="40">
        <f t="shared" si="50"/>
        <v>66.666666666666671</v>
      </c>
      <c r="AH215" s="41">
        <f t="shared" si="51"/>
        <v>209</v>
      </c>
    </row>
    <row r="216" spans="4:35" ht="17" thickBot="1" x14ac:dyDescent="0.25">
      <c r="D216" s="9" t="s">
        <v>183</v>
      </c>
      <c r="E216" s="9" t="s">
        <v>32</v>
      </c>
      <c r="F216" s="9" t="s">
        <v>10</v>
      </c>
      <c r="G216" s="9">
        <v>81</v>
      </c>
      <c r="H216" s="9">
        <v>17</v>
      </c>
      <c r="I216" s="9">
        <v>18</v>
      </c>
      <c r="J216" s="9">
        <v>35</v>
      </c>
      <c r="K216" s="9">
        <f t="shared" si="53"/>
        <v>200</v>
      </c>
      <c r="M216" s="37">
        <v>22</v>
      </c>
      <c r="N216" s="37">
        <v>28</v>
      </c>
      <c r="O216" s="11">
        <f t="shared" si="43"/>
        <v>72</v>
      </c>
      <c r="P216" s="11">
        <f t="shared" si="44"/>
        <v>175</v>
      </c>
      <c r="R216" s="37"/>
      <c r="S216" s="37"/>
      <c r="T216" s="11">
        <f t="shared" si="45"/>
        <v>0</v>
      </c>
      <c r="U216" s="17">
        <f t="shared" si="46"/>
        <v>217</v>
      </c>
      <c r="W216" s="37">
        <v>21</v>
      </c>
      <c r="X216" s="37">
        <v>19</v>
      </c>
      <c r="Y216" s="11">
        <f t="shared" si="47"/>
        <v>61</v>
      </c>
      <c r="Z216" s="17">
        <f t="shared" si="48"/>
        <v>227</v>
      </c>
      <c r="AB216" s="37"/>
      <c r="AC216" s="37"/>
      <c r="AD216" s="11">
        <f t="shared" si="49"/>
        <v>0</v>
      </c>
      <c r="AE216" s="17">
        <f>RANK(AD216,AD$3:AD$245)</f>
        <v>216</v>
      </c>
      <c r="AG216" s="13">
        <f t="shared" si="50"/>
        <v>66.5</v>
      </c>
      <c r="AH216" s="14">
        <f t="shared" si="51"/>
        <v>210</v>
      </c>
    </row>
    <row r="217" spans="4:35" ht="17" thickBot="1" x14ac:dyDescent="0.25">
      <c r="D217" s="9" t="s">
        <v>139</v>
      </c>
      <c r="E217" s="9" t="s">
        <v>9</v>
      </c>
      <c r="F217" s="9" t="s">
        <v>20</v>
      </c>
      <c r="G217" s="9">
        <v>63</v>
      </c>
      <c r="H217" s="9">
        <v>22</v>
      </c>
      <c r="I217" s="9">
        <v>18</v>
      </c>
      <c r="J217" s="9">
        <v>40</v>
      </c>
      <c r="K217" s="9">
        <f t="shared" si="53"/>
        <v>166</v>
      </c>
      <c r="M217" s="37">
        <v>19</v>
      </c>
      <c r="N217" s="37">
        <v>22</v>
      </c>
      <c r="O217" s="11">
        <f t="shared" si="43"/>
        <v>60</v>
      </c>
      <c r="P217" s="11">
        <f t="shared" si="44"/>
        <v>210</v>
      </c>
      <c r="R217" s="37"/>
      <c r="S217" s="37"/>
      <c r="T217" s="11">
        <f t="shared" si="45"/>
        <v>0</v>
      </c>
      <c r="U217" s="17">
        <f t="shared" si="46"/>
        <v>217</v>
      </c>
      <c r="W217" s="37">
        <v>24</v>
      </c>
      <c r="X217" s="37">
        <v>24</v>
      </c>
      <c r="Y217" s="11">
        <f t="shared" si="47"/>
        <v>72</v>
      </c>
      <c r="Z217" s="17">
        <f t="shared" si="48"/>
        <v>180</v>
      </c>
      <c r="AB217" s="37"/>
      <c r="AC217" s="37"/>
      <c r="AD217" s="11">
        <f t="shared" si="49"/>
        <v>0</v>
      </c>
      <c r="AE217" s="17">
        <f>RANK(AD217,AD$3:AD$245)</f>
        <v>216</v>
      </c>
      <c r="AG217" s="13">
        <f t="shared" si="50"/>
        <v>66</v>
      </c>
      <c r="AH217" s="14">
        <f t="shared" si="51"/>
        <v>211</v>
      </c>
    </row>
    <row r="218" spans="4:35" ht="17" thickBot="1" x14ac:dyDescent="0.25">
      <c r="D218" s="9" t="s">
        <v>193</v>
      </c>
      <c r="E218" s="9" t="s">
        <v>129</v>
      </c>
      <c r="F218" s="9" t="s">
        <v>20</v>
      </c>
      <c r="G218" s="9">
        <v>64</v>
      </c>
      <c r="H218" s="9">
        <v>16</v>
      </c>
      <c r="I218" s="9">
        <v>18</v>
      </c>
      <c r="J218" s="9">
        <v>34</v>
      </c>
      <c r="K218" s="9">
        <f t="shared" si="53"/>
        <v>210</v>
      </c>
      <c r="M218" s="37"/>
      <c r="N218" s="37"/>
      <c r="O218" s="11">
        <f t="shared" si="43"/>
        <v>0</v>
      </c>
      <c r="P218" s="11">
        <f t="shared" si="44"/>
        <v>216</v>
      </c>
      <c r="R218" s="37"/>
      <c r="S218" s="37"/>
      <c r="T218" s="11">
        <f t="shared" si="45"/>
        <v>0</v>
      </c>
      <c r="U218" s="17">
        <f t="shared" si="46"/>
        <v>217</v>
      </c>
      <c r="W218" s="37">
        <v>20</v>
      </c>
      <c r="X218" s="37">
        <v>26</v>
      </c>
      <c r="Y218" s="11">
        <f t="shared" si="47"/>
        <v>66</v>
      </c>
      <c r="Z218" s="17">
        <f t="shared" si="48"/>
        <v>206</v>
      </c>
      <c r="AB218" s="37"/>
      <c r="AC218" s="37"/>
      <c r="AD218" s="11">
        <f t="shared" si="49"/>
        <v>0</v>
      </c>
      <c r="AE218" s="17">
        <f>RANK(AD218,AD$3:AD$245)</f>
        <v>216</v>
      </c>
      <c r="AG218" s="13">
        <f t="shared" si="50"/>
        <v>66</v>
      </c>
      <c r="AH218" s="14">
        <f t="shared" si="51"/>
        <v>211</v>
      </c>
    </row>
    <row r="219" spans="4:35" ht="17" thickBot="1" x14ac:dyDescent="0.25">
      <c r="D219" s="9" t="s">
        <v>232</v>
      </c>
      <c r="E219" s="9" t="s">
        <v>62</v>
      </c>
      <c r="F219" s="9" t="s">
        <v>13</v>
      </c>
      <c r="G219" s="9">
        <v>72</v>
      </c>
      <c r="H219" s="9">
        <v>13</v>
      </c>
      <c r="I219" s="9">
        <v>18</v>
      </c>
      <c r="J219" s="9">
        <v>31</v>
      </c>
      <c r="K219" s="9">
        <f t="shared" si="53"/>
        <v>231</v>
      </c>
      <c r="M219" s="17"/>
      <c r="N219" s="17"/>
      <c r="O219" s="11">
        <f t="shared" si="43"/>
        <v>0</v>
      </c>
      <c r="P219" s="11">
        <f t="shared" si="44"/>
        <v>216</v>
      </c>
      <c r="R219" s="17"/>
      <c r="S219" s="17"/>
      <c r="T219" s="11">
        <f t="shared" si="45"/>
        <v>0</v>
      </c>
      <c r="U219" s="17">
        <f t="shared" si="46"/>
        <v>217</v>
      </c>
      <c r="W219" s="17">
        <v>20</v>
      </c>
      <c r="X219" s="17">
        <v>26</v>
      </c>
      <c r="Y219" s="11">
        <f t="shared" si="47"/>
        <v>66</v>
      </c>
      <c r="Z219" s="17">
        <f t="shared" si="48"/>
        <v>206</v>
      </c>
      <c r="AB219" s="17"/>
      <c r="AC219" s="17"/>
      <c r="AD219" s="11">
        <f t="shared" si="49"/>
        <v>0</v>
      </c>
      <c r="AE219" s="17">
        <f>RANK(AD219,AD$3:AD$245)</f>
        <v>216</v>
      </c>
      <c r="AG219" s="13">
        <f t="shared" si="50"/>
        <v>66</v>
      </c>
      <c r="AH219" s="14">
        <f t="shared" si="51"/>
        <v>211</v>
      </c>
    </row>
    <row r="220" spans="4:35" ht="17" thickBot="1" x14ac:dyDescent="0.25">
      <c r="D220" s="9" t="s">
        <v>318</v>
      </c>
      <c r="E220" s="9" t="s">
        <v>12</v>
      </c>
      <c r="F220" s="9" t="s">
        <v>159</v>
      </c>
      <c r="G220" s="9">
        <v>61</v>
      </c>
      <c r="H220" s="9">
        <v>5</v>
      </c>
      <c r="I220" s="9">
        <v>23</v>
      </c>
      <c r="J220" s="9">
        <v>28</v>
      </c>
      <c r="K220" s="9">
        <f t="shared" si="53"/>
        <v>249</v>
      </c>
      <c r="M220" s="17"/>
      <c r="N220" s="17"/>
      <c r="O220" s="11">
        <f t="shared" si="43"/>
        <v>0</v>
      </c>
      <c r="P220" s="11">
        <f t="shared" si="44"/>
        <v>216</v>
      </c>
      <c r="R220" s="17">
        <v>8</v>
      </c>
      <c r="S220" s="17">
        <v>28</v>
      </c>
      <c r="T220" s="11">
        <f t="shared" si="45"/>
        <v>72</v>
      </c>
      <c r="U220" s="17">
        <f t="shared" si="46"/>
        <v>177</v>
      </c>
      <c r="W220" s="17">
        <v>4</v>
      </c>
      <c r="X220" s="17">
        <v>26</v>
      </c>
      <c r="Y220" s="11">
        <f t="shared" si="47"/>
        <v>60</v>
      </c>
      <c r="Z220" s="17">
        <f t="shared" si="48"/>
        <v>232</v>
      </c>
      <c r="AB220" s="17">
        <v>7</v>
      </c>
      <c r="AC220" s="17">
        <v>26</v>
      </c>
      <c r="AD220" s="11">
        <f t="shared" si="49"/>
        <v>66</v>
      </c>
      <c r="AE220" s="17"/>
      <c r="AG220" s="40">
        <f t="shared" si="50"/>
        <v>66</v>
      </c>
      <c r="AH220" s="41">
        <f t="shared" si="51"/>
        <v>211</v>
      </c>
      <c r="AI220" s="38"/>
    </row>
    <row r="221" spans="4:35" ht="17" thickBot="1" x14ac:dyDescent="0.25">
      <c r="D221" s="9" t="s">
        <v>192</v>
      </c>
      <c r="E221" s="9" t="s">
        <v>103</v>
      </c>
      <c r="F221" s="9" t="s">
        <v>20</v>
      </c>
      <c r="G221" s="9">
        <v>79</v>
      </c>
      <c r="H221" s="9">
        <v>17</v>
      </c>
      <c r="I221" s="9">
        <v>13</v>
      </c>
      <c r="J221" s="9">
        <v>30</v>
      </c>
      <c r="K221" s="9">
        <f t="shared" si="53"/>
        <v>239</v>
      </c>
      <c r="M221" s="17">
        <v>27</v>
      </c>
      <c r="N221" s="17">
        <v>24</v>
      </c>
      <c r="O221" s="11">
        <f t="shared" si="43"/>
        <v>78</v>
      </c>
      <c r="P221" s="11">
        <f t="shared" si="44"/>
        <v>151</v>
      </c>
      <c r="R221" s="17"/>
      <c r="S221" s="17"/>
      <c r="T221" s="11">
        <f t="shared" si="45"/>
        <v>0</v>
      </c>
      <c r="U221" s="17">
        <f t="shared" si="46"/>
        <v>217</v>
      </c>
      <c r="W221" s="17">
        <v>19</v>
      </c>
      <c r="X221" s="17">
        <v>16</v>
      </c>
      <c r="Y221" s="11">
        <f t="shared" si="47"/>
        <v>54</v>
      </c>
      <c r="Z221" s="17">
        <f t="shared" si="48"/>
        <v>262</v>
      </c>
      <c r="AB221" s="17"/>
      <c r="AC221" s="17"/>
      <c r="AD221" s="11">
        <f t="shared" si="49"/>
        <v>0</v>
      </c>
      <c r="AE221" s="17">
        <f>RANK(AD221,AD$3:AD$245)</f>
        <v>216</v>
      </c>
      <c r="AG221" s="13">
        <f t="shared" si="50"/>
        <v>66</v>
      </c>
      <c r="AH221" s="14">
        <f t="shared" si="51"/>
        <v>211</v>
      </c>
      <c r="AI221" s="38"/>
    </row>
    <row r="222" spans="4:35" ht="17" thickBot="1" x14ac:dyDescent="0.25">
      <c r="D222" s="9" t="s">
        <v>180</v>
      </c>
      <c r="E222" s="9" t="s">
        <v>30</v>
      </c>
      <c r="F222" s="9" t="s">
        <v>20</v>
      </c>
      <c r="G222" s="9">
        <v>72</v>
      </c>
      <c r="H222" s="9">
        <v>18</v>
      </c>
      <c r="I222" s="9">
        <v>17</v>
      </c>
      <c r="J222" s="9">
        <v>35</v>
      </c>
      <c r="K222" s="9">
        <f t="shared" si="53"/>
        <v>200</v>
      </c>
      <c r="M222" s="17"/>
      <c r="N222" s="17"/>
      <c r="O222" s="11">
        <f t="shared" si="43"/>
        <v>0</v>
      </c>
      <c r="P222" s="11">
        <f t="shared" si="44"/>
        <v>216</v>
      </c>
      <c r="R222" s="17"/>
      <c r="S222" s="17"/>
      <c r="T222" s="11">
        <f t="shared" si="45"/>
        <v>0</v>
      </c>
      <c r="U222" s="17">
        <f t="shared" si="46"/>
        <v>217</v>
      </c>
      <c r="W222" s="17">
        <v>21</v>
      </c>
      <c r="X222" s="17">
        <v>23</v>
      </c>
      <c r="Y222" s="11">
        <f t="shared" si="47"/>
        <v>65</v>
      </c>
      <c r="Z222" s="17">
        <f t="shared" si="48"/>
        <v>211</v>
      </c>
      <c r="AB222" s="17"/>
      <c r="AC222" s="17"/>
      <c r="AD222" s="11">
        <f t="shared" si="49"/>
        <v>0</v>
      </c>
      <c r="AE222" s="17">
        <f>RANK(AD222,AD$3:AD$245)</f>
        <v>216</v>
      </c>
      <c r="AG222" s="13">
        <f t="shared" si="50"/>
        <v>65</v>
      </c>
      <c r="AH222" s="14">
        <f t="shared" si="51"/>
        <v>216</v>
      </c>
      <c r="AI222" s="38"/>
    </row>
    <row r="223" spans="4:35" ht="17" thickBot="1" x14ac:dyDescent="0.25">
      <c r="D223" s="9" t="s">
        <v>253</v>
      </c>
      <c r="E223" s="9" t="s">
        <v>34</v>
      </c>
      <c r="F223" s="9" t="s">
        <v>159</v>
      </c>
      <c r="G223" s="9">
        <v>82</v>
      </c>
      <c r="H223" s="9">
        <v>11</v>
      </c>
      <c r="I223" s="9">
        <v>21</v>
      </c>
      <c r="J223" s="9">
        <v>32</v>
      </c>
      <c r="K223" s="9">
        <f t="shared" si="53"/>
        <v>228</v>
      </c>
      <c r="M223" s="17">
        <v>11</v>
      </c>
      <c r="N223" s="17">
        <v>23</v>
      </c>
      <c r="O223" s="11">
        <f t="shared" si="43"/>
        <v>68</v>
      </c>
      <c r="P223" s="11">
        <f t="shared" si="44"/>
        <v>188</v>
      </c>
      <c r="R223" s="17">
        <v>9</v>
      </c>
      <c r="S223" s="17">
        <v>20</v>
      </c>
      <c r="T223" s="11">
        <f t="shared" si="45"/>
        <v>58</v>
      </c>
      <c r="U223" s="17">
        <f t="shared" si="46"/>
        <v>211</v>
      </c>
      <c r="W223" s="17">
        <v>10</v>
      </c>
      <c r="X223" s="17">
        <v>26</v>
      </c>
      <c r="Y223" s="11">
        <f t="shared" si="47"/>
        <v>72</v>
      </c>
      <c r="Z223" s="17">
        <f t="shared" si="48"/>
        <v>180</v>
      </c>
      <c r="AB223" s="17">
        <v>10</v>
      </c>
      <c r="AC223" s="17">
        <v>21</v>
      </c>
      <c r="AD223" s="11">
        <f t="shared" si="49"/>
        <v>62</v>
      </c>
      <c r="AE223" s="17">
        <f>RANK(AD223,AD$3:AD$245)</f>
        <v>202</v>
      </c>
      <c r="AG223" s="40">
        <f t="shared" si="50"/>
        <v>65</v>
      </c>
      <c r="AH223" s="41">
        <f t="shared" si="51"/>
        <v>216</v>
      </c>
    </row>
    <row r="224" spans="4:35" ht="17" thickBot="1" x14ac:dyDescent="0.25">
      <c r="D224" s="9" t="s">
        <v>272</v>
      </c>
      <c r="E224" s="9" t="s">
        <v>84</v>
      </c>
      <c r="F224" s="9" t="s">
        <v>159</v>
      </c>
      <c r="G224" s="9">
        <v>80</v>
      </c>
      <c r="H224" s="9">
        <v>9</v>
      </c>
      <c r="I224" s="9">
        <v>22</v>
      </c>
      <c r="J224" s="9">
        <v>31</v>
      </c>
      <c r="K224" s="9">
        <f t="shared" si="53"/>
        <v>231</v>
      </c>
      <c r="M224" s="17"/>
      <c r="N224" s="17"/>
      <c r="O224" s="11">
        <f t="shared" si="43"/>
        <v>0</v>
      </c>
      <c r="P224" s="11">
        <f t="shared" si="44"/>
        <v>216</v>
      </c>
      <c r="R224" s="17">
        <v>7</v>
      </c>
      <c r="S224" s="17">
        <v>28</v>
      </c>
      <c r="T224" s="11">
        <f t="shared" si="45"/>
        <v>70</v>
      </c>
      <c r="U224" s="17">
        <f t="shared" si="46"/>
        <v>184</v>
      </c>
      <c r="W224" s="17">
        <v>8</v>
      </c>
      <c r="X224" s="17">
        <v>24</v>
      </c>
      <c r="Y224" s="11">
        <f t="shared" si="47"/>
        <v>64</v>
      </c>
      <c r="Z224" s="17">
        <f t="shared" si="48"/>
        <v>213</v>
      </c>
      <c r="AB224" s="17">
        <v>7</v>
      </c>
      <c r="AC224" s="17">
        <v>23</v>
      </c>
      <c r="AD224" s="11">
        <f t="shared" si="49"/>
        <v>60</v>
      </c>
      <c r="AE224" s="17">
        <f>RANK(AD224,AD$3:AD$245)</f>
        <v>208</v>
      </c>
      <c r="AG224" s="13">
        <f t="shared" si="50"/>
        <v>64.666666666666671</v>
      </c>
      <c r="AH224" s="14">
        <f t="shared" si="51"/>
        <v>218</v>
      </c>
    </row>
    <row r="225" spans="4:35" ht="17" thickBot="1" x14ac:dyDescent="0.25">
      <c r="D225" s="9" t="s">
        <v>335</v>
      </c>
      <c r="E225" s="9" t="s">
        <v>12</v>
      </c>
      <c r="F225" s="9" t="s">
        <v>159</v>
      </c>
      <c r="G225" s="9">
        <v>7</v>
      </c>
      <c r="H225" s="9">
        <v>1</v>
      </c>
      <c r="I225" s="9">
        <v>0</v>
      </c>
      <c r="J225" s="9">
        <v>1</v>
      </c>
      <c r="K225" s="9">
        <f t="shared" si="53"/>
        <v>287</v>
      </c>
      <c r="M225" s="17"/>
      <c r="N225" s="17"/>
      <c r="O225" s="11">
        <f t="shared" si="43"/>
        <v>0</v>
      </c>
      <c r="P225" s="11">
        <f t="shared" si="44"/>
        <v>216</v>
      </c>
      <c r="R225" s="17">
        <v>11</v>
      </c>
      <c r="S225" s="17">
        <v>18</v>
      </c>
      <c r="T225" s="11">
        <f t="shared" si="45"/>
        <v>58</v>
      </c>
      <c r="U225" s="17">
        <f t="shared" si="46"/>
        <v>211</v>
      </c>
      <c r="W225" s="17">
        <v>6</v>
      </c>
      <c r="X225" s="17">
        <v>25</v>
      </c>
      <c r="Y225" s="11">
        <f t="shared" si="47"/>
        <v>62</v>
      </c>
      <c r="Z225" s="17">
        <f t="shared" si="48"/>
        <v>219</v>
      </c>
      <c r="AB225" s="17">
        <v>11</v>
      </c>
      <c r="AC225" s="17">
        <v>26</v>
      </c>
      <c r="AD225" s="11">
        <f t="shared" si="49"/>
        <v>74</v>
      </c>
      <c r="AE225" s="17"/>
      <c r="AG225" s="13">
        <f t="shared" si="50"/>
        <v>64.666666666666671</v>
      </c>
      <c r="AH225" s="14">
        <f t="shared" si="51"/>
        <v>218</v>
      </c>
    </row>
    <row r="226" spans="4:35" ht="17" thickBot="1" x14ac:dyDescent="0.25">
      <c r="D226" s="9" t="s">
        <v>322</v>
      </c>
      <c r="E226" s="9" t="s">
        <v>103</v>
      </c>
      <c r="F226" s="9" t="s">
        <v>159</v>
      </c>
      <c r="G226" s="9">
        <v>78</v>
      </c>
      <c r="H226" s="9">
        <v>4</v>
      </c>
      <c r="I226" s="9">
        <v>26</v>
      </c>
      <c r="J226" s="9">
        <v>30</v>
      </c>
      <c r="K226" s="9">
        <f t="shared" si="53"/>
        <v>239</v>
      </c>
      <c r="M226" s="17">
        <v>6</v>
      </c>
      <c r="N226" s="17">
        <v>31</v>
      </c>
      <c r="O226" s="11">
        <f t="shared" si="43"/>
        <v>74</v>
      </c>
      <c r="P226" s="11">
        <f t="shared" si="44"/>
        <v>166</v>
      </c>
      <c r="R226" s="17">
        <v>6</v>
      </c>
      <c r="S226" s="17">
        <v>26</v>
      </c>
      <c r="T226" s="11">
        <f t="shared" si="45"/>
        <v>64</v>
      </c>
      <c r="U226" s="17">
        <f t="shared" si="46"/>
        <v>202</v>
      </c>
      <c r="W226" s="17">
        <v>7</v>
      </c>
      <c r="X226" s="17">
        <v>26</v>
      </c>
      <c r="Y226" s="11">
        <f t="shared" si="47"/>
        <v>66</v>
      </c>
      <c r="Z226" s="17">
        <f t="shared" si="48"/>
        <v>206</v>
      </c>
      <c r="AB226" s="17">
        <v>3</v>
      </c>
      <c r="AC226" s="17">
        <v>24</v>
      </c>
      <c r="AD226" s="11">
        <f t="shared" si="49"/>
        <v>54</v>
      </c>
      <c r="AE226" s="17">
        <f>RANK(AD226,AD$3:AD$245)</f>
        <v>215</v>
      </c>
      <c r="AG226" s="40">
        <f t="shared" si="50"/>
        <v>64.5</v>
      </c>
      <c r="AH226" s="41">
        <f t="shared" si="51"/>
        <v>220</v>
      </c>
    </row>
    <row r="227" spans="4:35" ht="17" thickBot="1" x14ac:dyDescent="0.25">
      <c r="D227" s="9" t="s">
        <v>290</v>
      </c>
      <c r="E227" s="9" t="s">
        <v>17</v>
      </c>
      <c r="F227" s="9" t="s">
        <v>10</v>
      </c>
      <c r="G227" s="9">
        <v>64</v>
      </c>
      <c r="H227" s="9">
        <v>8</v>
      </c>
      <c r="I227" s="9">
        <v>26</v>
      </c>
      <c r="J227" s="9">
        <v>34</v>
      </c>
      <c r="K227" s="9">
        <f t="shared" si="53"/>
        <v>210</v>
      </c>
      <c r="M227" s="17">
        <v>18</v>
      </c>
      <c r="N227" s="17">
        <v>33</v>
      </c>
      <c r="O227" s="11">
        <f t="shared" si="43"/>
        <v>69</v>
      </c>
      <c r="P227" s="11">
        <f t="shared" si="44"/>
        <v>186</v>
      </c>
      <c r="R227" s="17"/>
      <c r="S227" s="17"/>
      <c r="T227" s="11">
        <f t="shared" si="45"/>
        <v>0</v>
      </c>
      <c r="U227" s="17">
        <f t="shared" si="46"/>
        <v>217</v>
      </c>
      <c r="W227" s="17">
        <v>15</v>
      </c>
      <c r="X227" s="17">
        <v>30</v>
      </c>
      <c r="Y227" s="11">
        <f t="shared" si="47"/>
        <v>60</v>
      </c>
      <c r="Z227" s="17">
        <f t="shared" si="48"/>
        <v>232</v>
      </c>
      <c r="AB227" s="17"/>
      <c r="AC227" s="17"/>
      <c r="AD227" s="11">
        <f t="shared" si="49"/>
        <v>0</v>
      </c>
      <c r="AE227" s="17">
        <f>RANK(AD227,AD$3:AD$245)</f>
        <v>216</v>
      </c>
      <c r="AG227" s="13">
        <f t="shared" si="50"/>
        <v>64.5</v>
      </c>
      <c r="AH227" s="14">
        <f t="shared" si="51"/>
        <v>220</v>
      </c>
    </row>
    <row r="228" spans="4:35" ht="17" thickBot="1" x14ac:dyDescent="0.25">
      <c r="D228" s="9" t="s">
        <v>218</v>
      </c>
      <c r="E228" s="9" t="s">
        <v>28</v>
      </c>
      <c r="F228" s="9" t="s">
        <v>20</v>
      </c>
      <c r="G228" s="9">
        <v>80</v>
      </c>
      <c r="H228" s="9">
        <v>14</v>
      </c>
      <c r="I228" s="9">
        <v>23</v>
      </c>
      <c r="J228" s="9">
        <v>37</v>
      </c>
      <c r="K228" s="9">
        <f t="shared" si="53"/>
        <v>184</v>
      </c>
      <c r="M228" s="17">
        <v>21</v>
      </c>
      <c r="N228" s="17">
        <v>30</v>
      </c>
      <c r="O228" s="11">
        <f t="shared" si="43"/>
        <v>72</v>
      </c>
      <c r="P228" s="11">
        <f t="shared" si="44"/>
        <v>175</v>
      </c>
      <c r="R228" s="17"/>
      <c r="S228" s="17"/>
      <c r="T228" s="11">
        <f t="shared" si="45"/>
        <v>0</v>
      </c>
      <c r="U228" s="17">
        <f t="shared" si="46"/>
        <v>217</v>
      </c>
      <c r="W228" s="17">
        <v>16</v>
      </c>
      <c r="X228" s="17">
        <v>25</v>
      </c>
      <c r="Y228" s="11">
        <f t="shared" si="47"/>
        <v>57</v>
      </c>
      <c r="Z228" s="17">
        <f t="shared" si="48"/>
        <v>248</v>
      </c>
      <c r="AB228" s="17"/>
      <c r="AC228" s="17"/>
      <c r="AD228" s="11">
        <f t="shared" si="49"/>
        <v>0</v>
      </c>
      <c r="AE228" s="17">
        <f>RANK(AD228,AD$3:AD$245)</f>
        <v>216</v>
      </c>
      <c r="AG228" s="13">
        <f t="shared" si="50"/>
        <v>64.5</v>
      </c>
      <c r="AH228" s="14">
        <f t="shared" si="51"/>
        <v>220</v>
      </c>
    </row>
    <row r="229" spans="4:35" ht="17" thickBot="1" x14ac:dyDescent="0.25">
      <c r="D229" s="9" t="s">
        <v>248</v>
      </c>
      <c r="E229" s="9" t="s">
        <v>57</v>
      </c>
      <c r="F229" s="9" t="s">
        <v>13</v>
      </c>
      <c r="G229" s="9">
        <v>81</v>
      </c>
      <c r="H229" s="9">
        <v>12</v>
      </c>
      <c r="I229" s="9">
        <v>41</v>
      </c>
      <c r="J229" s="9">
        <v>53</v>
      </c>
      <c r="K229" s="9">
        <f t="shared" si="53"/>
        <v>94</v>
      </c>
      <c r="M229" s="17"/>
      <c r="N229" s="17"/>
      <c r="O229" s="11">
        <f t="shared" si="43"/>
        <v>0</v>
      </c>
      <c r="P229" s="11">
        <f t="shared" si="44"/>
        <v>216</v>
      </c>
      <c r="R229" s="17">
        <v>14</v>
      </c>
      <c r="S229" s="17">
        <v>40</v>
      </c>
      <c r="T229" s="11">
        <f t="shared" si="45"/>
        <v>68</v>
      </c>
      <c r="U229" s="17">
        <f t="shared" si="46"/>
        <v>190</v>
      </c>
      <c r="W229" s="17">
        <v>12</v>
      </c>
      <c r="X229" s="17">
        <v>38</v>
      </c>
      <c r="Y229" s="11">
        <f t="shared" si="47"/>
        <v>62</v>
      </c>
      <c r="Z229" s="17">
        <f t="shared" si="48"/>
        <v>219</v>
      </c>
      <c r="AB229" s="17">
        <v>12</v>
      </c>
      <c r="AC229" s="17">
        <v>39</v>
      </c>
      <c r="AD229" s="11">
        <f t="shared" si="49"/>
        <v>63</v>
      </c>
      <c r="AE229" s="17">
        <f>RANK(AD229,AD$3:AD$245)</f>
        <v>199</v>
      </c>
      <c r="AG229" s="13">
        <f t="shared" si="50"/>
        <v>64.333333333333329</v>
      </c>
      <c r="AH229" s="14">
        <f t="shared" si="51"/>
        <v>223</v>
      </c>
    </row>
    <row r="230" spans="4:35" ht="17" thickBot="1" x14ac:dyDescent="0.25">
      <c r="D230" s="9" t="s">
        <v>351</v>
      </c>
      <c r="E230" s="9" t="s">
        <v>347</v>
      </c>
      <c r="F230" s="9" t="s">
        <v>13</v>
      </c>
      <c r="G230" s="9" t="s">
        <v>346</v>
      </c>
      <c r="M230" s="17"/>
      <c r="N230" s="17"/>
      <c r="O230" s="11">
        <f t="shared" si="43"/>
        <v>0</v>
      </c>
      <c r="P230" s="11">
        <f t="shared" si="44"/>
        <v>216</v>
      </c>
      <c r="R230" s="17">
        <v>15</v>
      </c>
      <c r="S230" s="17">
        <v>27</v>
      </c>
      <c r="T230" s="11">
        <f t="shared" si="45"/>
        <v>57</v>
      </c>
      <c r="U230" s="17">
        <f t="shared" si="46"/>
        <v>214</v>
      </c>
      <c r="W230" s="17">
        <v>12</v>
      </c>
      <c r="X230" s="17">
        <v>38</v>
      </c>
      <c r="Y230" s="11">
        <f t="shared" si="47"/>
        <v>62</v>
      </c>
      <c r="Z230" s="17">
        <f t="shared" si="48"/>
        <v>219</v>
      </c>
      <c r="AB230" s="17">
        <v>18</v>
      </c>
      <c r="AC230" s="17">
        <v>38</v>
      </c>
      <c r="AD230" s="11">
        <f t="shared" si="49"/>
        <v>74</v>
      </c>
      <c r="AE230" s="17"/>
      <c r="AG230" s="13">
        <f t="shared" si="50"/>
        <v>64.333333333333329</v>
      </c>
      <c r="AH230" s="14">
        <f t="shared" si="51"/>
        <v>223</v>
      </c>
      <c r="AI230" s="38"/>
    </row>
    <row r="231" spans="4:35" ht="17" thickBot="1" x14ac:dyDescent="0.25">
      <c r="D231" s="9" t="s">
        <v>179</v>
      </c>
      <c r="E231" s="9" t="s">
        <v>82</v>
      </c>
      <c r="F231" s="9" t="s">
        <v>10</v>
      </c>
      <c r="G231" s="9">
        <v>81</v>
      </c>
      <c r="H231" s="9">
        <v>18</v>
      </c>
      <c r="I231" s="9">
        <v>10</v>
      </c>
      <c r="J231" s="9">
        <v>28</v>
      </c>
      <c r="K231" s="9">
        <f t="shared" ref="K231:K245" si="54">RANK(J231,J$3:J$295)</f>
        <v>249</v>
      </c>
      <c r="M231" s="17"/>
      <c r="N231" s="17"/>
      <c r="O231" s="11">
        <f t="shared" si="43"/>
        <v>0</v>
      </c>
      <c r="P231" s="11">
        <f t="shared" si="44"/>
        <v>216</v>
      </c>
      <c r="R231" s="17"/>
      <c r="S231" s="17"/>
      <c r="T231" s="11">
        <f t="shared" si="45"/>
        <v>0</v>
      </c>
      <c r="U231" s="17">
        <f t="shared" si="46"/>
        <v>217</v>
      </c>
      <c r="W231" s="17">
        <v>22</v>
      </c>
      <c r="X231" s="17">
        <v>20</v>
      </c>
      <c r="Y231" s="11">
        <f t="shared" si="47"/>
        <v>64</v>
      </c>
      <c r="Z231" s="17">
        <f t="shared" si="48"/>
        <v>213</v>
      </c>
      <c r="AB231" s="17"/>
      <c r="AC231" s="17"/>
      <c r="AD231" s="11">
        <f t="shared" si="49"/>
        <v>0</v>
      </c>
      <c r="AE231" s="17"/>
      <c r="AG231" s="13">
        <f t="shared" si="50"/>
        <v>64</v>
      </c>
      <c r="AH231" s="14">
        <f t="shared" si="51"/>
        <v>226</v>
      </c>
    </row>
    <row r="232" spans="4:35" ht="17" thickBot="1" x14ac:dyDescent="0.25">
      <c r="D232" s="9" t="s">
        <v>316</v>
      </c>
      <c r="E232" s="9" t="s">
        <v>66</v>
      </c>
      <c r="F232" s="9" t="s">
        <v>159</v>
      </c>
      <c r="G232" s="9">
        <v>43</v>
      </c>
      <c r="H232" s="9">
        <v>5</v>
      </c>
      <c r="I232" s="9">
        <v>21</v>
      </c>
      <c r="J232" s="9">
        <v>26</v>
      </c>
      <c r="K232" s="9">
        <f t="shared" si="54"/>
        <v>259</v>
      </c>
      <c r="M232" s="17"/>
      <c r="N232" s="17"/>
      <c r="O232" s="11">
        <f t="shared" si="43"/>
        <v>0</v>
      </c>
      <c r="P232" s="11">
        <f t="shared" si="44"/>
        <v>216</v>
      </c>
      <c r="R232" s="17">
        <v>9</v>
      </c>
      <c r="S232" s="17">
        <v>23</v>
      </c>
      <c r="T232" s="11">
        <f t="shared" si="45"/>
        <v>64</v>
      </c>
      <c r="U232" s="17">
        <f t="shared" si="46"/>
        <v>202</v>
      </c>
      <c r="W232" s="17">
        <v>5</v>
      </c>
      <c r="X232" s="17">
        <v>26</v>
      </c>
      <c r="Y232" s="11">
        <f t="shared" si="47"/>
        <v>62</v>
      </c>
      <c r="Z232" s="17">
        <f t="shared" si="48"/>
        <v>219</v>
      </c>
      <c r="AB232" s="17">
        <v>8</v>
      </c>
      <c r="AC232" s="17">
        <v>25</v>
      </c>
      <c r="AD232" s="11">
        <f t="shared" si="49"/>
        <v>66</v>
      </c>
      <c r="AE232" s="17"/>
      <c r="AG232" s="40">
        <f t="shared" si="50"/>
        <v>64</v>
      </c>
      <c r="AH232" s="41">
        <f t="shared" si="51"/>
        <v>226</v>
      </c>
    </row>
    <row r="233" spans="4:35" ht="17" thickBot="1" x14ac:dyDescent="0.25">
      <c r="D233" s="9" t="s">
        <v>205</v>
      </c>
      <c r="E233" s="9" t="s">
        <v>12</v>
      </c>
      <c r="F233" s="9" t="s">
        <v>20</v>
      </c>
      <c r="G233" s="9">
        <v>79</v>
      </c>
      <c r="H233" s="9">
        <v>15</v>
      </c>
      <c r="I233" s="9">
        <v>11</v>
      </c>
      <c r="J233" s="9">
        <v>26</v>
      </c>
      <c r="K233" s="9">
        <f t="shared" si="54"/>
        <v>259</v>
      </c>
      <c r="M233" s="17"/>
      <c r="N233" s="17"/>
      <c r="O233" s="11">
        <f t="shared" si="43"/>
        <v>0</v>
      </c>
      <c r="P233" s="11">
        <f t="shared" si="44"/>
        <v>216</v>
      </c>
      <c r="R233" s="17"/>
      <c r="S233" s="17"/>
      <c r="T233" s="11">
        <f t="shared" si="45"/>
        <v>0</v>
      </c>
      <c r="U233" s="17">
        <f t="shared" si="46"/>
        <v>217</v>
      </c>
      <c r="W233" s="17">
        <v>23</v>
      </c>
      <c r="X233" s="17">
        <v>18</v>
      </c>
      <c r="Y233" s="11">
        <f t="shared" si="47"/>
        <v>64</v>
      </c>
      <c r="Z233" s="17">
        <f t="shared" si="48"/>
        <v>213</v>
      </c>
      <c r="AB233" s="17"/>
      <c r="AC233" s="17"/>
      <c r="AD233" s="11">
        <f t="shared" si="49"/>
        <v>0</v>
      </c>
      <c r="AE233" s="17"/>
      <c r="AG233" s="13">
        <f t="shared" si="50"/>
        <v>64</v>
      </c>
      <c r="AH233" s="14">
        <f t="shared" si="51"/>
        <v>226</v>
      </c>
      <c r="AI233" s="38"/>
    </row>
    <row r="234" spans="4:35" ht="17" thickBot="1" x14ac:dyDescent="0.25">
      <c r="D234" s="9" t="s">
        <v>276</v>
      </c>
      <c r="E234" s="9" t="s">
        <v>34</v>
      </c>
      <c r="F234" s="9" t="s">
        <v>10</v>
      </c>
      <c r="G234" s="9">
        <v>58</v>
      </c>
      <c r="H234" s="9">
        <v>9</v>
      </c>
      <c r="I234" s="9">
        <v>13</v>
      </c>
      <c r="J234" s="9">
        <v>22</v>
      </c>
      <c r="K234" s="9">
        <f t="shared" si="54"/>
        <v>277</v>
      </c>
      <c r="M234" s="17"/>
      <c r="N234" s="17"/>
      <c r="O234" s="11">
        <f t="shared" si="43"/>
        <v>0</v>
      </c>
      <c r="P234" s="11">
        <f t="shared" si="44"/>
        <v>216</v>
      </c>
      <c r="R234" s="17"/>
      <c r="S234" s="17"/>
      <c r="T234" s="11">
        <f t="shared" si="45"/>
        <v>0</v>
      </c>
      <c r="U234" s="17">
        <f t="shared" si="46"/>
        <v>217</v>
      </c>
      <c r="W234" s="17">
        <v>20</v>
      </c>
      <c r="X234" s="17">
        <v>24</v>
      </c>
      <c r="Y234" s="11">
        <f t="shared" si="47"/>
        <v>64</v>
      </c>
      <c r="Z234" s="17">
        <f t="shared" si="48"/>
        <v>213</v>
      </c>
      <c r="AB234" s="17"/>
      <c r="AC234" s="17"/>
      <c r="AD234" s="11">
        <f t="shared" si="49"/>
        <v>0</v>
      </c>
      <c r="AE234" s="17"/>
      <c r="AG234" s="13">
        <f t="shared" si="50"/>
        <v>64</v>
      </c>
      <c r="AH234" s="14">
        <f t="shared" si="51"/>
        <v>226</v>
      </c>
      <c r="AI234" s="38"/>
    </row>
    <row r="235" spans="4:35" ht="17" thickBot="1" x14ac:dyDescent="0.25">
      <c r="D235" s="9" t="s">
        <v>320</v>
      </c>
      <c r="E235" s="9" t="s">
        <v>106</v>
      </c>
      <c r="F235" s="9" t="s">
        <v>159</v>
      </c>
      <c r="G235" s="9">
        <v>53</v>
      </c>
      <c r="H235" s="9">
        <v>5</v>
      </c>
      <c r="I235" s="9">
        <v>15</v>
      </c>
      <c r="J235" s="9">
        <v>20</v>
      </c>
      <c r="K235" s="9">
        <f t="shared" si="54"/>
        <v>279</v>
      </c>
      <c r="M235" s="37"/>
      <c r="N235" s="37"/>
      <c r="O235" s="11">
        <f t="shared" si="43"/>
        <v>0</v>
      </c>
      <c r="P235" s="11">
        <f t="shared" si="44"/>
        <v>216</v>
      </c>
      <c r="R235" s="37">
        <v>8</v>
      </c>
      <c r="S235" s="37">
        <v>26</v>
      </c>
      <c r="T235" s="11">
        <f t="shared" si="45"/>
        <v>68</v>
      </c>
      <c r="U235" s="17">
        <f t="shared" si="46"/>
        <v>190</v>
      </c>
      <c r="W235" s="37">
        <v>9</v>
      </c>
      <c r="X235" s="37">
        <v>21</v>
      </c>
      <c r="Y235" s="11">
        <f t="shared" si="47"/>
        <v>60</v>
      </c>
      <c r="Z235" s="17">
        <f t="shared" si="48"/>
        <v>232</v>
      </c>
      <c r="AB235" s="37">
        <v>8</v>
      </c>
      <c r="AC235" s="37">
        <v>23</v>
      </c>
      <c r="AD235" s="11">
        <f t="shared" si="49"/>
        <v>62</v>
      </c>
      <c r="AE235" s="17"/>
      <c r="AG235" s="40">
        <f t="shared" si="50"/>
        <v>63.333333333333336</v>
      </c>
      <c r="AH235" s="41">
        <f t="shared" si="51"/>
        <v>231</v>
      </c>
    </row>
    <row r="236" spans="4:35" ht="17" thickBot="1" x14ac:dyDescent="0.25">
      <c r="D236" s="9" t="s">
        <v>125</v>
      </c>
      <c r="E236" s="9" t="s">
        <v>126</v>
      </c>
      <c r="F236" s="9" t="s">
        <v>20</v>
      </c>
      <c r="G236" s="9">
        <v>82</v>
      </c>
      <c r="H236" s="9">
        <v>23</v>
      </c>
      <c r="I236" s="9">
        <v>30</v>
      </c>
      <c r="J236" s="9">
        <v>53</v>
      </c>
      <c r="K236" s="9">
        <f t="shared" si="54"/>
        <v>94</v>
      </c>
      <c r="M236" s="17"/>
      <c r="N236" s="17"/>
      <c r="O236" s="11">
        <f t="shared" si="43"/>
        <v>0</v>
      </c>
      <c r="P236" s="11">
        <f t="shared" si="44"/>
        <v>216</v>
      </c>
      <c r="R236" s="17"/>
      <c r="S236" s="17"/>
      <c r="T236" s="11">
        <f t="shared" si="45"/>
        <v>0</v>
      </c>
      <c r="U236" s="17">
        <f t="shared" si="46"/>
        <v>217</v>
      </c>
      <c r="W236" s="17">
        <v>18</v>
      </c>
      <c r="X236" s="17">
        <v>27</v>
      </c>
      <c r="Y236" s="11">
        <f t="shared" si="47"/>
        <v>63</v>
      </c>
      <c r="Z236" s="17">
        <f t="shared" si="48"/>
        <v>217</v>
      </c>
      <c r="AB236" s="17"/>
      <c r="AC236" s="17"/>
      <c r="AD236" s="11">
        <f t="shared" si="49"/>
        <v>0</v>
      </c>
      <c r="AE236" s="17">
        <f>RANK(AD236,AD$3:AD$245)</f>
        <v>216</v>
      </c>
      <c r="AG236" s="13">
        <f t="shared" si="50"/>
        <v>63</v>
      </c>
      <c r="AH236" s="14">
        <f t="shared" si="51"/>
        <v>233</v>
      </c>
    </row>
    <row r="237" spans="4:35" ht="17" thickBot="1" x14ac:dyDescent="0.25">
      <c r="D237" s="9" t="s">
        <v>226</v>
      </c>
      <c r="E237" s="9" t="s">
        <v>90</v>
      </c>
      <c r="F237" s="9" t="s">
        <v>10</v>
      </c>
      <c r="G237" s="9">
        <v>83</v>
      </c>
      <c r="H237" s="9">
        <v>13</v>
      </c>
      <c r="I237" s="9">
        <v>26</v>
      </c>
      <c r="J237" s="9">
        <v>39</v>
      </c>
      <c r="K237" s="9">
        <f t="shared" si="54"/>
        <v>172</v>
      </c>
      <c r="M237" s="17"/>
      <c r="N237" s="17"/>
      <c r="O237" s="11">
        <f t="shared" si="43"/>
        <v>0</v>
      </c>
      <c r="P237" s="11">
        <f t="shared" si="44"/>
        <v>216</v>
      </c>
      <c r="R237" s="17"/>
      <c r="S237" s="17"/>
      <c r="T237" s="11">
        <f t="shared" si="45"/>
        <v>0</v>
      </c>
      <c r="U237" s="17">
        <f t="shared" si="46"/>
        <v>217</v>
      </c>
      <c r="W237" s="17">
        <v>18</v>
      </c>
      <c r="X237" s="17">
        <v>27</v>
      </c>
      <c r="Y237" s="11">
        <f t="shared" si="47"/>
        <v>63</v>
      </c>
      <c r="Z237" s="17">
        <f t="shared" si="48"/>
        <v>217</v>
      </c>
      <c r="AB237" s="17"/>
      <c r="AC237" s="17"/>
      <c r="AD237" s="11">
        <f t="shared" si="49"/>
        <v>0</v>
      </c>
      <c r="AE237" s="17">
        <f>RANK(AD237,AD$3:AD$245)</f>
        <v>216</v>
      </c>
      <c r="AG237" s="13">
        <f t="shared" si="50"/>
        <v>63</v>
      </c>
      <c r="AH237" s="14">
        <f t="shared" si="51"/>
        <v>233</v>
      </c>
    </row>
    <row r="238" spans="4:35" ht="17" thickBot="1" x14ac:dyDescent="0.25">
      <c r="D238" s="9" t="s">
        <v>228</v>
      </c>
      <c r="E238" s="9" t="s">
        <v>30</v>
      </c>
      <c r="F238" s="9" t="s">
        <v>13</v>
      </c>
      <c r="G238" s="9">
        <v>82</v>
      </c>
      <c r="H238" s="9">
        <v>13</v>
      </c>
      <c r="I238" s="9">
        <v>24</v>
      </c>
      <c r="J238" s="9">
        <v>37</v>
      </c>
      <c r="K238" s="9">
        <f t="shared" si="54"/>
        <v>184</v>
      </c>
      <c r="M238" s="17"/>
      <c r="N238" s="17"/>
      <c r="O238" s="11">
        <f t="shared" si="43"/>
        <v>0</v>
      </c>
      <c r="P238" s="11">
        <f t="shared" si="44"/>
        <v>216</v>
      </c>
      <c r="R238" s="17"/>
      <c r="S238" s="17"/>
      <c r="T238" s="11">
        <f t="shared" si="45"/>
        <v>0</v>
      </c>
      <c r="U238" s="17">
        <f t="shared" si="46"/>
        <v>217</v>
      </c>
      <c r="W238" s="17">
        <v>15</v>
      </c>
      <c r="X238" s="17">
        <v>32</v>
      </c>
      <c r="Y238" s="11">
        <f t="shared" si="47"/>
        <v>62</v>
      </c>
      <c r="Z238" s="17">
        <f t="shared" si="48"/>
        <v>219</v>
      </c>
      <c r="AB238" s="17"/>
      <c r="AC238" s="17"/>
      <c r="AD238" s="11">
        <f t="shared" si="49"/>
        <v>0</v>
      </c>
      <c r="AE238" s="17">
        <f>RANK(AD238,AD$3:AD$245)</f>
        <v>216</v>
      </c>
      <c r="AG238" s="13">
        <f t="shared" si="50"/>
        <v>62</v>
      </c>
      <c r="AH238" s="14">
        <f t="shared" si="51"/>
        <v>236</v>
      </c>
    </row>
    <row r="239" spans="4:35" ht="17" thickBot="1" x14ac:dyDescent="0.25">
      <c r="D239" s="9" t="s">
        <v>211</v>
      </c>
      <c r="E239" s="9" t="s">
        <v>129</v>
      </c>
      <c r="F239" s="9" t="s">
        <v>13</v>
      </c>
      <c r="G239" s="9">
        <v>82</v>
      </c>
      <c r="H239" s="9">
        <v>15</v>
      </c>
      <c r="I239" s="9">
        <v>18</v>
      </c>
      <c r="J239" s="9">
        <v>33</v>
      </c>
      <c r="K239" s="9">
        <f t="shared" si="54"/>
        <v>218</v>
      </c>
      <c r="M239" s="37"/>
      <c r="N239" s="37"/>
      <c r="O239" s="11">
        <f t="shared" si="43"/>
        <v>0</v>
      </c>
      <c r="P239" s="11">
        <f t="shared" si="44"/>
        <v>216</v>
      </c>
      <c r="R239" s="37"/>
      <c r="S239" s="37"/>
      <c r="T239" s="11">
        <f t="shared" si="45"/>
        <v>0</v>
      </c>
      <c r="U239" s="17">
        <f t="shared" si="46"/>
        <v>217</v>
      </c>
      <c r="W239" s="37">
        <v>18</v>
      </c>
      <c r="X239" s="37">
        <v>26</v>
      </c>
      <c r="Y239" s="11">
        <f t="shared" si="47"/>
        <v>62</v>
      </c>
      <c r="Z239" s="17">
        <f t="shared" si="48"/>
        <v>219</v>
      </c>
      <c r="AB239" s="37"/>
      <c r="AC239" s="37"/>
      <c r="AD239" s="11">
        <f t="shared" si="49"/>
        <v>0</v>
      </c>
      <c r="AE239" s="17">
        <f>RANK(AD239,AD$3:AD$245)</f>
        <v>216</v>
      </c>
      <c r="AG239" s="13">
        <f t="shared" si="50"/>
        <v>62</v>
      </c>
      <c r="AH239" s="14">
        <f t="shared" si="51"/>
        <v>236</v>
      </c>
    </row>
    <row r="240" spans="4:35" ht="17" thickBot="1" x14ac:dyDescent="0.25">
      <c r="D240" s="9" t="s">
        <v>166</v>
      </c>
      <c r="E240" s="9" t="s">
        <v>133</v>
      </c>
      <c r="F240" s="9" t="s">
        <v>10</v>
      </c>
      <c r="G240" s="9">
        <v>74</v>
      </c>
      <c r="H240" s="9">
        <v>19</v>
      </c>
      <c r="I240" s="9">
        <v>14</v>
      </c>
      <c r="J240" s="9">
        <v>33</v>
      </c>
      <c r="K240" s="9">
        <f t="shared" si="54"/>
        <v>218</v>
      </c>
      <c r="M240" s="17"/>
      <c r="N240" s="17"/>
      <c r="O240" s="11">
        <f t="shared" si="43"/>
        <v>0</v>
      </c>
      <c r="P240" s="11">
        <f t="shared" si="44"/>
        <v>216</v>
      </c>
      <c r="R240" s="17"/>
      <c r="S240" s="17"/>
      <c r="T240" s="11">
        <f t="shared" si="45"/>
        <v>0</v>
      </c>
      <c r="U240" s="17">
        <f t="shared" si="46"/>
        <v>217</v>
      </c>
      <c r="W240" s="17">
        <v>20</v>
      </c>
      <c r="X240" s="17">
        <v>22</v>
      </c>
      <c r="Y240" s="11">
        <f t="shared" si="47"/>
        <v>62</v>
      </c>
      <c r="Z240" s="17">
        <f t="shared" si="48"/>
        <v>219</v>
      </c>
      <c r="AB240" s="17"/>
      <c r="AC240" s="17"/>
      <c r="AD240" s="11">
        <f t="shared" si="49"/>
        <v>0</v>
      </c>
      <c r="AE240" s="17">
        <f>RANK(AD240,AD$3:AD$245)</f>
        <v>216</v>
      </c>
      <c r="AG240" s="13">
        <f t="shared" si="50"/>
        <v>62</v>
      </c>
      <c r="AH240" s="14">
        <f t="shared" si="51"/>
        <v>236</v>
      </c>
    </row>
    <row r="241" spans="4:35" ht="17" thickBot="1" x14ac:dyDescent="0.25">
      <c r="D241" s="9" t="s">
        <v>323</v>
      </c>
      <c r="E241" s="9" t="s">
        <v>76</v>
      </c>
      <c r="F241" s="9" t="s">
        <v>159</v>
      </c>
      <c r="G241" s="9">
        <v>61</v>
      </c>
      <c r="H241" s="9">
        <v>4</v>
      </c>
      <c r="I241" s="9">
        <v>26</v>
      </c>
      <c r="J241" s="9">
        <v>30</v>
      </c>
      <c r="K241" s="9">
        <f t="shared" si="54"/>
        <v>239</v>
      </c>
      <c r="M241" s="31">
        <v>7</v>
      </c>
      <c r="N241" s="31">
        <v>30</v>
      </c>
      <c r="O241" s="11">
        <f t="shared" si="43"/>
        <v>74</v>
      </c>
      <c r="P241" s="11">
        <f t="shared" si="44"/>
        <v>166</v>
      </c>
      <c r="R241" s="31">
        <v>5</v>
      </c>
      <c r="S241" s="31">
        <v>28</v>
      </c>
      <c r="T241" s="11">
        <f t="shared" si="45"/>
        <v>66</v>
      </c>
      <c r="U241" s="17">
        <f t="shared" si="46"/>
        <v>197</v>
      </c>
      <c r="W241" s="31">
        <v>3</v>
      </c>
      <c r="X241" s="31">
        <v>18</v>
      </c>
      <c r="Y241" s="11">
        <f t="shared" si="47"/>
        <v>42</v>
      </c>
      <c r="Z241" s="17">
        <f t="shared" si="48"/>
        <v>296</v>
      </c>
      <c r="AB241" s="31">
        <v>6</v>
      </c>
      <c r="AC241" s="31">
        <v>26</v>
      </c>
      <c r="AD241" s="11">
        <f t="shared" si="49"/>
        <v>64</v>
      </c>
      <c r="AE241" s="17"/>
      <c r="AG241" s="40">
        <f t="shared" si="50"/>
        <v>61.5</v>
      </c>
      <c r="AH241" s="41">
        <f t="shared" si="51"/>
        <v>239</v>
      </c>
    </row>
    <row r="242" spans="4:35" ht="17" thickBot="1" x14ac:dyDescent="0.25">
      <c r="D242" s="9" t="s">
        <v>174</v>
      </c>
      <c r="E242" s="9" t="s">
        <v>17</v>
      </c>
      <c r="F242" s="9" t="s">
        <v>13</v>
      </c>
      <c r="G242" s="9">
        <v>82</v>
      </c>
      <c r="H242" s="9">
        <v>18</v>
      </c>
      <c r="I242" s="9">
        <v>22</v>
      </c>
      <c r="J242" s="9">
        <v>40</v>
      </c>
      <c r="K242" s="9">
        <f t="shared" si="54"/>
        <v>166</v>
      </c>
      <c r="M242" s="17"/>
      <c r="N242" s="17"/>
      <c r="O242" s="11">
        <f t="shared" si="43"/>
        <v>0</v>
      </c>
      <c r="P242" s="11">
        <f t="shared" si="44"/>
        <v>216</v>
      </c>
      <c r="R242" s="17"/>
      <c r="S242" s="17"/>
      <c r="T242" s="11">
        <f t="shared" si="45"/>
        <v>0</v>
      </c>
      <c r="U242" s="17">
        <f t="shared" si="46"/>
        <v>217</v>
      </c>
      <c r="W242" s="17">
        <v>17</v>
      </c>
      <c r="X242" s="17">
        <v>27</v>
      </c>
      <c r="Y242" s="11">
        <f t="shared" si="47"/>
        <v>61</v>
      </c>
      <c r="Z242" s="17">
        <f t="shared" si="48"/>
        <v>227</v>
      </c>
      <c r="AB242" s="17"/>
      <c r="AC242" s="17"/>
      <c r="AD242" s="11">
        <f t="shared" si="49"/>
        <v>0</v>
      </c>
      <c r="AE242" s="17">
        <f>RANK(AD242,AD$3:AD$245)</f>
        <v>216</v>
      </c>
      <c r="AG242" s="13">
        <f t="shared" si="50"/>
        <v>61</v>
      </c>
      <c r="AH242" s="14">
        <f t="shared" si="51"/>
        <v>240</v>
      </c>
    </row>
    <row r="243" spans="4:35" ht="17" thickBot="1" x14ac:dyDescent="0.25">
      <c r="D243" s="9" t="s">
        <v>196</v>
      </c>
      <c r="E243" s="9" t="s">
        <v>23</v>
      </c>
      <c r="F243" s="9" t="s">
        <v>10</v>
      </c>
      <c r="G243" s="9">
        <v>77</v>
      </c>
      <c r="H243" s="9">
        <v>16</v>
      </c>
      <c r="I243" s="9">
        <v>22</v>
      </c>
      <c r="J243" s="9">
        <v>38</v>
      </c>
      <c r="K243" s="9">
        <f t="shared" si="54"/>
        <v>178</v>
      </c>
      <c r="M243" s="37"/>
      <c r="N243" s="37"/>
      <c r="O243" s="11">
        <f t="shared" si="43"/>
        <v>0</v>
      </c>
      <c r="P243" s="11">
        <f t="shared" si="44"/>
        <v>216</v>
      </c>
      <c r="R243" s="37"/>
      <c r="S243" s="37"/>
      <c r="T243" s="11">
        <f t="shared" si="45"/>
        <v>0</v>
      </c>
      <c r="U243" s="17">
        <f t="shared" si="46"/>
        <v>217</v>
      </c>
      <c r="W243" s="37">
        <v>20</v>
      </c>
      <c r="X243" s="37">
        <v>21</v>
      </c>
      <c r="Y243" s="11">
        <f t="shared" si="47"/>
        <v>61</v>
      </c>
      <c r="Z243" s="17">
        <f t="shared" si="48"/>
        <v>227</v>
      </c>
      <c r="AB243" s="37"/>
      <c r="AC243" s="37"/>
      <c r="AD243" s="11">
        <f t="shared" si="49"/>
        <v>0</v>
      </c>
      <c r="AE243" s="17">
        <f>RANK(AD243,AD$3:AD$245)</f>
        <v>216</v>
      </c>
      <c r="AG243" s="13">
        <f t="shared" si="50"/>
        <v>61</v>
      </c>
      <c r="AH243" s="14">
        <f t="shared" si="51"/>
        <v>240</v>
      </c>
    </row>
    <row r="244" spans="4:35" ht="17" thickBot="1" x14ac:dyDescent="0.25">
      <c r="D244" s="9" t="s">
        <v>142</v>
      </c>
      <c r="E244" s="9" t="s">
        <v>12</v>
      </c>
      <c r="F244" s="9" t="s">
        <v>20</v>
      </c>
      <c r="G244" s="9">
        <v>73</v>
      </c>
      <c r="H244" s="9">
        <v>22</v>
      </c>
      <c r="I244" s="9">
        <v>16</v>
      </c>
      <c r="J244" s="9">
        <v>38</v>
      </c>
      <c r="K244" s="9">
        <f t="shared" si="54"/>
        <v>178</v>
      </c>
      <c r="M244" s="37"/>
      <c r="N244" s="37"/>
      <c r="O244" s="11">
        <f t="shared" si="43"/>
        <v>0</v>
      </c>
      <c r="P244" s="11">
        <f t="shared" si="44"/>
        <v>216</v>
      </c>
      <c r="R244" s="37"/>
      <c r="S244" s="37"/>
      <c r="T244" s="11">
        <f t="shared" si="45"/>
        <v>0</v>
      </c>
      <c r="U244" s="17">
        <f t="shared" si="46"/>
        <v>217</v>
      </c>
      <c r="W244" s="37">
        <v>19</v>
      </c>
      <c r="X244" s="37">
        <v>23</v>
      </c>
      <c r="Y244" s="11">
        <f t="shared" si="47"/>
        <v>61</v>
      </c>
      <c r="Z244" s="17">
        <f t="shared" si="48"/>
        <v>227</v>
      </c>
      <c r="AB244" s="37"/>
      <c r="AC244" s="37"/>
      <c r="AD244" s="11">
        <f t="shared" si="49"/>
        <v>0</v>
      </c>
      <c r="AE244" s="17">
        <f>RANK(AD244,AD$3:AD$245)</f>
        <v>216</v>
      </c>
      <c r="AG244" s="13">
        <f t="shared" si="50"/>
        <v>61</v>
      </c>
      <c r="AH244" s="14">
        <f t="shared" si="51"/>
        <v>240</v>
      </c>
    </row>
    <row r="245" spans="4:35" ht="17" thickBot="1" x14ac:dyDescent="0.25">
      <c r="D245" s="9" t="s">
        <v>184</v>
      </c>
      <c r="E245" s="9" t="s">
        <v>23</v>
      </c>
      <c r="F245" s="9" t="s">
        <v>10</v>
      </c>
      <c r="G245" s="9">
        <v>73</v>
      </c>
      <c r="H245" s="9">
        <v>17</v>
      </c>
      <c r="I245" s="9">
        <v>18</v>
      </c>
      <c r="J245" s="9">
        <v>35</v>
      </c>
      <c r="K245" s="9">
        <f t="shared" si="54"/>
        <v>200</v>
      </c>
      <c r="M245" s="37"/>
      <c r="N245" s="37"/>
      <c r="O245" s="11">
        <f t="shared" si="43"/>
        <v>0</v>
      </c>
      <c r="P245" s="11">
        <f t="shared" si="44"/>
        <v>216</v>
      </c>
      <c r="R245" s="37"/>
      <c r="S245" s="37"/>
      <c r="T245" s="11">
        <f t="shared" si="45"/>
        <v>0</v>
      </c>
      <c r="U245" s="17">
        <f t="shared" si="46"/>
        <v>217</v>
      </c>
      <c r="W245" s="37">
        <v>19</v>
      </c>
      <c r="X245" s="37">
        <v>23</v>
      </c>
      <c r="Y245" s="11">
        <f t="shared" si="47"/>
        <v>61</v>
      </c>
      <c r="Z245" s="17">
        <f t="shared" si="48"/>
        <v>227</v>
      </c>
      <c r="AB245" s="37"/>
      <c r="AC245" s="37"/>
      <c r="AD245" s="11">
        <f t="shared" si="49"/>
        <v>0</v>
      </c>
      <c r="AE245" s="17">
        <f>RANK(AD245,AD$3:AD$245)</f>
        <v>216</v>
      </c>
      <c r="AG245" s="13">
        <f t="shared" si="50"/>
        <v>61</v>
      </c>
      <c r="AH245" s="14">
        <f t="shared" si="51"/>
        <v>240</v>
      </c>
    </row>
    <row r="246" spans="4:35" ht="17" thickBot="1" x14ac:dyDescent="0.25">
      <c r="D246" s="9" t="s">
        <v>455</v>
      </c>
      <c r="E246" s="9" t="s">
        <v>347</v>
      </c>
      <c r="F246" s="9" t="s">
        <v>10</v>
      </c>
      <c r="G246" s="9" t="s">
        <v>346</v>
      </c>
      <c r="M246" s="31">
        <v>12</v>
      </c>
      <c r="N246" s="31">
        <v>39</v>
      </c>
      <c r="O246" s="11">
        <f t="shared" si="43"/>
        <v>63</v>
      </c>
      <c r="P246" s="11">
        <f t="shared" si="44"/>
        <v>207</v>
      </c>
      <c r="T246" s="11">
        <f t="shared" si="45"/>
        <v>0</v>
      </c>
      <c r="U246" s="17">
        <f t="shared" si="46"/>
        <v>217</v>
      </c>
      <c r="W246" s="31">
        <v>11</v>
      </c>
      <c r="X246" s="31">
        <v>37</v>
      </c>
      <c r="Y246" s="11">
        <f t="shared" si="47"/>
        <v>59</v>
      </c>
      <c r="Z246" s="17">
        <f t="shared" si="48"/>
        <v>238</v>
      </c>
      <c r="AD246" s="11">
        <f t="shared" si="49"/>
        <v>0</v>
      </c>
      <c r="AG246" s="13">
        <f t="shared" si="50"/>
        <v>61</v>
      </c>
      <c r="AH246" s="14">
        <f t="shared" si="51"/>
        <v>240</v>
      </c>
    </row>
    <row r="247" spans="4:35" ht="17" thickBot="1" x14ac:dyDescent="0.25">
      <c r="D247" s="9" t="s">
        <v>206</v>
      </c>
      <c r="E247" s="9" t="s">
        <v>15</v>
      </c>
      <c r="F247" s="9" t="s">
        <v>13</v>
      </c>
      <c r="G247" s="9">
        <v>78</v>
      </c>
      <c r="H247" s="9">
        <v>15</v>
      </c>
      <c r="I247" s="9">
        <v>27</v>
      </c>
      <c r="J247" s="9">
        <v>42</v>
      </c>
      <c r="K247" s="9">
        <f t="shared" ref="K247:K278" si="55">RANK(J247,J$3:J$295)</f>
        <v>153</v>
      </c>
      <c r="M247" s="37"/>
      <c r="N247" s="37"/>
      <c r="O247" s="11">
        <f t="shared" si="43"/>
        <v>0</v>
      </c>
      <c r="P247" s="11">
        <f t="shared" si="44"/>
        <v>216</v>
      </c>
      <c r="R247" s="37">
        <v>20</v>
      </c>
      <c r="S247" s="37">
        <v>29</v>
      </c>
      <c r="T247" s="11">
        <f t="shared" si="45"/>
        <v>69</v>
      </c>
      <c r="U247" s="17">
        <f t="shared" si="46"/>
        <v>188</v>
      </c>
      <c r="W247" s="37">
        <v>16</v>
      </c>
      <c r="X247" s="37">
        <v>25</v>
      </c>
      <c r="Y247" s="11">
        <f t="shared" si="47"/>
        <v>57</v>
      </c>
      <c r="Z247" s="17">
        <f t="shared" si="48"/>
        <v>248</v>
      </c>
      <c r="AB247" s="37">
        <v>15</v>
      </c>
      <c r="AC247" s="37">
        <v>24</v>
      </c>
      <c r="AD247" s="11">
        <f t="shared" si="49"/>
        <v>54</v>
      </c>
      <c r="AE247" s="37">
        <f>RANK(AD247,AD$3:AD$245)</f>
        <v>215</v>
      </c>
      <c r="AG247" s="13">
        <f t="shared" si="50"/>
        <v>60</v>
      </c>
      <c r="AH247" s="14">
        <f t="shared" si="51"/>
        <v>245</v>
      </c>
    </row>
    <row r="248" spans="4:35" ht="17" thickBot="1" x14ac:dyDescent="0.25">
      <c r="D248" s="9" t="s">
        <v>187</v>
      </c>
      <c r="E248" s="9" t="s">
        <v>84</v>
      </c>
      <c r="F248" s="9" t="s">
        <v>10</v>
      </c>
      <c r="G248" s="9">
        <v>71</v>
      </c>
      <c r="H248" s="9">
        <v>17</v>
      </c>
      <c r="I248" s="9">
        <v>23</v>
      </c>
      <c r="J248" s="9">
        <v>40</v>
      </c>
      <c r="K248" s="9">
        <f t="shared" si="55"/>
        <v>166</v>
      </c>
      <c r="M248" s="37"/>
      <c r="N248" s="37"/>
      <c r="O248" s="11">
        <f t="shared" si="43"/>
        <v>0</v>
      </c>
      <c r="P248" s="11">
        <f t="shared" si="44"/>
        <v>216</v>
      </c>
      <c r="R248" s="37"/>
      <c r="S248" s="37"/>
      <c r="T248" s="11">
        <f t="shared" si="45"/>
        <v>0</v>
      </c>
      <c r="U248" s="17">
        <f t="shared" si="46"/>
        <v>217</v>
      </c>
      <c r="W248" s="37">
        <v>18</v>
      </c>
      <c r="X248" s="37">
        <v>24</v>
      </c>
      <c r="Y248" s="11">
        <f t="shared" si="47"/>
        <v>60</v>
      </c>
      <c r="Z248" s="17">
        <f t="shared" si="48"/>
        <v>232</v>
      </c>
      <c r="AB248" s="37"/>
      <c r="AC248" s="37"/>
      <c r="AD248" s="11">
        <f t="shared" si="49"/>
        <v>0</v>
      </c>
      <c r="AE248" s="37">
        <f>RANK(AD248,AD$3:AD$245)</f>
        <v>216</v>
      </c>
      <c r="AG248" s="13">
        <f t="shared" si="50"/>
        <v>60</v>
      </c>
      <c r="AH248" s="14">
        <f t="shared" si="51"/>
        <v>245</v>
      </c>
      <c r="AI248" s="38"/>
    </row>
    <row r="249" spans="4:35" ht="17" thickBot="1" x14ac:dyDescent="0.25">
      <c r="D249" s="9" t="s">
        <v>291</v>
      </c>
      <c r="E249" s="9" t="s">
        <v>103</v>
      </c>
      <c r="F249" s="9" t="s">
        <v>10</v>
      </c>
      <c r="G249" s="9">
        <v>51</v>
      </c>
      <c r="H249" s="9">
        <v>8</v>
      </c>
      <c r="I249" s="9">
        <v>25</v>
      </c>
      <c r="J249" s="9">
        <v>33</v>
      </c>
      <c r="K249" s="9">
        <f t="shared" si="55"/>
        <v>218</v>
      </c>
      <c r="M249" s="37"/>
      <c r="N249" s="37"/>
      <c r="O249" s="11">
        <f t="shared" si="43"/>
        <v>0</v>
      </c>
      <c r="P249" s="11">
        <f t="shared" si="44"/>
        <v>216</v>
      </c>
      <c r="R249" s="37">
        <v>13</v>
      </c>
      <c r="S249" s="37">
        <v>39</v>
      </c>
      <c r="T249" s="11">
        <f t="shared" si="45"/>
        <v>65</v>
      </c>
      <c r="U249" s="17">
        <f t="shared" si="46"/>
        <v>200</v>
      </c>
      <c r="W249" s="37">
        <v>13</v>
      </c>
      <c r="X249" s="37">
        <v>31</v>
      </c>
      <c r="Y249" s="11">
        <f t="shared" si="47"/>
        <v>57</v>
      </c>
      <c r="Z249" s="17">
        <f t="shared" si="48"/>
        <v>248</v>
      </c>
      <c r="AB249" s="37">
        <v>15</v>
      </c>
      <c r="AC249" s="37">
        <v>28</v>
      </c>
      <c r="AD249" s="11">
        <f t="shared" si="49"/>
        <v>58</v>
      </c>
      <c r="AE249" s="37">
        <f>RANK(AD249,AD$3:AD$245)</f>
        <v>212</v>
      </c>
      <c r="AG249" s="13">
        <f t="shared" si="50"/>
        <v>60</v>
      </c>
      <c r="AH249" s="14">
        <f t="shared" si="51"/>
        <v>245</v>
      </c>
      <c r="AI249" s="38"/>
    </row>
    <row r="250" spans="4:35" ht="17" thickBot="1" x14ac:dyDescent="0.25">
      <c r="D250" s="9" t="s">
        <v>262</v>
      </c>
      <c r="E250" s="9" t="s">
        <v>28</v>
      </c>
      <c r="F250" s="9" t="s">
        <v>13</v>
      </c>
      <c r="G250" s="9">
        <v>70</v>
      </c>
      <c r="H250" s="9">
        <v>11</v>
      </c>
      <c r="I250" s="9">
        <v>15</v>
      </c>
      <c r="J250" s="9">
        <v>26</v>
      </c>
      <c r="K250" s="9">
        <f t="shared" si="55"/>
        <v>259</v>
      </c>
      <c r="M250" s="37"/>
      <c r="N250" s="37"/>
      <c r="O250" s="11">
        <f t="shared" si="43"/>
        <v>0</v>
      </c>
      <c r="P250" s="11">
        <f t="shared" si="44"/>
        <v>216</v>
      </c>
      <c r="R250" s="37"/>
      <c r="S250" s="37"/>
      <c r="T250" s="11">
        <f t="shared" si="45"/>
        <v>0</v>
      </c>
      <c r="U250" s="17">
        <f t="shared" si="46"/>
        <v>217</v>
      </c>
      <c r="W250" s="37">
        <v>16</v>
      </c>
      <c r="X250" s="37">
        <v>28</v>
      </c>
      <c r="Y250" s="11">
        <f t="shared" si="47"/>
        <v>60</v>
      </c>
      <c r="Z250" s="17">
        <f t="shared" si="48"/>
        <v>232</v>
      </c>
      <c r="AB250" s="37"/>
      <c r="AC250" s="37"/>
      <c r="AD250" s="11">
        <f t="shared" si="49"/>
        <v>0</v>
      </c>
      <c r="AE250" s="37"/>
      <c r="AG250" s="13">
        <f t="shared" si="50"/>
        <v>60</v>
      </c>
      <c r="AH250" s="14">
        <f t="shared" si="51"/>
        <v>245</v>
      </c>
    </row>
    <row r="251" spans="4:35" ht="17" thickBot="1" x14ac:dyDescent="0.25">
      <c r="D251" s="9" t="s">
        <v>325</v>
      </c>
      <c r="E251" s="9" t="s">
        <v>82</v>
      </c>
      <c r="F251" s="9" t="s">
        <v>159</v>
      </c>
      <c r="G251" s="9">
        <v>82</v>
      </c>
      <c r="H251" s="9">
        <v>4</v>
      </c>
      <c r="I251" s="9">
        <v>22</v>
      </c>
      <c r="J251" s="9">
        <v>26</v>
      </c>
      <c r="K251" s="9">
        <f t="shared" si="55"/>
        <v>259</v>
      </c>
      <c r="O251" s="11">
        <f t="shared" si="43"/>
        <v>0</v>
      </c>
      <c r="P251" s="11">
        <f t="shared" si="44"/>
        <v>216</v>
      </c>
      <c r="R251" s="31">
        <v>6</v>
      </c>
      <c r="S251" s="31">
        <v>25</v>
      </c>
      <c r="T251" s="11">
        <f t="shared" si="45"/>
        <v>62</v>
      </c>
      <c r="U251" s="17">
        <f t="shared" si="46"/>
        <v>205</v>
      </c>
      <c r="W251" s="31">
        <v>5</v>
      </c>
      <c r="X251" s="31">
        <v>20</v>
      </c>
      <c r="Y251" s="11">
        <f t="shared" si="47"/>
        <v>50</v>
      </c>
      <c r="Z251" s="17">
        <f t="shared" si="48"/>
        <v>282</v>
      </c>
      <c r="AB251" s="31">
        <v>8</v>
      </c>
      <c r="AC251" s="31">
        <v>26</v>
      </c>
      <c r="AD251" s="11">
        <f t="shared" si="49"/>
        <v>68</v>
      </c>
      <c r="AE251" s="37"/>
      <c r="AG251" s="40">
        <f t="shared" si="50"/>
        <v>60</v>
      </c>
      <c r="AH251" s="41">
        <f t="shared" si="51"/>
        <v>245</v>
      </c>
    </row>
    <row r="252" spans="4:35" ht="17" thickBot="1" x14ac:dyDescent="0.25">
      <c r="D252" s="9" t="s">
        <v>328</v>
      </c>
      <c r="E252" s="9" t="s">
        <v>32</v>
      </c>
      <c r="F252" s="9" t="s">
        <v>159</v>
      </c>
      <c r="G252" s="9">
        <v>65</v>
      </c>
      <c r="H252" s="9">
        <v>3</v>
      </c>
      <c r="I252" s="9">
        <v>26</v>
      </c>
      <c r="J252" s="9">
        <v>29</v>
      </c>
      <c r="K252" s="9">
        <f t="shared" si="55"/>
        <v>246</v>
      </c>
      <c r="O252" s="11">
        <f t="shared" si="43"/>
        <v>0</v>
      </c>
      <c r="P252" s="11">
        <f t="shared" si="44"/>
        <v>216</v>
      </c>
      <c r="R252" s="31">
        <v>7</v>
      </c>
      <c r="S252" s="31">
        <v>29</v>
      </c>
      <c r="T252" s="11">
        <f t="shared" si="45"/>
        <v>72</v>
      </c>
      <c r="U252" s="17">
        <f t="shared" si="46"/>
        <v>177</v>
      </c>
      <c r="W252" s="31">
        <v>4</v>
      </c>
      <c r="X252" s="31">
        <v>21</v>
      </c>
      <c r="Y252" s="11">
        <f t="shared" si="47"/>
        <v>50</v>
      </c>
      <c r="Z252" s="17">
        <f t="shared" si="48"/>
        <v>282</v>
      </c>
      <c r="AB252" s="31">
        <v>6</v>
      </c>
      <c r="AC252" s="31">
        <v>22</v>
      </c>
      <c r="AD252" s="11">
        <f t="shared" si="49"/>
        <v>56</v>
      </c>
      <c r="AG252" s="40">
        <f t="shared" si="50"/>
        <v>59.333333333333336</v>
      </c>
      <c r="AH252" s="41">
        <f t="shared" si="51"/>
        <v>250</v>
      </c>
    </row>
    <row r="253" spans="4:35" ht="17" thickBot="1" x14ac:dyDescent="0.25">
      <c r="D253" s="9" t="s">
        <v>334</v>
      </c>
      <c r="E253" s="9" t="s">
        <v>23</v>
      </c>
      <c r="F253" s="9" t="s">
        <v>159</v>
      </c>
      <c r="G253" s="9">
        <v>56</v>
      </c>
      <c r="H253" s="9">
        <v>1</v>
      </c>
      <c r="I253" s="9">
        <v>28</v>
      </c>
      <c r="J253" s="9">
        <v>29</v>
      </c>
      <c r="K253" s="9">
        <f t="shared" si="55"/>
        <v>246</v>
      </c>
      <c r="O253" s="11">
        <f t="shared" si="43"/>
        <v>0</v>
      </c>
      <c r="P253" s="11">
        <f t="shared" si="44"/>
        <v>216</v>
      </c>
      <c r="R253" s="31">
        <v>3</v>
      </c>
      <c r="S253" s="31">
        <v>30</v>
      </c>
      <c r="T253" s="11">
        <f t="shared" si="45"/>
        <v>66</v>
      </c>
      <c r="U253" s="17">
        <f t="shared" si="46"/>
        <v>197</v>
      </c>
      <c r="W253" s="31">
        <v>2</v>
      </c>
      <c r="X253" s="31">
        <v>25</v>
      </c>
      <c r="Y253" s="11">
        <f t="shared" si="47"/>
        <v>54</v>
      </c>
      <c r="Z253" s="17">
        <f t="shared" si="48"/>
        <v>262</v>
      </c>
      <c r="AB253" s="31">
        <v>2</v>
      </c>
      <c r="AC253" s="31">
        <v>27</v>
      </c>
      <c r="AD253" s="11">
        <f t="shared" si="49"/>
        <v>58</v>
      </c>
      <c r="AG253" s="40">
        <f t="shared" si="50"/>
        <v>59.333333333333336</v>
      </c>
      <c r="AH253" s="41">
        <f t="shared" si="51"/>
        <v>250</v>
      </c>
      <c r="AI253" s="38"/>
    </row>
    <row r="254" spans="4:35" ht="17" thickBot="1" x14ac:dyDescent="0.25">
      <c r="D254" s="9" t="s">
        <v>164</v>
      </c>
      <c r="E254" s="9" t="s">
        <v>19</v>
      </c>
      <c r="F254" s="9" t="s">
        <v>13</v>
      </c>
      <c r="G254" s="9">
        <v>63</v>
      </c>
      <c r="H254" s="9">
        <v>19</v>
      </c>
      <c r="I254" s="9">
        <v>28</v>
      </c>
      <c r="J254" s="9">
        <v>47</v>
      </c>
      <c r="K254" s="9">
        <f t="shared" si="55"/>
        <v>121</v>
      </c>
      <c r="M254" s="37"/>
      <c r="N254" s="37"/>
      <c r="O254" s="11">
        <f t="shared" si="43"/>
        <v>0</v>
      </c>
      <c r="P254" s="11">
        <f t="shared" si="44"/>
        <v>216</v>
      </c>
      <c r="R254" s="37"/>
      <c r="S254" s="37"/>
      <c r="T254" s="11">
        <f t="shared" si="45"/>
        <v>0</v>
      </c>
      <c r="U254" s="17">
        <f t="shared" si="46"/>
        <v>217</v>
      </c>
      <c r="W254" s="37">
        <v>16</v>
      </c>
      <c r="X254" s="37">
        <v>27</v>
      </c>
      <c r="Y254" s="11">
        <f t="shared" si="47"/>
        <v>59</v>
      </c>
      <c r="Z254" s="17">
        <f t="shared" si="48"/>
        <v>238</v>
      </c>
      <c r="AB254" s="37"/>
      <c r="AC254" s="37"/>
      <c r="AD254" s="11">
        <f t="shared" si="49"/>
        <v>0</v>
      </c>
      <c r="AE254" s="37">
        <f t="shared" ref="AE254:AE265" si="56">RANK(AD254,AD$3:AD$245)</f>
        <v>216</v>
      </c>
      <c r="AG254" s="13">
        <f t="shared" si="50"/>
        <v>59</v>
      </c>
      <c r="AH254" s="14">
        <f t="shared" si="51"/>
        <v>252</v>
      </c>
      <c r="AI254" s="38"/>
    </row>
    <row r="255" spans="4:35" ht="17" thickBot="1" x14ac:dyDescent="0.25">
      <c r="D255" s="9" t="s">
        <v>175</v>
      </c>
      <c r="E255" s="9" t="s">
        <v>117</v>
      </c>
      <c r="F255" s="9" t="s">
        <v>13</v>
      </c>
      <c r="G255" s="9">
        <v>82</v>
      </c>
      <c r="H255" s="9">
        <v>18</v>
      </c>
      <c r="I255" s="9">
        <v>24</v>
      </c>
      <c r="J255" s="9">
        <v>42</v>
      </c>
      <c r="K255" s="9">
        <f t="shared" si="55"/>
        <v>153</v>
      </c>
      <c r="M255" s="37"/>
      <c r="N255" s="37"/>
      <c r="O255" s="11">
        <f t="shared" si="43"/>
        <v>0</v>
      </c>
      <c r="P255" s="11">
        <f t="shared" si="44"/>
        <v>216</v>
      </c>
      <c r="R255" s="37"/>
      <c r="S255" s="37"/>
      <c r="T255" s="11">
        <f t="shared" si="45"/>
        <v>0</v>
      </c>
      <c r="U255" s="17">
        <f t="shared" si="46"/>
        <v>217</v>
      </c>
      <c r="W255" s="37">
        <v>16</v>
      </c>
      <c r="X255" s="37">
        <v>27</v>
      </c>
      <c r="Y255" s="11">
        <f t="shared" si="47"/>
        <v>59</v>
      </c>
      <c r="Z255" s="17">
        <f t="shared" si="48"/>
        <v>238</v>
      </c>
      <c r="AB255" s="37"/>
      <c r="AC255" s="37"/>
      <c r="AD255" s="11">
        <f t="shared" si="49"/>
        <v>0</v>
      </c>
      <c r="AE255" s="37">
        <f t="shared" si="56"/>
        <v>216</v>
      </c>
      <c r="AG255" s="13">
        <f t="shared" si="50"/>
        <v>59</v>
      </c>
      <c r="AH255" s="14">
        <f t="shared" si="51"/>
        <v>252</v>
      </c>
      <c r="AI255" s="38"/>
    </row>
    <row r="256" spans="4:35" ht="17" thickBot="1" x14ac:dyDescent="0.25">
      <c r="D256" s="9" t="s">
        <v>208</v>
      </c>
      <c r="E256" s="9" t="s">
        <v>133</v>
      </c>
      <c r="F256" s="9" t="s">
        <v>20</v>
      </c>
      <c r="G256" s="9">
        <v>78</v>
      </c>
      <c r="H256" s="9">
        <v>15</v>
      </c>
      <c r="I256" s="9">
        <v>27</v>
      </c>
      <c r="J256" s="9">
        <v>42</v>
      </c>
      <c r="K256" s="9">
        <f t="shared" si="55"/>
        <v>153</v>
      </c>
      <c r="M256" s="37"/>
      <c r="N256" s="37"/>
      <c r="O256" s="11">
        <f t="shared" si="43"/>
        <v>0</v>
      </c>
      <c r="P256" s="11">
        <f t="shared" si="44"/>
        <v>216</v>
      </c>
      <c r="R256" s="37"/>
      <c r="S256" s="37"/>
      <c r="T256" s="11">
        <f t="shared" si="45"/>
        <v>0</v>
      </c>
      <c r="U256" s="17">
        <f t="shared" si="46"/>
        <v>217</v>
      </c>
      <c r="W256" s="37">
        <v>17</v>
      </c>
      <c r="X256" s="37">
        <v>25</v>
      </c>
      <c r="Y256" s="11">
        <f t="shared" si="47"/>
        <v>59</v>
      </c>
      <c r="Z256" s="17">
        <f t="shared" si="48"/>
        <v>238</v>
      </c>
      <c r="AB256" s="37"/>
      <c r="AC256" s="37"/>
      <c r="AD256" s="11">
        <f t="shared" si="49"/>
        <v>0</v>
      </c>
      <c r="AE256" s="37">
        <f t="shared" si="56"/>
        <v>216</v>
      </c>
      <c r="AG256" s="13">
        <f t="shared" si="50"/>
        <v>59</v>
      </c>
      <c r="AH256" s="14">
        <f t="shared" si="51"/>
        <v>252</v>
      </c>
    </row>
    <row r="257" spans="4:35" ht="17" thickBot="1" x14ac:dyDescent="0.25">
      <c r="D257" s="9" t="s">
        <v>115</v>
      </c>
      <c r="E257" s="9" t="s">
        <v>44</v>
      </c>
      <c r="F257" s="9" t="s">
        <v>10</v>
      </c>
      <c r="G257" s="9">
        <v>81</v>
      </c>
      <c r="H257" s="9">
        <v>24</v>
      </c>
      <c r="I257" s="9">
        <v>15</v>
      </c>
      <c r="J257" s="9">
        <v>39</v>
      </c>
      <c r="K257" s="9">
        <f t="shared" si="55"/>
        <v>172</v>
      </c>
      <c r="M257" s="37"/>
      <c r="N257" s="37"/>
      <c r="O257" s="11">
        <f t="shared" si="43"/>
        <v>0</v>
      </c>
      <c r="P257" s="11">
        <f t="shared" si="44"/>
        <v>216</v>
      </c>
      <c r="R257" s="37"/>
      <c r="S257" s="37"/>
      <c r="T257" s="11">
        <f t="shared" si="45"/>
        <v>0</v>
      </c>
      <c r="U257" s="17">
        <f t="shared" si="46"/>
        <v>217</v>
      </c>
      <c r="W257" s="37">
        <v>20</v>
      </c>
      <c r="X257" s="37">
        <v>19</v>
      </c>
      <c r="Y257" s="11">
        <f t="shared" si="47"/>
        <v>59</v>
      </c>
      <c r="Z257" s="17">
        <f t="shared" si="48"/>
        <v>238</v>
      </c>
      <c r="AB257" s="37"/>
      <c r="AC257" s="37"/>
      <c r="AD257" s="11">
        <f t="shared" si="49"/>
        <v>0</v>
      </c>
      <c r="AE257" s="37">
        <f t="shared" si="56"/>
        <v>216</v>
      </c>
      <c r="AG257" s="13">
        <f t="shared" si="50"/>
        <v>59</v>
      </c>
      <c r="AH257" s="14">
        <f t="shared" si="51"/>
        <v>252</v>
      </c>
    </row>
    <row r="258" spans="4:35" ht="17" thickBot="1" x14ac:dyDescent="0.25">
      <c r="D258" s="9" t="s">
        <v>224</v>
      </c>
      <c r="E258" s="9" t="s">
        <v>32</v>
      </c>
      <c r="F258" s="9" t="s">
        <v>10</v>
      </c>
      <c r="G258" s="9">
        <v>58</v>
      </c>
      <c r="H258" s="9">
        <v>13</v>
      </c>
      <c r="I258" s="9">
        <v>17</v>
      </c>
      <c r="J258" s="9">
        <v>30</v>
      </c>
      <c r="K258" s="9">
        <f t="shared" si="55"/>
        <v>239</v>
      </c>
      <c r="O258" s="11">
        <f t="shared" si="43"/>
        <v>0</v>
      </c>
      <c r="P258" s="11">
        <f t="shared" si="44"/>
        <v>216</v>
      </c>
      <c r="R258" s="31">
        <v>20</v>
      </c>
      <c r="S258" s="31">
        <v>30</v>
      </c>
      <c r="T258" s="11">
        <f t="shared" si="45"/>
        <v>70</v>
      </c>
      <c r="U258" s="17">
        <f t="shared" si="46"/>
        <v>184</v>
      </c>
      <c r="W258" s="31">
        <v>14</v>
      </c>
      <c r="X258" s="31">
        <v>23</v>
      </c>
      <c r="Y258" s="11">
        <f t="shared" si="47"/>
        <v>51</v>
      </c>
      <c r="Z258" s="17">
        <f t="shared" si="48"/>
        <v>277</v>
      </c>
      <c r="AB258" s="31">
        <v>14</v>
      </c>
      <c r="AC258" s="31">
        <v>28</v>
      </c>
      <c r="AD258" s="11">
        <f t="shared" si="49"/>
        <v>56</v>
      </c>
      <c r="AE258" s="37">
        <f t="shared" si="56"/>
        <v>214</v>
      </c>
      <c r="AG258" s="13">
        <f t="shared" si="50"/>
        <v>59</v>
      </c>
      <c r="AH258" s="14">
        <f t="shared" si="51"/>
        <v>252</v>
      </c>
    </row>
    <row r="259" spans="4:35" ht="17" thickBot="1" x14ac:dyDescent="0.25">
      <c r="D259" s="9" t="s">
        <v>201</v>
      </c>
      <c r="E259" s="9" t="s">
        <v>126</v>
      </c>
      <c r="F259" s="9" t="s">
        <v>13</v>
      </c>
      <c r="G259" s="9">
        <v>73</v>
      </c>
      <c r="H259" s="9">
        <v>16</v>
      </c>
      <c r="I259" s="9">
        <v>35</v>
      </c>
      <c r="J259" s="9">
        <v>51</v>
      </c>
      <c r="K259" s="9">
        <f t="shared" si="55"/>
        <v>106</v>
      </c>
      <c r="M259" s="37"/>
      <c r="N259" s="37"/>
      <c r="O259" s="11">
        <f t="shared" ref="O259:O301" si="57">IF(F259="D",2*(M259+N259),((2*M259)+N259))</f>
        <v>0</v>
      </c>
      <c r="P259" s="11">
        <f t="shared" ref="P259:P302" si="58">RANK(O259,O$3:O$302)</f>
        <v>216</v>
      </c>
      <c r="R259" s="37"/>
      <c r="S259" s="37"/>
      <c r="T259" s="11">
        <f t="shared" ref="T259:T305" si="59">IF(F259="D",2*(R259+S259),((2*R259)+S259))</f>
        <v>0</v>
      </c>
      <c r="U259" s="17">
        <f t="shared" ref="U259:U305" si="60">RANK(T259,T$3:T$245)</f>
        <v>217</v>
      </c>
      <c r="W259" s="37">
        <v>14</v>
      </c>
      <c r="X259" s="37">
        <v>30</v>
      </c>
      <c r="Y259" s="11">
        <f t="shared" ref="Y259:Y300" si="61">IF(F259="D",2*(W259+X259),((2*W259)+X259))</f>
        <v>58</v>
      </c>
      <c r="Z259" s="17">
        <f t="shared" ref="Z259:Z300" si="62">RANK(Y259,Y$3:Y$300)</f>
        <v>243</v>
      </c>
      <c r="AB259" s="37"/>
      <c r="AC259" s="37"/>
      <c r="AD259" s="11">
        <f t="shared" ref="AD259:AD305" si="63">IF(F259="D",2*(AB259+AC259),((2*AB259)+AC259))</f>
        <v>0</v>
      </c>
      <c r="AE259" s="37">
        <f t="shared" si="56"/>
        <v>216</v>
      </c>
      <c r="AG259" s="13">
        <f t="shared" ref="AG259:AG300" si="64">SUM(O259,T259,Y259,AD259)/(COUNTIF(O259,"&gt;"&amp;0)+COUNTIF(T259,"&gt;"&amp;0)+COUNTIF(Y259,"&gt;"&amp;0)+COUNTIF(AD259,"&gt;"&amp;0))</f>
        <v>58</v>
      </c>
      <c r="AH259" s="14">
        <f t="shared" ref="AH259:AH300" si="65">RANK(AG259,AG$3:AG$300)</f>
        <v>257</v>
      </c>
    </row>
    <row r="260" spans="4:35" ht="17" thickBot="1" x14ac:dyDescent="0.25">
      <c r="D260" s="9" t="s">
        <v>138</v>
      </c>
      <c r="E260" s="9" t="s">
        <v>59</v>
      </c>
      <c r="F260" s="9" t="s">
        <v>13</v>
      </c>
      <c r="G260" s="9">
        <v>78</v>
      </c>
      <c r="H260" s="9">
        <v>22</v>
      </c>
      <c r="I260" s="9">
        <v>19</v>
      </c>
      <c r="J260" s="9">
        <v>41</v>
      </c>
      <c r="K260" s="9">
        <f t="shared" si="55"/>
        <v>159</v>
      </c>
      <c r="M260" s="37"/>
      <c r="N260" s="37"/>
      <c r="O260" s="11">
        <f t="shared" si="57"/>
        <v>0</v>
      </c>
      <c r="P260" s="11">
        <f t="shared" si="58"/>
        <v>216</v>
      </c>
      <c r="R260" s="37"/>
      <c r="S260" s="37"/>
      <c r="T260" s="11">
        <f t="shared" si="59"/>
        <v>0</v>
      </c>
      <c r="U260" s="17">
        <f t="shared" si="60"/>
        <v>217</v>
      </c>
      <c r="W260" s="37">
        <v>17</v>
      </c>
      <c r="X260" s="37">
        <v>24</v>
      </c>
      <c r="Y260" s="11">
        <f t="shared" si="61"/>
        <v>58</v>
      </c>
      <c r="Z260" s="17">
        <f t="shared" si="62"/>
        <v>243</v>
      </c>
      <c r="AB260" s="37"/>
      <c r="AC260" s="37"/>
      <c r="AD260" s="11">
        <f t="shared" si="63"/>
        <v>0</v>
      </c>
      <c r="AE260" s="37">
        <f t="shared" si="56"/>
        <v>216</v>
      </c>
      <c r="AG260" s="13">
        <f t="shared" si="64"/>
        <v>58</v>
      </c>
      <c r="AH260" s="14">
        <f t="shared" si="65"/>
        <v>257</v>
      </c>
    </row>
    <row r="261" spans="4:35" ht="17" thickBot="1" x14ac:dyDescent="0.25">
      <c r="D261" s="9" t="s">
        <v>231</v>
      </c>
      <c r="E261" s="9" t="s">
        <v>41</v>
      </c>
      <c r="F261" s="9" t="s">
        <v>13</v>
      </c>
      <c r="G261" s="9">
        <v>81</v>
      </c>
      <c r="H261" s="9">
        <v>13</v>
      </c>
      <c r="I261" s="9">
        <v>25</v>
      </c>
      <c r="J261" s="9">
        <v>38</v>
      </c>
      <c r="K261" s="9">
        <f t="shared" si="55"/>
        <v>178</v>
      </c>
      <c r="M261" s="37"/>
      <c r="N261" s="37"/>
      <c r="O261" s="11">
        <f t="shared" si="57"/>
        <v>0</v>
      </c>
      <c r="P261" s="11">
        <f t="shared" si="58"/>
        <v>216</v>
      </c>
      <c r="R261" s="37"/>
      <c r="S261" s="37"/>
      <c r="T261" s="11">
        <f t="shared" si="59"/>
        <v>0</v>
      </c>
      <c r="U261" s="17">
        <f t="shared" si="60"/>
        <v>217</v>
      </c>
      <c r="W261" s="37">
        <v>16</v>
      </c>
      <c r="X261" s="37">
        <v>26</v>
      </c>
      <c r="Y261" s="11">
        <f t="shared" si="61"/>
        <v>58</v>
      </c>
      <c r="Z261" s="17">
        <f t="shared" si="62"/>
        <v>243</v>
      </c>
      <c r="AB261" s="37"/>
      <c r="AC261" s="37"/>
      <c r="AD261" s="11">
        <f t="shared" si="63"/>
        <v>0</v>
      </c>
      <c r="AE261" s="37">
        <f t="shared" si="56"/>
        <v>216</v>
      </c>
      <c r="AG261" s="13">
        <f t="shared" si="64"/>
        <v>58</v>
      </c>
      <c r="AH261" s="14">
        <f t="shared" si="65"/>
        <v>257</v>
      </c>
      <c r="AI261" s="38"/>
    </row>
    <row r="262" spans="4:35" ht="17" thickBot="1" x14ac:dyDescent="0.25">
      <c r="D262" s="9" t="s">
        <v>189</v>
      </c>
      <c r="E262" s="9" t="s">
        <v>62</v>
      </c>
      <c r="F262" s="9" t="s">
        <v>10</v>
      </c>
      <c r="G262" s="9">
        <v>81</v>
      </c>
      <c r="H262" s="9">
        <v>17</v>
      </c>
      <c r="I262" s="9">
        <v>16</v>
      </c>
      <c r="J262" s="9">
        <v>33</v>
      </c>
      <c r="K262" s="9">
        <f t="shared" si="55"/>
        <v>218</v>
      </c>
      <c r="M262" s="37"/>
      <c r="N262" s="37"/>
      <c r="O262" s="11">
        <f t="shared" si="57"/>
        <v>0</v>
      </c>
      <c r="P262" s="11">
        <f t="shared" si="58"/>
        <v>216</v>
      </c>
      <c r="R262" s="37"/>
      <c r="S262" s="37"/>
      <c r="T262" s="11">
        <f t="shared" si="59"/>
        <v>0</v>
      </c>
      <c r="U262" s="17">
        <f t="shared" si="60"/>
        <v>217</v>
      </c>
      <c r="W262" s="37">
        <v>18</v>
      </c>
      <c r="X262" s="37">
        <v>22</v>
      </c>
      <c r="Y262" s="11">
        <f t="shared" si="61"/>
        <v>58</v>
      </c>
      <c r="Z262" s="17">
        <f t="shared" si="62"/>
        <v>243</v>
      </c>
      <c r="AB262" s="37"/>
      <c r="AC262" s="37"/>
      <c r="AD262" s="11">
        <f t="shared" si="63"/>
        <v>0</v>
      </c>
      <c r="AE262" s="37">
        <f t="shared" si="56"/>
        <v>216</v>
      </c>
      <c r="AG262" s="13">
        <f t="shared" si="64"/>
        <v>58</v>
      </c>
      <c r="AH262" s="14">
        <f t="shared" si="65"/>
        <v>257</v>
      </c>
    </row>
    <row r="263" spans="4:35" ht="17" thickBot="1" x14ac:dyDescent="0.25">
      <c r="D263" s="9" t="s">
        <v>145</v>
      </c>
      <c r="E263" s="9" t="s">
        <v>15</v>
      </c>
      <c r="F263" s="9" t="s">
        <v>20</v>
      </c>
      <c r="G263" s="9">
        <v>71</v>
      </c>
      <c r="H263" s="9">
        <v>21</v>
      </c>
      <c r="I263" s="9">
        <v>20</v>
      </c>
      <c r="J263" s="9">
        <v>41</v>
      </c>
      <c r="K263" s="9">
        <f t="shared" si="55"/>
        <v>159</v>
      </c>
      <c r="M263" s="37"/>
      <c r="N263" s="37"/>
      <c r="O263" s="11">
        <f t="shared" si="57"/>
        <v>0</v>
      </c>
      <c r="P263" s="11">
        <f t="shared" si="58"/>
        <v>216</v>
      </c>
      <c r="R263" s="37"/>
      <c r="S263" s="37"/>
      <c r="T263" s="11">
        <f t="shared" si="59"/>
        <v>0</v>
      </c>
      <c r="U263" s="17">
        <f t="shared" si="60"/>
        <v>217</v>
      </c>
      <c r="W263" s="37">
        <v>18</v>
      </c>
      <c r="X263" s="37">
        <v>21</v>
      </c>
      <c r="Y263" s="11">
        <f t="shared" si="61"/>
        <v>57</v>
      </c>
      <c r="Z263" s="17">
        <f t="shared" si="62"/>
        <v>248</v>
      </c>
      <c r="AB263" s="37"/>
      <c r="AC263" s="37"/>
      <c r="AD263" s="11">
        <f t="shared" si="63"/>
        <v>0</v>
      </c>
      <c r="AE263" s="37">
        <f t="shared" si="56"/>
        <v>216</v>
      </c>
      <c r="AG263" s="13">
        <f t="shared" si="64"/>
        <v>57</v>
      </c>
      <c r="AH263" s="14">
        <f t="shared" si="65"/>
        <v>261</v>
      </c>
    </row>
    <row r="264" spans="4:35" ht="17" thickBot="1" x14ac:dyDescent="0.25">
      <c r="D264" s="9" t="s">
        <v>230</v>
      </c>
      <c r="E264" s="9" t="s">
        <v>64</v>
      </c>
      <c r="F264" s="9" t="s">
        <v>13</v>
      </c>
      <c r="G264" s="9">
        <v>72</v>
      </c>
      <c r="H264" s="9">
        <v>13</v>
      </c>
      <c r="I264" s="9">
        <v>25</v>
      </c>
      <c r="J264" s="9">
        <v>38</v>
      </c>
      <c r="K264" s="9">
        <f t="shared" si="55"/>
        <v>178</v>
      </c>
      <c r="M264" s="37"/>
      <c r="N264" s="37"/>
      <c r="O264" s="11">
        <f t="shared" si="57"/>
        <v>0</v>
      </c>
      <c r="P264" s="11">
        <f t="shared" si="58"/>
        <v>216</v>
      </c>
      <c r="R264" s="37"/>
      <c r="S264" s="37"/>
      <c r="T264" s="11">
        <f t="shared" si="59"/>
        <v>0</v>
      </c>
      <c r="U264" s="17">
        <f t="shared" si="60"/>
        <v>217</v>
      </c>
      <c r="W264" s="37">
        <v>15</v>
      </c>
      <c r="X264" s="37">
        <v>27</v>
      </c>
      <c r="Y264" s="11">
        <f t="shared" si="61"/>
        <v>57</v>
      </c>
      <c r="Z264" s="17">
        <f t="shared" si="62"/>
        <v>248</v>
      </c>
      <c r="AB264" s="37"/>
      <c r="AC264" s="37"/>
      <c r="AD264" s="11">
        <f t="shared" si="63"/>
        <v>0</v>
      </c>
      <c r="AE264" s="37">
        <f t="shared" si="56"/>
        <v>216</v>
      </c>
      <c r="AG264" s="13">
        <f t="shared" si="64"/>
        <v>57</v>
      </c>
      <c r="AH264" s="14">
        <f t="shared" si="65"/>
        <v>261</v>
      </c>
      <c r="AI264" s="38"/>
    </row>
    <row r="265" spans="4:35" ht="17" thickBot="1" x14ac:dyDescent="0.25">
      <c r="D265" s="9" t="s">
        <v>236</v>
      </c>
      <c r="E265" s="9" t="s">
        <v>9</v>
      </c>
      <c r="F265" s="9" t="s">
        <v>13</v>
      </c>
      <c r="G265" s="9">
        <v>81</v>
      </c>
      <c r="H265" s="9">
        <v>13</v>
      </c>
      <c r="I265" s="9">
        <v>23</v>
      </c>
      <c r="J265" s="9">
        <v>36</v>
      </c>
      <c r="K265" s="9">
        <f t="shared" si="55"/>
        <v>197</v>
      </c>
      <c r="M265" s="37"/>
      <c r="N265" s="37"/>
      <c r="O265" s="11">
        <f t="shared" si="57"/>
        <v>0</v>
      </c>
      <c r="P265" s="11">
        <f t="shared" si="58"/>
        <v>216</v>
      </c>
      <c r="R265" s="37"/>
      <c r="S265" s="37"/>
      <c r="T265" s="11">
        <f t="shared" si="59"/>
        <v>0</v>
      </c>
      <c r="U265" s="17">
        <f t="shared" si="60"/>
        <v>217</v>
      </c>
      <c r="W265" s="37">
        <v>16</v>
      </c>
      <c r="X265" s="37">
        <v>25</v>
      </c>
      <c r="Y265" s="11">
        <f t="shared" si="61"/>
        <v>57</v>
      </c>
      <c r="Z265" s="17">
        <f t="shared" si="62"/>
        <v>248</v>
      </c>
      <c r="AB265" s="37"/>
      <c r="AC265" s="37"/>
      <c r="AD265" s="11">
        <f t="shared" si="63"/>
        <v>0</v>
      </c>
      <c r="AE265" s="37">
        <f t="shared" si="56"/>
        <v>216</v>
      </c>
      <c r="AG265" s="13">
        <f t="shared" si="64"/>
        <v>57</v>
      </c>
      <c r="AH265" s="14">
        <f t="shared" si="65"/>
        <v>261</v>
      </c>
    </row>
    <row r="266" spans="4:35" ht="17" thickBot="1" x14ac:dyDescent="0.25">
      <c r="D266" s="9" t="s">
        <v>260</v>
      </c>
      <c r="E266" s="9" t="s">
        <v>72</v>
      </c>
      <c r="F266" s="9" t="s">
        <v>13</v>
      </c>
      <c r="G266" s="9">
        <v>50</v>
      </c>
      <c r="H266" s="9">
        <v>11</v>
      </c>
      <c r="I266" s="9">
        <v>17</v>
      </c>
      <c r="J266" s="9">
        <v>28</v>
      </c>
      <c r="K266" s="9">
        <f t="shared" si="55"/>
        <v>249</v>
      </c>
      <c r="M266" s="37"/>
      <c r="N266" s="37"/>
      <c r="O266" s="11">
        <f t="shared" si="57"/>
        <v>0</v>
      </c>
      <c r="P266" s="11">
        <f t="shared" si="58"/>
        <v>216</v>
      </c>
      <c r="R266" s="37"/>
      <c r="S266" s="37"/>
      <c r="T266" s="11">
        <f t="shared" si="59"/>
        <v>0</v>
      </c>
      <c r="U266" s="17">
        <f t="shared" si="60"/>
        <v>217</v>
      </c>
      <c r="W266" s="37">
        <v>15</v>
      </c>
      <c r="X266" s="37">
        <v>27</v>
      </c>
      <c r="Y266" s="11">
        <f t="shared" si="61"/>
        <v>57</v>
      </c>
      <c r="Z266" s="17">
        <f t="shared" si="62"/>
        <v>248</v>
      </c>
      <c r="AB266" s="37"/>
      <c r="AC266" s="37"/>
      <c r="AD266" s="11">
        <f t="shared" si="63"/>
        <v>0</v>
      </c>
      <c r="AE266" s="37"/>
      <c r="AG266" s="13">
        <f t="shared" si="64"/>
        <v>57</v>
      </c>
      <c r="AH266" s="14">
        <f t="shared" si="65"/>
        <v>261</v>
      </c>
    </row>
    <row r="267" spans="4:35" ht="17" thickBot="1" x14ac:dyDescent="0.25">
      <c r="D267" s="9" t="s">
        <v>227</v>
      </c>
      <c r="E267" s="9" t="s">
        <v>17</v>
      </c>
      <c r="F267" s="9" t="s">
        <v>20</v>
      </c>
      <c r="G267" s="9">
        <v>70</v>
      </c>
      <c r="H267" s="9">
        <v>13</v>
      </c>
      <c r="I267" s="9">
        <v>13</v>
      </c>
      <c r="J267" s="9">
        <v>26</v>
      </c>
      <c r="K267" s="9">
        <f t="shared" si="55"/>
        <v>259</v>
      </c>
      <c r="O267" s="11">
        <f t="shared" si="57"/>
        <v>0</v>
      </c>
      <c r="P267" s="11">
        <f t="shared" si="58"/>
        <v>216</v>
      </c>
      <c r="T267" s="11">
        <f t="shared" si="59"/>
        <v>0</v>
      </c>
      <c r="U267" s="17">
        <f t="shared" si="60"/>
        <v>217</v>
      </c>
      <c r="W267" s="31">
        <v>19</v>
      </c>
      <c r="X267" s="31">
        <v>19</v>
      </c>
      <c r="Y267" s="11">
        <f t="shared" si="61"/>
        <v>57</v>
      </c>
      <c r="Z267" s="17">
        <f t="shared" si="62"/>
        <v>248</v>
      </c>
      <c r="AD267" s="11">
        <f t="shared" si="63"/>
        <v>0</v>
      </c>
      <c r="AG267" s="13">
        <f t="shared" si="64"/>
        <v>57</v>
      </c>
      <c r="AH267" s="14">
        <f t="shared" si="65"/>
        <v>261</v>
      </c>
    </row>
    <row r="268" spans="4:35" ht="17" thickBot="1" x14ac:dyDescent="0.25">
      <c r="D268" s="9" t="s">
        <v>305</v>
      </c>
      <c r="E268" s="9" t="s">
        <v>12</v>
      </c>
      <c r="F268" s="9" t="s">
        <v>20</v>
      </c>
      <c r="G268" s="9">
        <v>63</v>
      </c>
      <c r="H268" s="9">
        <v>7</v>
      </c>
      <c r="I268" s="9">
        <v>12</v>
      </c>
      <c r="J268" s="9">
        <v>19</v>
      </c>
      <c r="K268" s="9">
        <f t="shared" si="55"/>
        <v>281</v>
      </c>
      <c r="O268" s="11">
        <f t="shared" si="57"/>
        <v>0</v>
      </c>
      <c r="P268" s="11">
        <f t="shared" si="58"/>
        <v>216</v>
      </c>
      <c r="T268" s="11">
        <f t="shared" si="59"/>
        <v>0</v>
      </c>
      <c r="U268" s="17">
        <f t="shared" si="60"/>
        <v>217</v>
      </c>
      <c r="W268" s="31">
        <v>21</v>
      </c>
      <c r="X268" s="31">
        <v>15</v>
      </c>
      <c r="Y268" s="11">
        <f t="shared" si="61"/>
        <v>57</v>
      </c>
      <c r="Z268" s="17">
        <f t="shared" si="62"/>
        <v>248</v>
      </c>
      <c r="AD268" s="11">
        <f t="shared" si="63"/>
        <v>0</v>
      </c>
      <c r="AG268" s="13">
        <f t="shared" si="64"/>
        <v>57</v>
      </c>
      <c r="AH268" s="14">
        <f t="shared" si="65"/>
        <v>261</v>
      </c>
    </row>
    <row r="269" spans="4:35" ht="17" thickBot="1" x14ac:dyDescent="0.25">
      <c r="D269" s="9" t="s">
        <v>257</v>
      </c>
      <c r="E269" s="9" t="s">
        <v>76</v>
      </c>
      <c r="F269" s="9" t="s">
        <v>13</v>
      </c>
      <c r="G269" s="9">
        <v>75</v>
      </c>
      <c r="H269" s="9">
        <v>11</v>
      </c>
      <c r="I269" s="9">
        <v>12</v>
      </c>
      <c r="J269" s="9">
        <v>23</v>
      </c>
      <c r="K269" s="9">
        <f t="shared" si="55"/>
        <v>271</v>
      </c>
      <c r="M269" s="37"/>
      <c r="N269" s="37"/>
      <c r="O269" s="11">
        <f t="shared" si="57"/>
        <v>0</v>
      </c>
      <c r="P269" s="11">
        <f t="shared" si="58"/>
        <v>216</v>
      </c>
      <c r="R269" s="37"/>
      <c r="S269" s="37"/>
      <c r="T269" s="11">
        <f t="shared" si="59"/>
        <v>0</v>
      </c>
      <c r="U269" s="17">
        <f t="shared" si="60"/>
        <v>217</v>
      </c>
      <c r="W269" s="37">
        <v>15</v>
      </c>
      <c r="X269" s="37">
        <v>26</v>
      </c>
      <c r="Y269" s="11">
        <f t="shared" si="61"/>
        <v>56</v>
      </c>
      <c r="Z269" s="17">
        <f t="shared" si="62"/>
        <v>257</v>
      </c>
      <c r="AB269" s="37"/>
      <c r="AC269" s="37"/>
      <c r="AD269" s="11">
        <f t="shared" si="63"/>
        <v>0</v>
      </c>
      <c r="AE269" s="37"/>
      <c r="AG269" s="13">
        <f t="shared" si="64"/>
        <v>56</v>
      </c>
      <c r="AH269" s="14">
        <f t="shared" si="65"/>
        <v>267</v>
      </c>
    </row>
    <row r="270" spans="4:35" ht="17" thickBot="1" x14ac:dyDescent="0.25">
      <c r="D270" s="9" t="s">
        <v>250</v>
      </c>
      <c r="E270" s="9" t="s">
        <v>36</v>
      </c>
      <c r="F270" s="9" t="s">
        <v>10</v>
      </c>
      <c r="G270" s="9">
        <v>78</v>
      </c>
      <c r="H270" s="9">
        <v>12</v>
      </c>
      <c r="I270" s="9">
        <v>11</v>
      </c>
      <c r="J270" s="9">
        <v>23</v>
      </c>
      <c r="K270" s="9">
        <f t="shared" si="55"/>
        <v>271</v>
      </c>
      <c r="O270" s="11">
        <f t="shared" si="57"/>
        <v>0</v>
      </c>
      <c r="P270" s="11">
        <f t="shared" si="58"/>
        <v>216</v>
      </c>
      <c r="T270" s="11">
        <f t="shared" si="59"/>
        <v>0</v>
      </c>
      <c r="U270" s="17">
        <f t="shared" si="60"/>
        <v>217</v>
      </c>
      <c r="W270" s="31">
        <v>16</v>
      </c>
      <c r="X270" s="31">
        <v>24</v>
      </c>
      <c r="Y270" s="11">
        <f t="shared" si="61"/>
        <v>56</v>
      </c>
      <c r="Z270" s="17">
        <f t="shared" si="62"/>
        <v>257</v>
      </c>
      <c r="AD270" s="11">
        <f t="shared" si="63"/>
        <v>0</v>
      </c>
      <c r="AG270" s="13">
        <f t="shared" si="64"/>
        <v>56</v>
      </c>
      <c r="AH270" s="14">
        <f t="shared" si="65"/>
        <v>267</v>
      </c>
      <c r="AI270" s="38"/>
    </row>
    <row r="271" spans="4:35" ht="17" thickBot="1" x14ac:dyDescent="0.25">
      <c r="D271" s="9" t="s">
        <v>330</v>
      </c>
      <c r="E271" s="9" t="s">
        <v>23</v>
      </c>
      <c r="F271" s="9" t="s">
        <v>13</v>
      </c>
      <c r="G271" s="9">
        <v>75</v>
      </c>
      <c r="H271" s="9">
        <v>2</v>
      </c>
      <c r="I271" s="9">
        <v>23</v>
      </c>
      <c r="J271" s="9">
        <v>25</v>
      </c>
      <c r="K271" s="9">
        <f t="shared" si="55"/>
        <v>265</v>
      </c>
      <c r="M271" s="37">
        <v>12</v>
      </c>
      <c r="N271" s="37">
        <v>40</v>
      </c>
      <c r="O271" s="11">
        <f t="shared" si="57"/>
        <v>64</v>
      </c>
      <c r="P271" s="11">
        <f t="shared" si="58"/>
        <v>202</v>
      </c>
      <c r="R271" s="37"/>
      <c r="S271" s="37"/>
      <c r="T271" s="11">
        <f t="shared" si="59"/>
        <v>0</v>
      </c>
      <c r="U271" s="17">
        <f t="shared" si="60"/>
        <v>217</v>
      </c>
      <c r="W271" s="37">
        <v>8</v>
      </c>
      <c r="X271" s="37">
        <v>31</v>
      </c>
      <c r="Y271" s="11">
        <f t="shared" si="61"/>
        <v>47</v>
      </c>
      <c r="Z271" s="17">
        <f t="shared" si="62"/>
        <v>291</v>
      </c>
      <c r="AB271" s="37"/>
      <c r="AC271" s="37"/>
      <c r="AD271" s="11">
        <f t="shared" si="63"/>
        <v>0</v>
      </c>
      <c r="AE271" s="37"/>
      <c r="AG271" s="13">
        <f t="shared" si="64"/>
        <v>55.5</v>
      </c>
      <c r="AH271" s="14">
        <f t="shared" si="65"/>
        <v>269</v>
      </c>
      <c r="AI271" s="38"/>
    </row>
    <row r="272" spans="4:35" ht="17" thickBot="1" x14ac:dyDescent="0.25">
      <c r="D272" s="9" t="s">
        <v>127</v>
      </c>
      <c r="E272" s="9" t="s">
        <v>106</v>
      </c>
      <c r="F272" s="9" t="s">
        <v>13</v>
      </c>
      <c r="G272" s="9">
        <v>82</v>
      </c>
      <c r="H272" s="9">
        <v>23</v>
      </c>
      <c r="I272" s="9">
        <v>26</v>
      </c>
      <c r="J272" s="9">
        <v>49</v>
      </c>
      <c r="K272" s="9">
        <f t="shared" si="55"/>
        <v>113</v>
      </c>
      <c r="M272" s="37"/>
      <c r="N272" s="37"/>
      <c r="O272" s="11">
        <f t="shared" si="57"/>
        <v>0</v>
      </c>
      <c r="P272" s="11">
        <f t="shared" si="58"/>
        <v>216</v>
      </c>
      <c r="R272" s="37"/>
      <c r="S272" s="37"/>
      <c r="T272" s="11">
        <f t="shared" si="59"/>
        <v>0</v>
      </c>
      <c r="U272" s="17">
        <f t="shared" si="60"/>
        <v>217</v>
      </c>
      <c r="W272" s="37">
        <v>16</v>
      </c>
      <c r="X272" s="37">
        <v>23</v>
      </c>
      <c r="Y272" s="11">
        <f t="shared" si="61"/>
        <v>55</v>
      </c>
      <c r="Z272" s="17">
        <f t="shared" si="62"/>
        <v>259</v>
      </c>
      <c r="AB272" s="37"/>
      <c r="AC272" s="37"/>
      <c r="AD272" s="11">
        <f t="shared" si="63"/>
        <v>0</v>
      </c>
      <c r="AE272" s="37">
        <f>RANK(AD272,AD$3:AD$245)</f>
        <v>216</v>
      </c>
      <c r="AG272" s="13">
        <f t="shared" si="64"/>
        <v>55</v>
      </c>
      <c r="AH272" s="14">
        <f t="shared" si="65"/>
        <v>270</v>
      </c>
      <c r="AI272" s="38"/>
    </row>
    <row r="273" spans="4:35" ht="17" thickBot="1" x14ac:dyDescent="0.25">
      <c r="D273" s="9" t="s">
        <v>203</v>
      </c>
      <c r="E273" s="9" t="s">
        <v>55</v>
      </c>
      <c r="F273" s="9" t="s">
        <v>20</v>
      </c>
      <c r="G273" s="9">
        <v>75</v>
      </c>
      <c r="H273" s="9">
        <v>15</v>
      </c>
      <c r="I273" s="9">
        <v>15</v>
      </c>
      <c r="J273" s="9">
        <v>30</v>
      </c>
      <c r="K273" s="9">
        <f t="shared" si="55"/>
        <v>239</v>
      </c>
      <c r="O273" s="11">
        <f t="shared" si="57"/>
        <v>0</v>
      </c>
      <c r="P273" s="11">
        <f t="shared" si="58"/>
        <v>216</v>
      </c>
      <c r="T273" s="11">
        <f t="shared" si="59"/>
        <v>0</v>
      </c>
      <c r="U273" s="17">
        <f t="shared" si="60"/>
        <v>217</v>
      </c>
      <c r="W273" s="31">
        <v>17</v>
      </c>
      <c r="X273" s="31">
        <v>21</v>
      </c>
      <c r="Y273" s="11">
        <f t="shared" si="61"/>
        <v>55</v>
      </c>
      <c r="Z273" s="17">
        <f t="shared" si="62"/>
        <v>259</v>
      </c>
      <c r="AD273" s="11">
        <f t="shared" si="63"/>
        <v>0</v>
      </c>
      <c r="AE273" s="37">
        <f>RANK(AD273,AD$3:AD$245)</f>
        <v>216</v>
      </c>
      <c r="AG273" s="13">
        <f t="shared" si="64"/>
        <v>55</v>
      </c>
      <c r="AH273" s="14">
        <f t="shared" si="65"/>
        <v>270</v>
      </c>
    </row>
    <row r="274" spans="4:35" ht="17" thickBot="1" x14ac:dyDescent="0.25">
      <c r="D274" s="9" t="s">
        <v>243</v>
      </c>
      <c r="E274" s="9" t="s">
        <v>32</v>
      </c>
      <c r="F274" s="9" t="s">
        <v>13</v>
      </c>
      <c r="G274" s="9">
        <v>77</v>
      </c>
      <c r="H274" s="9">
        <v>12</v>
      </c>
      <c r="I274" s="9">
        <v>13</v>
      </c>
      <c r="J274" s="9">
        <v>25</v>
      </c>
      <c r="K274" s="9">
        <f t="shared" si="55"/>
        <v>265</v>
      </c>
      <c r="M274" s="37"/>
      <c r="N274" s="37"/>
      <c r="O274" s="11">
        <f t="shared" si="57"/>
        <v>0</v>
      </c>
      <c r="P274" s="11">
        <f t="shared" si="58"/>
        <v>216</v>
      </c>
      <c r="R274" s="37"/>
      <c r="S274" s="37"/>
      <c r="T274" s="11">
        <f t="shared" si="59"/>
        <v>0</v>
      </c>
      <c r="U274" s="17">
        <f t="shared" si="60"/>
        <v>217</v>
      </c>
      <c r="W274" s="37">
        <v>16</v>
      </c>
      <c r="X274" s="37">
        <v>23</v>
      </c>
      <c r="Y274" s="11">
        <f t="shared" si="61"/>
        <v>55</v>
      </c>
      <c r="Z274" s="17">
        <f t="shared" si="62"/>
        <v>259</v>
      </c>
      <c r="AB274" s="37"/>
      <c r="AC274" s="37"/>
      <c r="AD274" s="11">
        <f t="shared" si="63"/>
        <v>0</v>
      </c>
      <c r="AE274" s="37"/>
      <c r="AG274" s="13">
        <f t="shared" si="64"/>
        <v>55</v>
      </c>
      <c r="AH274" s="14">
        <f t="shared" si="65"/>
        <v>270</v>
      </c>
    </row>
    <row r="275" spans="4:35" ht="17" thickBot="1" x14ac:dyDescent="0.25">
      <c r="D275" s="9" t="s">
        <v>173</v>
      </c>
      <c r="E275" s="9" t="s">
        <v>30</v>
      </c>
      <c r="F275" s="9" t="s">
        <v>20</v>
      </c>
      <c r="G275" s="9">
        <v>69</v>
      </c>
      <c r="H275" s="9">
        <v>18</v>
      </c>
      <c r="I275" s="9">
        <v>19</v>
      </c>
      <c r="J275" s="9">
        <v>37</v>
      </c>
      <c r="K275" s="9">
        <f t="shared" si="55"/>
        <v>184</v>
      </c>
      <c r="M275" s="37"/>
      <c r="N275" s="37"/>
      <c r="O275" s="11">
        <f t="shared" si="57"/>
        <v>0</v>
      </c>
      <c r="P275" s="11">
        <f t="shared" si="58"/>
        <v>216</v>
      </c>
      <c r="R275" s="37"/>
      <c r="S275" s="37"/>
      <c r="T275" s="11">
        <f t="shared" si="59"/>
        <v>0</v>
      </c>
      <c r="U275" s="17">
        <f t="shared" si="60"/>
        <v>217</v>
      </c>
      <c r="W275" s="37">
        <v>19</v>
      </c>
      <c r="X275" s="37">
        <v>16</v>
      </c>
      <c r="Y275" s="11">
        <f t="shared" si="61"/>
        <v>54</v>
      </c>
      <c r="Z275" s="17">
        <f t="shared" si="62"/>
        <v>262</v>
      </c>
      <c r="AB275" s="37"/>
      <c r="AC275" s="37"/>
      <c r="AD275" s="11">
        <f t="shared" si="63"/>
        <v>0</v>
      </c>
      <c r="AE275" s="37">
        <f>RANK(AD275,AD$3:AD$245)</f>
        <v>216</v>
      </c>
      <c r="AG275" s="13">
        <f t="shared" si="64"/>
        <v>54</v>
      </c>
      <c r="AH275" s="14">
        <f t="shared" si="65"/>
        <v>273</v>
      </c>
    </row>
    <row r="276" spans="4:35" ht="17" thickBot="1" x14ac:dyDescent="0.25">
      <c r="D276" s="9" t="s">
        <v>168</v>
      </c>
      <c r="E276" s="9" t="s">
        <v>30</v>
      </c>
      <c r="F276" s="9" t="s">
        <v>13</v>
      </c>
      <c r="G276" s="9">
        <v>78</v>
      </c>
      <c r="H276" s="9">
        <v>19</v>
      </c>
      <c r="I276" s="9">
        <v>16</v>
      </c>
      <c r="J276" s="9">
        <v>35</v>
      </c>
      <c r="K276" s="9">
        <f t="shared" si="55"/>
        <v>200</v>
      </c>
      <c r="M276" s="37"/>
      <c r="N276" s="37"/>
      <c r="O276" s="11">
        <f t="shared" si="57"/>
        <v>0</v>
      </c>
      <c r="P276" s="11">
        <f t="shared" si="58"/>
        <v>216</v>
      </c>
      <c r="R276" s="37"/>
      <c r="S276" s="37"/>
      <c r="T276" s="11">
        <f t="shared" si="59"/>
        <v>0</v>
      </c>
      <c r="U276" s="17">
        <f t="shared" si="60"/>
        <v>217</v>
      </c>
      <c r="W276" s="37">
        <v>16</v>
      </c>
      <c r="X276" s="37">
        <v>22</v>
      </c>
      <c r="Y276" s="11">
        <f t="shared" si="61"/>
        <v>54</v>
      </c>
      <c r="Z276" s="17">
        <f t="shared" si="62"/>
        <v>262</v>
      </c>
      <c r="AB276" s="37"/>
      <c r="AC276" s="37"/>
      <c r="AD276" s="11">
        <f t="shared" si="63"/>
        <v>0</v>
      </c>
      <c r="AE276" s="37">
        <f>RANK(AD276,AD$3:AD$245)</f>
        <v>216</v>
      </c>
      <c r="AG276" s="13">
        <f t="shared" si="64"/>
        <v>54</v>
      </c>
      <c r="AH276" s="14">
        <f t="shared" si="65"/>
        <v>273</v>
      </c>
      <c r="AI276" s="38"/>
    </row>
    <row r="277" spans="4:35" ht="17" thickBot="1" x14ac:dyDescent="0.25">
      <c r="D277" s="9" t="s">
        <v>202</v>
      </c>
      <c r="E277" s="9" t="s">
        <v>28</v>
      </c>
      <c r="F277" s="9" t="s">
        <v>13</v>
      </c>
      <c r="G277" s="9">
        <v>66</v>
      </c>
      <c r="H277" s="9">
        <v>16</v>
      </c>
      <c r="I277" s="9">
        <v>16</v>
      </c>
      <c r="J277" s="9">
        <v>32</v>
      </c>
      <c r="K277" s="9">
        <f t="shared" si="55"/>
        <v>228</v>
      </c>
      <c r="M277" s="37"/>
      <c r="N277" s="37"/>
      <c r="O277" s="11">
        <f t="shared" si="57"/>
        <v>0</v>
      </c>
      <c r="P277" s="11">
        <f t="shared" si="58"/>
        <v>216</v>
      </c>
      <c r="R277" s="37"/>
      <c r="S277" s="37"/>
      <c r="T277" s="11">
        <f t="shared" si="59"/>
        <v>0</v>
      </c>
      <c r="U277" s="17">
        <f t="shared" si="60"/>
        <v>217</v>
      </c>
      <c r="W277" s="37">
        <v>16</v>
      </c>
      <c r="X277" s="37">
        <v>22</v>
      </c>
      <c r="Y277" s="11">
        <f t="shared" si="61"/>
        <v>54</v>
      </c>
      <c r="Z277" s="17">
        <f t="shared" si="62"/>
        <v>262</v>
      </c>
      <c r="AB277" s="37"/>
      <c r="AC277" s="37"/>
      <c r="AD277" s="11">
        <f t="shared" si="63"/>
        <v>0</v>
      </c>
      <c r="AE277" s="37">
        <f>RANK(AD277,AD$3:AD$245)</f>
        <v>216</v>
      </c>
      <c r="AG277" s="13">
        <f t="shared" si="64"/>
        <v>54</v>
      </c>
      <c r="AH277" s="14">
        <f t="shared" si="65"/>
        <v>273</v>
      </c>
      <c r="AI277" s="38"/>
    </row>
    <row r="278" spans="4:35" ht="17" thickBot="1" x14ac:dyDescent="0.25">
      <c r="D278" s="9" t="s">
        <v>285</v>
      </c>
      <c r="E278" s="9" t="s">
        <v>36</v>
      </c>
      <c r="F278" s="9" t="s">
        <v>20</v>
      </c>
      <c r="G278" s="9">
        <v>77</v>
      </c>
      <c r="H278" s="9">
        <v>9</v>
      </c>
      <c r="I278" s="9">
        <v>15</v>
      </c>
      <c r="J278" s="9">
        <v>24</v>
      </c>
      <c r="K278" s="9">
        <f t="shared" si="55"/>
        <v>270</v>
      </c>
      <c r="O278" s="11">
        <f t="shared" si="57"/>
        <v>0</v>
      </c>
      <c r="P278" s="11">
        <f t="shared" si="58"/>
        <v>216</v>
      </c>
      <c r="T278" s="11">
        <f t="shared" si="59"/>
        <v>0</v>
      </c>
      <c r="U278" s="17">
        <f t="shared" si="60"/>
        <v>217</v>
      </c>
      <c r="W278" s="31">
        <v>14</v>
      </c>
      <c r="X278" s="31">
        <v>26</v>
      </c>
      <c r="Y278" s="11">
        <f t="shared" si="61"/>
        <v>54</v>
      </c>
      <c r="Z278" s="17">
        <f t="shared" si="62"/>
        <v>262</v>
      </c>
      <c r="AD278" s="11">
        <f t="shared" si="63"/>
        <v>0</v>
      </c>
      <c r="AG278" s="13">
        <f t="shared" si="64"/>
        <v>54</v>
      </c>
      <c r="AH278" s="14">
        <f t="shared" si="65"/>
        <v>273</v>
      </c>
    </row>
    <row r="279" spans="4:35" ht="17" thickBot="1" x14ac:dyDescent="0.25">
      <c r="D279" s="9" t="s">
        <v>312</v>
      </c>
      <c r="E279" s="9" t="s">
        <v>117</v>
      </c>
      <c r="F279" s="9" t="s">
        <v>13</v>
      </c>
      <c r="G279" s="9">
        <v>22</v>
      </c>
      <c r="H279" s="9">
        <v>6</v>
      </c>
      <c r="I279" s="9">
        <v>5</v>
      </c>
      <c r="J279" s="9">
        <v>11</v>
      </c>
      <c r="K279" s="9">
        <f t="shared" ref="K279:K301" si="66">RANK(J279,J$3:J$295)</f>
        <v>284</v>
      </c>
      <c r="M279" s="37"/>
      <c r="N279" s="37"/>
      <c r="O279" s="11">
        <f t="shared" si="57"/>
        <v>0</v>
      </c>
      <c r="P279" s="11">
        <f t="shared" si="58"/>
        <v>216</v>
      </c>
      <c r="R279" s="37"/>
      <c r="S279" s="37"/>
      <c r="T279" s="11">
        <f t="shared" si="59"/>
        <v>0</v>
      </c>
      <c r="U279" s="17">
        <f t="shared" si="60"/>
        <v>217</v>
      </c>
      <c r="W279" s="37">
        <v>14</v>
      </c>
      <c r="X279" s="37">
        <v>26</v>
      </c>
      <c r="Y279" s="11">
        <f t="shared" si="61"/>
        <v>54</v>
      </c>
      <c r="Z279" s="17">
        <f t="shared" si="62"/>
        <v>262</v>
      </c>
      <c r="AB279" s="37"/>
      <c r="AC279" s="37"/>
      <c r="AD279" s="11">
        <f t="shared" si="63"/>
        <v>0</v>
      </c>
      <c r="AE279" s="37"/>
      <c r="AG279" s="13">
        <f t="shared" si="64"/>
        <v>54</v>
      </c>
      <c r="AH279" s="14">
        <f t="shared" si="65"/>
        <v>273</v>
      </c>
    </row>
    <row r="280" spans="4:35" ht="17" thickBot="1" x14ac:dyDescent="0.25">
      <c r="D280" s="9" t="s">
        <v>194</v>
      </c>
      <c r="E280" s="9" t="s">
        <v>106</v>
      </c>
      <c r="F280" s="9" t="s">
        <v>13</v>
      </c>
      <c r="G280" s="9">
        <v>72</v>
      </c>
      <c r="H280" s="9">
        <v>16</v>
      </c>
      <c r="I280" s="9">
        <v>23</v>
      </c>
      <c r="J280" s="9">
        <v>39</v>
      </c>
      <c r="K280" s="9">
        <f t="shared" si="66"/>
        <v>172</v>
      </c>
      <c r="M280" s="37"/>
      <c r="N280" s="37"/>
      <c r="O280" s="11">
        <f t="shared" si="57"/>
        <v>0</v>
      </c>
      <c r="P280" s="11">
        <f t="shared" si="58"/>
        <v>216</v>
      </c>
      <c r="R280" s="37"/>
      <c r="S280" s="37"/>
      <c r="T280" s="11">
        <f t="shared" si="59"/>
        <v>0</v>
      </c>
      <c r="U280" s="17">
        <f t="shared" si="60"/>
        <v>217</v>
      </c>
      <c r="W280" s="37">
        <v>14</v>
      </c>
      <c r="X280" s="37">
        <v>25</v>
      </c>
      <c r="Y280" s="11">
        <f t="shared" si="61"/>
        <v>53</v>
      </c>
      <c r="Z280" s="17">
        <f t="shared" si="62"/>
        <v>270</v>
      </c>
      <c r="AB280" s="37"/>
      <c r="AC280" s="37"/>
      <c r="AD280" s="11">
        <f t="shared" si="63"/>
        <v>0</v>
      </c>
      <c r="AE280" s="37">
        <f>RANK(AD280,AD$3:AD$245)</f>
        <v>216</v>
      </c>
      <c r="AG280" s="13">
        <f t="shared" si="64"/>
        <v>53</v>
      </c>
      <c r="AH280" s="14">
        <f t="shared" si="65"/>
        <v>278</v>
      </c>
    </row>
    <row r="281" spans="4:35" ht="17" thickBot="1" x14ac:dyDescent="0.25">
      <c r="D281" s="9" t="s">
        <v>150</v>
      </c>
      <c r="E281" s="9" t="s">
        <v>55</v>
      </c>
      <c r="F281" s="9" t="s">
        <v>20</v>
      </c>
      <c r="G281" s="9">
        <v>76</v>
      </c>
      <c r="H281" s="9">
        <v>21</v>
      </c>
      <c r="I281" s="9">
        <v>17</v>
      </c>
      <c r="J281" s="9">
        <v>38</v>
      </c>
      <c r="K281" s="9">
        <f t="shared" si="66"/>
        <v>178</v>
      </c>
      <c r="M281" s="37"/>
      <c r="N281" s="37"/>
      <c r="O281" s="11">
        <f t="shared" si="57"/>
        <v>0</v>
      </c>
      <c r="P281" s="11">
        <f t="shared" si="58"/>
        <v>216</v>
      </c>
      <c r="R281" s="37"/>
      <c r="S281" s="37"/>
      <c r="T281" s="11">
        <f t="shared" si="59"/>
        <v>0</v>
      </c>
      <c r="U281" s="17">
        <f t="shared" si="60"/>
        <v>217</v>
      </c>
      <c r="W281" s="37">
        <v>18</v>
      </c>
      <c r="X281" s="37">
        <v>17</v>
      </c>
      <c r="Y281" s="11">
        <f t="shared" si="61"/>
        <v>53</v>
      </c>
      <c r="Z281" s="17">
        <f t="shared" si="62"/>
        <v>270</v>
      </c>
      <c r="AB281" s="37"/>
      <c r="AC281" s="37"/>
      <c r="AD281" s="11">
        <f t="shared" si="63"/>
        <v>0</v>
      </c>
      <c r="AE281" s="37">
        <f>RANK(AD281,AD$3:AD$245)</f>
        <v>216</v>
      </c>
      <c r="AG281" s="13">
        <f t="shared" si="64"/>
        <v>53</v>
      </c>
      <c r="AH281" s="14">
        <f t="shared" si="65"/>
        <v>278</v>
      </c>
    </row>
    <row r="282" spans="4:35" ht="17" thickBot="1" x14ac:dyDescent="0.25">
      <c r="D282" s="9" t="s">
        <v>286</v>
      </c>
      <c r="E282" s="9" t="s">
        <v>64</v>
      </c>
      <c r="F282" s="9" t="s">
        <v>13</v>
      </c>
      <c r="G282" s="9">
        <v>70</v>
      </c>
      <c r="H282" s="9">
        <v>9</v>
      </c>
      <c r="I282" s="9">
        <v>24</v>
      </c>
      <c r="J282" s="9">
        <v>33</v>
      </c>
      <c r="K282" s="9">
        <f t="shared" si="66"/>
        <v>218</v>
      </c>
      <c r="M282" s="37"/>
      <c r="N282" s="37"/>
      <c r="O282" s="11">
        <f t="shared" si="57"/>
        <v>0</v>
      </c>
      <c r="P282" s="11">
        <f t="shared" si="58"/>
        <v>216</v>
      </c>
      <c r="R282" s="37"/>
      <c r="S282" s="37"/>
      <c r="T282" s="11">
        <f t="shared" si="59"/>
        <v>0</v>
      </c>
      <c r="U282" s="17">
        <f t="shared" si="60"/>
        <v>217</v>
      </c>
      <c r="W282" s="37">
        <v>13</v>
      </c>
      <c r="X282" s="37">
        <v>27</v>
      </c>
      <c r="Y282" s="11">
        <f t="shared" si="61"/>
        <v>53</v>
      </c>
      <c r="Z282" s="17">
        <f t="shared" si="62"/>
        <v>270</v>
      </c>
      <c r="AB282" s="37"/>
      <c r="AC282" s="37"/>
      <c r="AD282" s="11">
        <f t="shared" si="63"/>
        <v>0</v>
      </c>
      <c r="AE282" s="37">
        <f>RANK(AD282,AD$3:AD$245)</f>
        <v>216</v>
      </c>
      <c r="AG282" s="13">
        <f t="shared" si="64"/>
        <v>53</v>
      </c>
      <c r="AH282" s="14">
        <f t="shared" si="65"/>
        <v>278</v>
      </c>
    </row>
    <row r="283" spans="4:35" ht="17" thickBot="1" x14ac:dyDescent="0.25">
      <c r="D283" s="9" t="s">
        <v>258</v>
      </c>
      <c r="E283" s="9" t="s">
        <v>57</v>
      </c>
      <c r="F283" s="9" t="s">
        <v>10</v>
      </c>
      <c r="G283" s="9">
        <v>82</v>
      </c>
      <c r="H283" s="9">
        <v>11</v>
      </c>
      <c r="I283" s="9">
        <v>20</v>
      </c>
      <c r="J283" s="9">
        <v>31</v>
      </c>
      <c r="K283" s="9">
        <f t="shared" si="66"/>
        <v>231</v>
      </c>
      <c r="M283" s="37"/>
      <c r="N283" s="37"/>
      <c r="O283" s="11">
        <f t="shared" si="57"/>
        <v>0</v>
      </c>
      <c r="P283" s="11">
        <f t="shared" si="58"/>
        <v>216</v>
      </c>
      <c r="R283" s="37"/>
      <c r="S283" s="37"/>
      <c r="T283" s="11">
        <f t="shared" si="59"/>
        <v>0</v>
      </c>
      <c r="U283" s="17">
        <f t="shared" si="60"/>
        <v>217</v>
      </c>
      <c r="W283" s="37">
        <v>15</v>
      </c>
      <c r="X283" s="37">
        <v>23</v>
      </c>
      <c r="Y283" s="11">
        <f t="shared" si="61"/>
        <v>53</v>
      </c>
      <c r="Z283" s="17">
        <f t="shared" si="62"/>
        <v>270</v>
      </c>
      <c r="AB283" s="37"/>
      <c r="AC283" s="37"/>
      <c r="AD283" s="11">
        <f t="shared" si="63"/>
        <v>0</v>
      </c>
      <c r="AE283" s="37">
        <f>RANK(AD283,AD$3:AD$245)</f>
        <v>216</v>
      </c>
      <c r="AG283" s="13">
        <f t="shared" si="64"/>
        <v>53</v>
      </c>
      <c r="AH283" s="14">
        <f t="shared" si="65"/>
        <v>278</v>
      </c>
    </row>
    <row r="284" spans="4:35" ht="17" thickBot="1" x14ac:dyDescent="0.25">
      <c r="D284" s="9" t="s">
        <v>239</v>
      </c>
      <c r="E284" s="9" t="s">
        <v>19</v>
      </c>
      <c r="F284" s="9" t="s">
        <v>10</v>
      </c>
      <c r="G284" s="9">
        <v>55</v>
      </c>
      <c r="H284" s="9">
        <v>12</v>
      </c>
      <c r="I284" s="9">
        <v>11</v>
      </c>
      <c r="J284" s="9">
        <v>23</v>
      </c>
      <c r="K284" s="9">
        <f t="shared" si="66"/>
        <v>271</v>
      </c>
      <c r="O284" s="11">
        <f t="shared" si="57"/>
        <v>0</v>
      </c>
      <c r="P284" s="11">
        <f t="shared" si="58"/>
        <v>216</v>
      </c>
      <c r="T284" s="11">
        <f t="shared" si="59"/>
        <v>0</v>
      </c>
      <c r="U284" s="17">
        <f t="shared" si="60"/>
        <v>217</v>
      </c>
      <c r="W284" s="31">
        <v>16</v>
      </c>
      <c r="X284" s="31">
        <v>21</v>
      </c>
      <c r="Y284" s="11">
        <f t="shared" si="61"/>
        <v>53</v>
      </c>
      <c r="Z284" s="17">
        <f t="shared" si="62"/>
        <v>270</v>
      </c>
      <c r="AD284" s="11">
        <f t="shared" si="63"/>
        <v>0</v>
      </c>
      <c r="AG284" s="13">
        <f t="shared" si="64"/>
        <v>53</v>
      </c>
      <c r="AH284" s="14">
        <f t="shared" si="65"/>
        <v>278</v>
      </c>
    </row>
    <row r="285" spans="4:35" ht="17" thickBot="1" x14ac:dyDescent="0.25">
      <c r="D285" s="9" t="s">
        <v>225</v>
      </c>
      <c r="E285" s="9" t="s">
        <v>129</v>
      </c>
      <c r="F285" s="9" t="s">
        <v>13</v>
      </c>
      <c r="G285" s="9">
        <v>76</v>
      </c>
      <c r="H285" s="9">
        <v>13</v>
      </c>
      <c r="I285" s="9">
        <v>20</v>
      </c>
      <c r="J285" s="9">
        <v>33</v>
      </c>
      <c r="K285" s="9">
        <f t="shared" si="66"/>
        <v>218</v>
      </c>
      <c r="M285" s="37"/>
      <c r="N285" s="37"/>
      <c r="O285" s="11">
        <f t="shared" si="57"/>
        <v>0</v>
      </c>
      <c r="P285" s="11">
        <f t="shared" si="58"/>
        <v>216</v>
      </c>
      <c r="R285" s="37"/>
      <c r="S285" s="37"/>
      <c r="T285" s="11">
        <f t="shared" si="59"/>
        <v>0</v>
      </c>
      <c r="U285" s="17">
        <f t="shared" si="60"/>
        <v>217</v>
      </c>
      <c r="W285" s="37">
        <v>17</v>
      </c>
      <c r="X285" s="37">
        <v>18</v>
      </c>
      <c r="Y285" s="11">
        <f t="shared" si="61"/>
        <v>52</v>
      </c>
      <c r="Z285" s="17">
        <f t="shared" si="62"/>
        <v>275</v>
      </c>
      <c r="AB285" s="37"/>
      <c r="AC285" s="37"/>
      <c r="AD285" s="11">
        <f t="shared" si="63"/>
        <v>0</v>
      </c>
      <c r="AE285" s="37">
        <f>RANK(AD285,AD$3:AD$245)</f>
        <v>216</v>
      </c>
      <c r="AG285" s="13">
        <f t="shared" si="64"/>
        <v>52</v>
      </c>
      <c r="AH285" s="14">
        <f t="shared" si="65"/>
        <v>283</v>
      </c>
    </row>
    <row r="286" spans="4:35" ht="17" thickBot="1" x14ac:dyDescent="0.25">
      <c r="D286" s="9" t="s">
        <v>302</v>
      </c>
      <c r="E286" s="9" t="s">
        <v>55</v>
      </c>
      <c r="F286" s="9" t="s">
        <v>13</v>
      </c>
      <c r="G286" s="9">
        <v>55</v>
      </c>
      <c r="H286" s="9">
        <v>7</v>
      </c>
      <c r="I286" s="9">
        <v>16</v>
      </c>
      <c r="J286" s="9">
        <v>23</v>
      </c>
      <c r="K286" s="9">
        <f t="shared" si="66"/>
        <v>271</v>
      </c>
      <c r="M286" s="37"/>
      <c r="N286" s="37"/>
      <c r="O286" s="11">
        <f t="shared" si="57"/>
        <v>0</v>
      </c>
      <c r="P286" s="11">
        <f t="shared" si="58"/>
        <v>216</v>
      </c>
      <c r="R286" s="37"/>
      <c r="S286" s="37"/>
      <c r="T286" s="11">
        <f t="shared" si="59"/>
        <v>0</v>
      </c>
      <c r="U286" s="17">
        <f t="shared" si="60"/>
        <v>217</v>
      </c>
      <c r="W286" s="37">
        <v>14</v>
      </c>
      <c r="X286" s="37">
        <v>24</v>
      </c>
      <c r="Y286" s="11">
        <f t="shared" si="61"/>
        <v>52</v>
      </c>
      <c r="Z286" s="17">
        <f t="shared" si="62"/>
        <v>275</v>
      </c>
      <c r="AB286" s="37"/>
      <c r="AC286" s="37"/>
      <c r="AD286" s="11">
        <f t="shared" si="63"/>
        <v>0</v>
      </c>
      <c r="AE286" s="37"/>
      <c r="AG286" s="13">
        <f t="shared" si="64"/>
        <v>52</v>
      </c>
      <c r="AH286" s="14">
        <f t="shared" si="65"/>
        <v>283</v>
      </c>
    </row>
    <row r="287" spans="4:35" ht="17" thickBot="1" x14ac:dyDescent="0.25">
      <c r="D287" s="9" t="s">
        <v>209</v>
      </c>
      <c r="E287" s="9" t="s">
        <v>133</v>
      </c>
      <c r="F287" s="9" t="s">
        <v>13</v>
      </c>
      <c r="G287" s="9">
        <v>78</v>
      </c>
      <c r="H287" s="9">
        <v>15</v>
      </c>
      <c r="I287" s="9">
        <v>22</v>
      </c>
      <c r="J287" s="9">
        <v>37</v>
      </c>
      <c r="K287" s="9">
        <f t="shared" si="66"/>
        <v>184</v>
      </c>
      <c r="M287" s="37"/>
      <c r="N287" s="37"/>
      <c r="O287" s="11">
        <f t="shared" si="57"/>
        <v>0</v>
      </c>
      <c r="P287" s="11">
        <f t="shared" si="58"/>
        <v>216</v>
      </c>
      <c r="R287" s="37"/>
      <c r="S287" s="37"/>
      <c r="T287" s="11">
        <f t="shared" si="59"/>
        <v>0</v>
      </c>
      <c r="U287" s="17">
        <f t="shared" si="60"/>
        <v>217</v>
      </c>
      <c r="W287" s="37">
        <v>15</v>
      </c>
      <c r="X287" s="37">
        <v>21</v>
      </c>
      <c r="Y287" s="11">
        <f t="shared" si="61"/>
        <v>51</v>
      </c>
      <c r="Z287" s="17">
        <f t="shared" si="62"/>
        <v>277</v>
      </c>
      <c r="AB287" s="37"/>
      <c r="AC287" s="37"/>
      <c r="AD287" s="11">
        <f t="shared" si="63"/>
        <v>0</v>
      </c>
      <c r="AE287" s="37">
        <f>RANK(AD287,AD$3:AD$245)</f>
        <v>216</v>
      </c>
      <c r="AG287" s="13">
        <f t="shared" si="64"/>
        <v>51</v>
      </c>
      <c r="AH287" s="14">
        <f t="shared" si="65"/>
        <v>285</v>
      </c>
    </row>
    <row r="288" spans="4:35" ht="17" thickBot="1" x14ac:dyDescent="0.25">
      <c r="D288" s="9" t="s">
        <v>223</v>
      </c>
      <c r="E288" s="9" t="s">
        <v>129</v>
      </c>
      <c r="F288" s="9" t="s">
        <v>20</v>
      </c>
      <c r="G288" s="9">
        <v>82</v>
      </c>
      <c r="H288" s="9">
        <v>13</v>
      </c>
      <c r="I288" s="9">
        <v>21</v>
      </c>
      <c r="J288" s="9">
        <v>34</v>
      </c>
      <c r="K288" s="9">
        <f t="shared" si="66"/>
        <v>210</v>
      </c>
      <c r="M288" s="37"/>
      <c r="N288" s="37"/>
      <c r="O288" s="11">
        <f t="shared" si="57"/>
        <v>0</v>
      </c>
      <c r="P288" s="11">
        <f t="shared" si="58"/>
        <v>216</v>
      </c>
      <c r="R288" s="37"/>
      <c r="S288" s="37"/>
      <c r="T288" s="11">
        <f t="shared" si="59"/>
        <v>0</v>
      </c>
      <c r="U288" s="17">
        <f t="shared" si="60"/>
        <v>217</v>
      </c>
      <c r="W288" s="37">
        <v>16</v>
      </c>
      <c r="X288" s="37">
        <v>19</v>
      </c>
      <c r="Y288" s="11">
        <f t="shared" si="61"/>
        <v>51</v>
      </c>
      <c r="Z288" s="17">
        <f t="shared" si="62"/>
        <v>277</v>
      </c>
      <c r="AB288" s="37"/>
      <c r="AC288" s="37"/>
      <c r="AD288" s="11">
        <f t="shared" si="63"/>
        <v>0</v>
      </c>
      <c r="AE288" s="37">
        <f>RANK(AD288,AD$3:AD$245)</f>
        <v>216</v>
      </c>
      <c r="AG288" s="13">
        <f t="shared" si="64"/>
        <v>51</v>
      </c>
      <c r="AH288" s="14">
        <f t="shared" si="65"/>
        <v>285</v>
      </c>
    </row>
    <row r="289" spans="4:34" ht="17" thickBot="1" x14ac:dyDescent="0.25">
      <c r="D289" s="9" t="s">
        <v>297</v>
      </c>
      <c r="E289" s="9" t="s">
        <v>44</v>
      </c>
      <c r="F289" s="9" t="s">
        <v>13</v>
      </c>
      <c r="G289" s="9">
        <v>50</v>
      </c>
      <c r="H289" s="9">
        <v>8</v>
      </c>
      <c r="I289" s="9">
        <v>10</v>
      </c>
      <c r="J289" s="9">
        <v>18</v>
      </c>
      <c r="K289" s="9">
        <f t="shared" si="66"/>
        <v>282</v>
      </c>
      <c r="M289" s="37"/>
      <c r="N289" s="37"/>
      <c r="O289" s="11">
        <f t="shared" si="57"/>
        <v>0</v>
      </c>
      <c r="P289" s="11">
        <f t="shared" si="58"/>
        <v>216</v>
      </c>
      <c r="R289" s="37"/>
      <c r="S289" s="37"/>
      <c r="T289" s="11">
        <f t="shared" si="59"/>
        <v>0</v>
      </c>
      <c r="U289" s="17">
        <f t="shared" si="60"/>
        <v>217</v>
      </c>
      <c r="W289" s="37">
        <v>14</v>
      </c>
      <c r="X289" s="37">
        <v>23</v>
      </c>
      <c r="Y289" s="11">
        <f t="shared" si="61"/>
        <v>51</v>
      </c>
      <c r="Z289" s="17">
        <f t="shared" si="62"/>
        <v>277</v>
      </c>
      <c r="AB289" s="37"/>
      <c r="AC289" s="37"/>
      <c r="AD289" s="11">
        <f t="shared" si="63"/>
        <v>0</v>
      </c>
      <c r="AE289" s="37"/>
      <c r="AG289" s="13">
        <f t="shared" si="64"/>
        <v>51</v>
      </c>
      <c r="AH289" s="14">
        <f t="shared" si="65"/>
        <v>285</v>
      </c>
    </row>
    <row r="290" spans="4:34" ht="17" thickBot="1" x14ac:dyDescent="0.25">
      <c r="D290" s="9" t="s">
        <v>332</v>
      </c>
      <c r="E290" s="9" t="s">
        <v>106</v>
      </c>
      <c r="F290" s="9" t="s">
        <v>10</v>
      </c>
      <c r="G290" s="9">
        <v>20</v>
      </c>
      <c r="H290" s="9">
        <v>2</v>
      </c>
      <c r="I290" s="9">
        <v>5</v>
      </c>
      <c r="J290" s="9">
        <v>7</v>
      </c>
      <c r="K290" s="9">
        <f t="shared" si="66"/>
        <v>285</v>
      </c>
      <c r="O290" s="11">
        <f t="shared" si="57"/>
        <v>0</v>
      </c>
      <c r="P290" s="11">
        <f t="shared" si="58"/>
        <v>216</v>
      </c>
      <c r="T290" s="11">
        <f t="shared" si="59"/>
        <v>0</v>
      </c>
      <c r="U290" s="17">
        <f t="shared" si="60"/>
        <v>217</v>
      </c>
      <c r="W290" s="31">
        <v>15</v>
      </c>
      <c r="X290" s="31">
        <v>21</v>
      </c>
      <c r="Y290" s="11">
        <f t="shared" si="61"/>
        <v>51</v>
      </c>
      <c r="Z290" s="17">
        <f t="shared" si="62"/>
        <v>277</v>
      </c>
      <c r="AD290" s="11">
        <f t="shared" si="63"/>
        <v>0</v>
      </c>
      <c r="AG290" s="13">
        <f t="shared" si="64"/>
        <v>51</v>
      </c>
      <c r="AH290" s="14">
        <f t="shared" si="65"/>
        <v>285</v>
      </c>
    </row>
    <row r="291" spans="4:34" ht="17" thickBot="1" x14ac:dyDescent="0.25">
      <c r="D291" s="9" t="s">
        <v>130</v>
      </c>
      <c r="E291" s="9" t="s">
        <v>44</v>
      </c>
      <c r="F291" s="9" t="s">
        <v>20</v>
      </c>
      <c r="G291" s="9">
        <v>81</v>
      </c>
      <c r="H291" s="9">
        <v>22</v>
      </c>
      <c r="I291" s="9">
        <v>24</v>
      </c>
      <c r="J291" s="9">
        <v>46</v>
      </c>
      <c r="K291" s="9">
        <f t="shared" si="66"/>
        <v>132</v>
      </c>
      <c r="M291" s="37"/>
      <c r="N291" s="37"/>
      <c r="O291" s="11">
        <f t="shared" si="57"/>
        <v>0</v>
      </c>
      <c r="P291" s="11">
        <f t="shared" si="58"/>
        <v>216</v>
      </c>
      <c r="R291" s="37"/>
      <c r="S291" s="37"/>
      <c r="T291" s="11">
        <f t="shared" si="59"/>
        <v>0</v>
      </c>
      <c r="U291" s="17">
        <f t="shared" si="60"/>
        <v>217</v>
      </c>
      <c r="W291" s="37">
        <v>16</v>
      </c>
      <c r="X291" s="37">
        <v>18</v>
      </c>
      <c r="Y291" s="11">
        <f t="shared" si="61"/>
        <v>50</v>
      </c>
      <c r="Z291" s="17">
        <f t="shared" si="62"/>
        <v>282</v>
      </c>
      <c r="AB291" s="37"/>
      <c r="AC291" s="37"/>
      <c r="AD291" s="11">
        <f t="shared" si="63"/>
        <v>0</v>
      </c>
      <c r="AE291" s="37">
        <f>RANK(AD291,AD$3:AD$245)</f>
        <v>216</v>
      </c>
      <c r="AG291" s="13">
        <f t="shared" si="64"/>
        <v>50</v>
      </c>
      <c r="AH291" s="14">
        <f t="shared" si="65"/>
        <v>289</v>
      </c>
    </row>
    <row r="292" spans="4:34" ht="17" thickBot="1" x14ac:dyDescent="0.25">
      <c r="D292" s="9" t="s">
        <v>215</v>
      </c>
      <c r="E292" s="9" t="s">
        <v>9</v>
      </c>
      <c r="F292" s="9" t="s">
        <v>20</v>
      </c>
      <c r="G292" s="9">
        <v>75</v>
      </c>
      <c r="H292" s="9">
        <v>14</v>
      </c>
      <c r="I292" s="9">
        <v>19</v>
      </c>
      <c r="J292" s="9">
        <v>33</v>
      </c>
      <c r="K292" s="9">
        <f t="shared" si="66"/>
        <v>218</v>
      </c>
      <c r="M292" s="37"/>
      <c r="N292" s="37"/>
      <c r="O292" s="11">
        <f t="shared" si="57"/>
        <v>0</v>
      </c>
      <c r="P292" s="11">
        <f t="shared" si="58"/>
        <v>216</v>
      </c>
      <c r="R292" s="37"/>
      <c r="S292" s="37"/>
      <c r="T292" s="11">
        <f t="shared" si="59"/>
        <v>0</v>
      </c>
      <c r="U292" s="17">
        <f t="shared" si="60"/>
        <v>217</v>
      </c>
      <c r="W292" s="37">
        <v>14</v>
      </c>
      <c r="X292" s="37">
        <v>22</v>
      </c>
      <c r="Y292" s="11">
        <f t="shared" si="61"/>
        <v>50</v>
      </c>
      <c r="Z292" s="17">
        <f t="shared" si="62"/>
        <v>282</v>
      </c>
      <c r="AB292" s="37"/>
      <c r="AC292" s="37"/>
      <c r="AD292" s="11">
        <f t="shared" si="63"/>
        <v>0</v>
      </c>
      <c r="AE292" s="37">
        <f>RANK(AD292,AD$3:AD$245)</f>
        <v>216</v>
      </c>
      <c r="AG292" s="13">
        <f t="shared" si="64"/>
        <v>50</v>
      </c>
      <c r="AH292" s="14">
        <f t="shared" si="65"/>
        <v>289</v>
      </c>
    </row>
    <row r="293" spans="4:34" ht="17" thickBot="1" x14ac:dyDescent="0.25">
      <c r="D293" s="9" t="s">
        <v>172</v>
      </c>
      <c r="E293" s="9" t="s">
        <v>103</v>
      </c>
      <c r="F293" s="9" t="s">
        <v>13</v>
      </c>
      <c r="G293" s="9">
        <v>80</v>
      </c>
      <c r="H293" s="9">
        <v>19</v>
      </c>
      <c r="I293" s="9">
        <v>27</v>
      </c>
      <c r="J293" s="9">
        <v>46</v>
      </c>
      <c r="K293" s="9">
        <f t="shared" si="66"/>
        <v>132</v>
      </c>
      <c r="M293" s="37"/>
      <c r="N293" s="37"/>
      <c r="O293" s="11">
        <f t="shared" si="57"/>
        <v>0</v>
      </c>
      <c r="P293" s="11">
        <f t="shared" si="58"/>
        <v>216</v>
      </c>
      <c r="R293" s="37"/>
      <c r="S293" s="37"/>
      <c r="T293" s="11">
        <f t="shared" si="59"/>
        <v>0</v>
      </c>
      <c r="U293" s="17">
        <f t="shared" si="60"/>
        <v>217</v>
      </c>
      <c r="W293" s="37">
        <v>14</v>
      </c>
      <c r="X293" s="37">
        <v>21</v>
      </c>
      <c r="Y293" s="11">
        <f t="shared" si="61"/>
        <v>49</v>
      </c>
      <c r="Z293" s="17">
        <f t="shared" si="62"/>
        <v>287</v>
      </c>
      <c r="AB293" s="37"/>
      <c r="AC293" s="37"/>
      <c r="AD293" s="11">
        <f t="shared" si="63"/>
        <v>0</v>
      </c>
      <c r="AE293" s="37">
        <f>RANK(AD293,AD$3:AD$245)</f>
        <v>216</v>
      </c>
      <c r="AG293" s="13">
        <f t="shared" si="64"/>
        <v>49</v>
      </c>
      <c r="AH293" s="14">
        <f t="shared" si="65"/>
        <v>291</v>
      </c>
    </row>
    <row r="294" spans="4:34" ht="17" thickBot="1" x14ac:dyDescent="0.25">
      <c r="D294" s="9" t="s">
        <v>267</v>
      </c>
      <c r="E294" s="9" t="s">
        <v>66</v>
      </c>
      <c r="F294" s="9" t="s">
        <v>13</v>
      </c>
      <c r="G294" s="9">
        <v>72</v>
      </c>
      <c r="H294" s="9">
        <v>10</v>
      </c>
      <c r="I294" s="9">
        <v>25</v>
      </c>
      <c r="J294" s="9">
        <v>35</v>
      </c>
      <c r="K294" s="9">
        <f t="shared" si="66"/>
        <v>200</v>
      </c>
      <c r="M294" s="37"/>
      <c r="N294" s="37"/>
      <c r="O294" s="11">
        <f t="shared" si="57"/>
        <v>0</v>
      </c>
      <c r="P294" s="11">
        <f t="shared" si="58"/>
        <v>216</v>
      </c>
      <c r="R294" s="37"/>
      <c r="S294" s="37"/>
      <c r="T294" s="11">
        <f t="shared" si="59"/>
        <v>0</v>
      </c>
      <c r="U294" s="17">
        <f t="shared" si="60"/>
        <v>217</v>
      </c>
      <c r="W294" s="37">
        <v>12</v>
      </c>
      <c r="X294" s="37">
        <v>25</v>
      </c>
      <c r="Y294" s="11">
        <f t="shared" si="61"/>
        <v>49</v>
      </c>
      <c r="Z294" s="17">
        <f t="shared" si="62"/>
        <v>287</v>
      </c>
      <c r="AB294" s="37"/>
      <c r="AC294" s="37"/>
      <c r="AD294" s="11">
        <f t="shared" si="63"/>
        <v>0</v>
      </c>
      <c r="AE294" s="37">
        <f>RANK(AD294,AD$3:AD$245)</f>
        <v>216</v>
      </c>
      <c r="AG294" s="13">
        <f t="shared" si="64"/>
        <v>49</v>
      </c>
      <c r="AH294" s="14">
        <f t="shared" si="65"/>
        <v>291</v>
      </c>
    </row>
    <row r="295" spans="4:34" ht="17" thickBot="1" x14ac:dyDescent="0.25">
      <c r="D295" s="9" t="s">
        <v>333</v>
      </c>
      <c r="E295" s="9" t="s">
        <v>23</v>
      </c>
      <c r="F295" s="9" t="s">
        <v>13</v>
      </c>
      <c r="G295" s="9">
        <v>2</v>
      </c>
      <c r="H295" s="9">
        <v>1</v>
      </c>
      <c r="I295" s="9">
        <v>0</v>
      </c>
      <c r="J295" s="9">
        <v>1</v>
      </c>
      <c r="K295" s="9">
        <f t="shared" si="66"/>
        <v>287</v>
      </c>
      <c r="M295" s="37"/>
      <c r="N295" s="37"/>
      <c r="O295" s="11">
        <f t="shared" si="57"/>
        <v>0</v>
      </c>
      <c r="P295" s="11">
        <f t="shared" si="58"/>
        <v>216</v>
      </c>
      <c r="R295" s="37"/>
      <c r="S295" s="37"/>
      <c r="T295" s="11">
        <f t="shared" si="59"/>
        <v>0</v>
      </c>
      <c r="U295" s="17">
        <f t="shared" si="60"/>
        <v>217</v>
      </c>
      <c r="W295" s="37">
        <v>13</v>
      </c>
      <c r="X295" s="37">
        <v>23</v>
      </c>
      <c r="Y295" s="11">
        <f t="shared" si="61"/>
        <v>49</v>
      </c>
      <c r="Z295" s="17">
        <f t="shared" si="62"/>
        <v>287</v>
      </c>
      <c r="AB295" s="37"/>
      <c r="AC295" s="37"/>
      <c r="AD295" s="11">
        <f t="shared" si="63"/>
        <v>0</v>
      </c>
      <c r="AE295" s="37"/>
      <c r="AG295" s="13">
        <f t="shared" si="64"/>
        <v>49</v>
      </c>
      <c r="AH295" s="14">
        <f t="shared" si="65"/>
        <v>291</v>
      </c>
    </row>
    <row r="296" spans="4:34" ht="17" thickBot="1" x14ac:dyDescent="0.25">
      <c r="D296" s="9" t="s">
        <v>313</v>
      </c>
      <c r="E296" s="9" t="s">
        <v>129</v>
      </c>
      <c r="F296" s="9" t="s">
        <v>10</v>
      </c>
      <c r="G296" s="9">
        <v>15</v>
      </c>
      <c r="H296" s="9">
        <v>5</v>
      </c>
      <c r="I296" s="9">
        <v>1</v>
      </c>
      <c r="J296" s="9">
        <v>6</v>
      </c>
      <c r="K296" s="9" t="e">
        <f t="shared" si="66"/>
        <v>#N/A</v>
      </c>
      <c r="O296" s="11">
        <f t="shared" si="57"/>
        <v>0</v>
      </c>
      <c r="P296" s="11">
        <f t="shared" si="58"/>
        <v>216</v>
      </c>
      <c r="T296" s="11">
        <f t="shared" si="59"/>
        <v>0</v>
      </c>
      <c r="U296" s="17">
        <f t="shared" si="60"/>
        <v>217</v>
      </c>
      <c r="W296" s="31">
        <v>14</v>
      </c>
      <c r="X296" s="31">
        <v>20</v>
      </c>
      <c r="Y296" s="11">
        <f t="shared" si="61"/>
        <v>48</v>
      </c>
      <c r="Z296" s="17">
        <f t="shared" si="62"/>
        <v>290</v>
      </c>
      <c r="AD296" s="11">
        <f t="shared" si="63"/>
        <v>0</v>
      </c>
      <c r="AG296" s="13">
        <f t="shared" si="64"/>
        <v>48</v>
      </c>
      <c r="AH296" s="14">
        <f t="shared" si="65"/>
        <v>294</v>
      </c>
    </row>
    <row r="297" spans="4:34" ht="17" thickBot="1" x14ac:dyDescent="0.25">
      <c r="D297" s="9" t="s">
        <v>311</v>
      </c>
      <c r="E297" s="9" t="s">
        <v>34</v>
      </c>
      <c r="F297" s="9" t="s">
        <v>20</v>
      </c>
      <c r="G297" s="9">
        <v>31</v>
      </c>
      <c r="H297" s="9">
        <v>6</v>
      </c>
      <c r="I297" s="9">
        <v>4</v>
      </c>
      <c r="J297" s="9">
        <v>10</v>
      </c>
      <c r="K297" s="9" t="e">
        <f t="shared" si="66"/>
        <v>#N/A</v>
      </c>
      <c r="O297" s="11">
        <f t="shared" si="57"/>
        <v>0</v>
      </c>
      <c r="P297" s="11">
        <f t="shared" si="58"/>
        <v>216</v>
      </c>
      <c r="T297" s="11">
        <f t="shared" si="59"/>
        <v>0</v>
      </c>
      <c r="U297" s="17">
        <f t="shared" si="60"/>
        <v>217</v>
      </c>
      <c r="W297" s="31">
        <v>13</v>
      </c>
      <c r="X297" s="31">
        <v>20</v>
      </c>
      <c r="Y297" s="11">
        <f t="shared" si="61"/>
        <v>46</v>
      </c>
      <c r="Z297" s="17">
        <f t="shared" si="62"/>
        <v>292</v>
      </c>
      <c r="AD297" s="11">
        <f t="shared" si="63"/>
        <v>0</v>
      </c>
      <c r="AG297" s="13">
        <f t="shared" si="64"/>
        <v>46</v>
      </c>
      <c r="AH297" s="14">
        <f t="shared" si="65"/>
        <v>295</v>
      </c>
    </row>
    <row r="298" spans="4:34" ht="17" thickBot="1" x14ac:dyDescent="0.25">
      <c r="D298" s="9" t="s">
        <v>280</v>
      </c>
      <c r="E298" s="9" t="s">
        <v>32</v>
      </c>
      <c r="F298" s="9" t="s">
        <v>13</v>
      </c>
      <c r="G298" s="9">
        <v>74</v>
      </c>
      <c r="H298" s="9">
        <v>9</v>
      </c>
      <c r="I298" s="9">
        <v>20</v>
      </c>
      <c r="J298" s="9">
        <v>29</v>
      </c>
      <c r="K298" s="9">
        <f t="shared" si="66"/>
        <v>246</v>
      </c>
      <c r="M298" s="37"/>
      <c r="N298" s="37"/>
      <c r="O298" s="11">
        <f t="shared" si="57"/>
        <v>0</v>
      </c>
      <c r="P298" s="11">
        <f t="shared" si="58"/>
        <v>216</v>
      </c>
      <c r="R298" s="37"/>
      <c r="S298" s="37"/>
      <c r="T298" s="11">
        <f t="shared" si="59"/>
        <v>0</v>
      </c>
      <c r="U298" s="17">
        <f t="shared" si="60"/>
        <v>217</v>
      </c>
      <c r="W298" s="37">
        <v>11</v>
      </c>
      <c r="X298" s="37">
        <v>23</v>
      </c>
      <c r="Y298" s="11">
        <f t="shared" si="61"/>
        <v>45</v>
      </c>
      <c r="Z298" s="17">
        <f t="shared" si="62"/>
        <v>293</v>
      </c>
      <c r="AB298" s="37"/>
      <c r="AC298" s="37"/>
      <c r="AD298" s="11">
        <f t="shared" si="63"/>
        <v>0</v>
      </c>
      <c r="AE298" s="37"/>
      <c r="AG298" s="13">
        <f t="shared" si="64"/>
        <v>45</v>
      </c>
      <c r="AH298" s="14">
        <f t="shared" si="65"/>
        <v>296</v>
      </c>
    </row>
    <row r="299" spans="4:34" ht="17" thickBot="1" x14ac:dyDescent="0.25">
      <c r="D299" s="9" t="s">
        <v>271</v>
      </c>
      <c r="E299" s="9" t="s">
        <v>72</v>
      </c>
      <c r="F299" s="9" t="s">
        <v>13</v>
      </c>
      <c r="G299" s="9">
        <v>81</v>
      </c>
      <c r="H299" s="9">
        <v>10</v>
      </c>
      <c r="I299" s="9">
        <v>18</v>
      </c>
      <c r="J299" s="9">
        <v>28</v>
      </c>
      <c r="K299" s="9">
        <f t="shared" si="66"/>
        <v>249</v>
      </c>
      <c r="M299" s="37"/>
      <c r="N299" s="37"/>
      <c r="O299" s="11">
        <f t="shared" si="57"/>
        <v>0</v>
      </c>
      <c r="P299" s="11">
        <f t="shared" si="58"/>
        <v>216</v>
      </c>
      <c r="R299" s="37"/>
      <c r="S299" s="37"/>
      <c r="T299" s="11">
        <f t="shared" si="59"/>
        <v>0</v>
      </c>
      <c r="U299" s="17">
        <f t="shared" si="60"/>
        <v>217</v>
      </c>
      <c r="W299" s="37">
        <v>11</v>
      </c>
      <c r="X299" s="37">
        <v>23</v>
      </c>
      <c r="Y299" s="11">
        <f t="shared" si="61"/>
        <v>45</v>
      </c>
      <c r="Z299" s="17">
        <f t="shared" si="62"/>
        <v>293</v>
      </c>
      <c r="AB299" s="37"/>
      <c r="AC299" s="37"/>
      <c r="AD299" s="11">
        <f t="shared" si="63"/>
        <v>0</v>
      </c>
      <c r="AE299" s="37"/>
      <c r="AG299" s="13">
        <f t="shared" si="64"/>
        <v>45</v>
      </c>
      <c r="AH299" s="14">
        <f t="shared" si="65"/>
        <v>296</v>
      </c>
    </row>
    <row r="300" spans="4:34" ht="17" thickBot="1" x14ac:dyDescent="0.25">
      <c r="D300" s="9" t="s">
        <v>294</v>
      </c>
      <c r="E300" s="9" t="s">
        <v>90</v>
      </c>
      <c r="F300" s="9" t="s">
        <v>13</v>
      </c>
      <c r="G300" s="9">
        <v>48</v>
      </c>
      <c r="H300" s="9">
        <v>8</v>
      </c>
      <c r="I300" s="9">
        <v>21</v>
      </c>
      <c r="J300" s="9">
        <v>29</v>
      </c>
      <c r="K300" s="9">
        <f t="shared" si="66"/>
        <v>246</v>
      </c>
      <c r="M300" s="37"/>
      <c r="N300" s="37"/>
      <c r="O300" s="11">
        <f t="shared" si="57"/>
        <v>0</v>
      </c>
      <c r="P300" s="11">
        <f t="shared" si="58"/>
        <v>216</v>
      </c>
      <c r="R300" s="37"/>
      <c r="S300" s="37"/>
      <c r="T300" s="11">
        <f t="shared" si="59"/>
        <v>0</v>
      </c>
      <c r="U300" s="17">
        <f t="shared" si="60"/>
        <v>217</v>
      </c>
      <c r="W300" s="37">
        <v>8</v>
      </c>
      <c r="X300" s="37">
        <v>27</v>
      </c>
      <c r="Y300" s="11">
        <f t="shared" si="61"/>
        <v>43</v>
      </c>
      <c r="Z300" s="17">
        <f t="shared" si="62"/>
        <v>295</v>
      </c>
      <c r="AB300" s="37"/>
      <c r="AC300" s="37"/>
      <c r="AD300" s="11">
        <f t="shared" si="63"/>
        <v>0</v>
      </c>
      <c r="AE300" s="37"/>
      <c r="AG300" s="13">
        <f t="shared" si="64"/>
        <v>43</v>
      </c>
      <c r="AH300" s="14">
        <f t="shared" si="65"/>
        <v>298</v>
      </c>
    </row>
    <row r="301" spans="4:34" ht="17" thickBot="1" x14ac:dyDescent="0.25">
      <c r="D301" s="9" t="s">
        <v>459</v>
      </c>
      <c r="E301" s="9" t="s">
        <v>76</v>
      </c>
      <c r="F301" s="9" t="s">
        <v>13</v>
      </c>
      <c r="G301" s="9">
        <v>66</v>
      </c>
      <c r="H301" s="9">
        <v>6</v>
      </c>
      <c r="I301" s="9">
        <v>17</v>
      </c>
      <c r="J301" s="9">
        <v>23</v>
      </c>
      <c r="K301" s="9">
        <f t="shared" si="66"/>
        <v>271</v>
      </c>
      <c r="M301" s="31">
        <v>20</v>
      </c>
      <c r="N301" s="31">
        <v>40</v>
      </c>
      <c r="O301" s="31">
        <f t="shared" si="57"/>
        <v>80</v>
      </c>
      <c r="P301" s="11">
        <f t="shared" si="58"/>
        <v>143</v>
      </c>
      <c r="T301" s="11">
        <f t="shared" si="59"/>
        <v>0</v>
      </c>
      <c r="U301" s="17">
        <f t="shared" si="60"/>
        <v>217</v>
      </c>
      <c r="Y301" s="11"/>
      <c r="AD301" s="11">
        <f t="shared" si="63"/>
        <v>0</v>
      </c>
    </row>
    <row r="302" spans="4:34" ht="17" thickBot="1" x14ac:dyDescent="0.25">
      <c r="D302" s="9" t="s">
        <v>460</v>
      </c>
      <c r="E302" s="9" t="s">
        <v>66</v>
      </c>
      <c r="F302" s="9" t="s">
        <v>10</v>
      </c>
      <c r="G302" s="9" t="s">
        <v>346</v>
      </c>
      <c r="M302" s="31">
        <v>11</v>
      </c>
      <c r="N302" s="31">
        <v>42</v>
      </c>
      <c r="P302" s="11">
        <f t="shared" si="58"/>
        <v>216</v>
      </c>
      <c r="T302" s="11">
        <f t="shared" si="59"/>
        <v>0</v>
      </c>
      <c r="U302" s="17">
        <f t="shared" si="60"/>
        <v>217</v>
      </c>
      <c r="Y302" s="11"/>
      <c r="AD302" s="11">
        <f t="shared" si="63"/>
        <v>0</v>
      </c>
    </row>
    <row r="303" spans="4:34" ht="17" thickBot="1" x14ac:dyDescent="0.25">
      <c r="D303" s="9" t="s">
        <v>461</v>
      </c>
      <c r="E303" s="9" t="s">
        <v>36</v>
      </c>
      <c r="F303" s="9" t="s">
        <v>159</v>
      </c>
      <c r="G303" s="9">
        <v>73</v>
      </c>
      <c r="H303" s="9">
        <v>6</v>
      </c>
      <c r="I303" s="9">
        <v>20</v>
      </c>
      <c r="J303" s="9">
        <v>26</v>
      </c>
      <c r="M303" s="31">
        <v>8</v>
      </c>
      <c r="N303" s="31">
        <v>24</v>
      </c>
      <c r="T303" s="11">
        <f t="shared" si="59"/>
        <v>0</v>
      </c>
      <c r="U303" s="17">
        <f t="shared" si="60"/>
        <v>217</v>
      </c>
      <c r="Y303" s="11"/>
      <c r="AD303" s="11">
        <f t="shared" si="63"/>
        <v>0</v>
      </c>
    </row>
    <row r="304" spans="4:34" ht="17" thickBot="1" x14ac:dyDescent="0.25">
      <c r="D304" s="9" t="s">
        <v>462</v>
      </c>
      <c r="E304" s="9" t="s">
        <v>129</v>
      </c>
      <c r="F304" s="9" t="s">
        <v>159</v>
      </c>
      <c r="G304" s="9">
        <v>60</v>
      </c>
      <c r="H304" s="9">
        <v>4</v>
      </c>
      <c r="I304" s="9">
        <v>14</v>
      </c>
      <c r="J304" s="9">
        <v>18</v>
      </c>
      <c r="M304" s="31">
        <v>8</v>
      </c>
      <c r="N304" s="31">
        <v>23</v>
      </c>
      <c r="T304" s="11">
        <f t="shared" si="59"/>
        <v>0</v>
      </c>
      <c r="U304" s="17">
        <f t="shared" si="60"/>
        <v>217</v>
      </c>
      <c r="Y304" s="11"/>
      <c r="AD304" s="11">
        <f t="shared" si="63"/>
        <v>0</v>
      </c>
    </row>
    <row r="305" spans="4:30" ht="17" thickBot="1" x14ac:dyDescent="0.25">
      <c r="D305" s="9" t="s">
        <v>463</v>
      </c>
      <c r="E305" s="9" t="s">
        <v>41</v>
      </c>
      <c r="F305" s="9" t="s">
        <v>159</v>
      </c>
      <c r="G305" s="9">
        <v>79</v>
      </c>
      <c r="H305" s="9">
        <v>2</v>
      </c>
      <c r="I305" s="9">
        <v>17</v>
      </c>
      <c r="J305" s="9">
        <v>19</v>
      </c>
      <c r="M305" s="31">
        <v>5</v>
      </c>
      <c r="N305" s="31">
        <v>26</v>
      </c>
      <c r="T305" s="11">
        <f t="shared" si="59"/>
        <v>0</v>
      </c>
      <c r="U305" s="17">
        <f t="shared" si="60"/>
        <v>217</v>
      </c>
      <c r="Y305" s="11"/>
      <c r="AD305" s="11">
        <f t="shared" si="63"/>
        <v>0</v>
      </c>
    </row>
    <row r="306" spans="4:30" ht="17" thickBot="1" x14ac:dyDescent="0.25">
      <c r="D306" s="9" t="s">
        <v>464</v>
      </c>
      <c r="E306" s="9" t="s">
        <v>44</v>
      </c>
      <c r="F306" s="9" t="s">
        <v>159</v>
      </c>
      <c r="G306" s="9">
        <v>75</v>
      </c>
      <c r="H306" s="9">
        <v>8</v>
      </c>
      <c r="I306" s="9">
        <v>19</v>
      </c>
      <c r="J306" s="9">
        <v>27</v>
      </c>
      <c r="T306" s="11"/>
      <c r="U306" s="17"/>
      <c r="Y306" s="11"/>
      <c r="AD306" s="11"/>
    </row>
    <row r="307" spans="4:30" ht="17" thickBot="1" x14ac:dyDescent="0.25">
      <c r="D307" s="9" t="s">
        <v>465</v>
      </c>
      <c r="E307" s="9" t="s">
        <v>49</v>
      </c>
      <c r="F307" s="9" t="s">
        <v>159</v>
      </c>
      <c r="G307" s="9">
        <v>72</v>
      </c>
      <c r="H307" s="9">
        <v>3</v>
      </c>
      <c r="I307" s="9">
        <v>22</v>
      </c>
      <c r="J307" s="9">
        <v>25</v>
      </c>
      <c r="M307" s="31">
        <v>4</v>
      </c>
      <c r="N307" s="31">
        <v>26</v>
      </c>
      <c r="T307" s="11"/>
      <c r="U307" s="17"/>
      <c r="Y307" s="11"/>
      <c r="AD307" s="11"/>
    </row>
    <row r="308" spans="4:30" ht="17" thickBot="1" x14ac:dyDescent="0.25">
      <c r="D308" s="9" t="s">
        <v>466</v>
      </c>
      <c r="E308" s="9" t="s">
        <v>30</v>
      </c>
      <c r="F308" s="9" t="s">
        <v>159</v>
      </c>
      <c r="G308" s="9">
        <v>82</v>
      </c>
      <c r="H308" s="9">
        <v>2</v>
      </c>
      <c r="I308" s="9">
        <v>23</v>
      </c>
      <c r="J308" s="9">
        <v>25</v>
      </c>
      <c r="L308" s="16">
        <v>4</v>
      </c>
      <c r="M308" s="31">
        <v>4</v>
      </c>
      <c r="N308" s="31">
        <v>26</v>
      </c>
      <c r="T308" s="11"/>
      <c r="U308" s="17"/>
      <c r="Y308" s="11"/>
      <c r="AD308" s="11"/>
    </row>
    <row r="309" spans="4:30" ht="17" thickBot="1" x14ac:dyDescent="0.25">
      <c r="T309" s="11"/>
      <c r="U309" s="17"/>
      <c r="Y309" s="11"/>
      <c r="AD309" s="11"/>
    </row>
    <row r="310" spans="4:30" ht="17" thickBot="1" x14ac:dyDescent="0.25">
      <c r="T310" s="11"/>
      <c r="U310" s="17"/>
      <c r="Y310" s="11"/>
      <c r="AD310" s="11"/>
    </row>
    <row r="311" spans="4:30" ht="17" thickBot="1" x14ac:dyDescent="0.25">
      <c r="T311" s="11"/>
      <c r="U311" s="17"/>
      <c r="Y311" s="11"/>
      <c r="AD311" s="11"/>
    </row>
    <row r="312" spans="4:30" ht="17" thickBot="1" x14ac:dyDescent="0.25">
      <c r="T312" s="11"/>
      <c r="U312" s="17"/>
      <c r="Y312" s="11"/>
      <c r="AD312" s="11"/>
    </row>
    <row r="313" spans="4:30" ht="17" thickBot="1" x14ac:dyDescent="0.25">
      <c r="T313" s="11"/>
      <c r="U313" s="17"/>
      <c r="Y313" s="11"/>
      <c r="AD313" s="11"/>
    </row>
    <row r="314" spans="4:30" ht="17" thickBot="1" x14ac:dyDescent="0.25">
      <c r="T314" s="11"/>
      <c r="U314" s="17"/>
      <c r="Y314" s="11"/>
      <c r="AD314" s="11"/>
    </row>
    <row r="315" spans="4:30" ht="17" thickBot="1" x14ac:dyDescent="0.25">
      <c r="T315" s="11"/>
      <c r="U315" s="17"/>
      <c r="Y315" s="11"/>
      <c r="AD315" s="11"/>
    </row>
    <row r="316" spans="4:30" ht="17" thickBot="1" x14ac:dyDescent="0.25">
      <c r="T316" s="11"/>
      <c r="U316" s="17"/>
      <c r="Y316" s="11"/>
      <c r="AD316" s="11"/>
    </row>
    <row r="317" spans="4:30" ht="17" thickBot="1" x14ac:dyDescent="0.25">
      <c r="T317" s="11"/>
      <c r="U317" s="17"/>
      <c r="Y317" s="11"/>
      <c r="AD317" s="11"/>
    </row>
    <row r="318" spans="4:30" ht="17" thickBot="1" x14ac:dyDescent="0.25">
      <c r="T318" s="11"/>
      <c r="U318" s="17"/>
      <c r="Y318" s="11"/>
      <c r="AD318" s="11"/>
    </row>
    <row r="319" spans="4:30" ht="17" thickBot="1" x14ac:dyDescent="0.25">
      <c r="T319" s="11"/>
      <c r="U319" s="17"/>
      <c r="Y319" s="11"/>
      <c r="AD319" s="11"/>
    </row>
    <row r="320" spans="4:30" ht="17" thickBot="1" x14ac:dyDescent="0.25">
      <c r="T320" s="11"/>
      <c r="U320" s="17"/>
      <c r="Y320" s="11"/>
      <c r="AD320" s="11"/>
    </row>
    <row r="321" spans="20:30" ht="17" thickBot="1" x14ac:dyDescent="0.25">
      <c r="T321" s="11"/>
      <c r="U321" s="17"/>
      <c r="Y321" s="11"/>
      <c r="AD321" s="11"/>
    </row>
    <row r="322" spans="20:30" ht="17" thickBot="1" x14ac:dyDescent="0.25">
      <c r="T322" s="11"/>
      <c r="U322" s="17"/>
      <c r="Y322" s="11"/>
      <c r="AD322" s="11"/>
    </row>
    <row r="323" spans="20:30" ht="17" thickBot="1" x14ac:dyDescent="0.25">
      <c r="T323" s="11"/>
      <c r="U323" s="17"/>
      <c r="Y323" s="11"/>
      <c r="AD323" s="11"/>
    </row>
    <row r="324" spans="20:30" ht="17" thickBot="1" x14ac:dyDescent="0.25">
      <c r="T324" s="11"/>
      <c r="U324" s="17"/>
      <c r="Y324" s="11"/>
      <c r="AD324" s="11"/>
    </row>
    <row r="325" spans="20:30" ht="17" thickBot="1" x14ac:dyDescent="0.25">
      <c r="T325" s="11"/>
      <c r="U325" s="17"/>
      <c r="Y325" s="11"/>
      <c r="AD325" s="11"/>
    </row>
    <row r="326" spans="20:30" ht="17" thickBot="1" x14ac:dyDescent="0.25">
      <c r="T326" s="11"/>
      <c r="U326" s="17"/>
      <c r="Y326" s="11"/>
      <c r="AD326" s="11"/>
    </row>
    <row r="327" spans="20:30" ht="17" thickBot="1" x14ac:dyDescent="0.25">
      <c r="T327" s="11"/>
      <c r="U327" s="17"/>
      <c r="Y327" s="11"/>
      <c r="AD327" s="11"/>
    </row>
    <row r="328" spans="20:30" ht="17" thickBot="1" x14ac:dyDescent="0.25">
      <c r="T328" s="11"/>
      <c r="U328" s="17"/>
      <c r="Y328" s="11"/>
      <c r="AD328" s="11"/>
    </row>
    <row r="329" spans="20:30" ht="17" thickBot="1" x14ac:dyDescent="0.25">
      <c r="T329" s="11"/>
      <c r="U329" s="17"/>
      <c r="Y329" s="11"/>
      <c r="AD329" s="11"/>
    </row>
    <row r="330" spans="20:30" ht="17" thickBot="1" x14ac:dyDescent="0.25">
      <c r="T330" s="11"/>
      <c r="U330" s="17"/>
      <c r="Y330" s="11"/>
      <c r="AD330" s="11"/>
    </row>
    <row r="331" spans="20:30" ht="17" thickBot="1" x14ac:dyDescent="0.25">
      <c r="T331" s="11"/>
      <c r="U331" s="17"/>
      <c r="Y331" s="11"/>
      <c r="AD331" s="11"/>
    </row>
    <row r="332" spans="20:30" ht="17" thickBot="1" x14ac:dyDescent="0.25">
      <c r="T332" s="11"/>
      <c r="U332" s="17"/>
      <c r="Y332" s="11"/>
      <c r="AD332" s="11"/>
    </row>
    <row r="333" spans="20:30" ht="17" thickBot="1" x14ac:dyDescent="0.25">
      <c r="T333" s="11"/>
      <c r="U333" s="17"/>
      <c r="Y333" s="11"/>
      <c r="AD333" s="11"/>
    </row>
    <row r="334" spans="20:30" ht="17" thickBot="1" x14ac:dyDescent="0.25">
      <c r="T334" s="11"/>
      <c r="U334" s="17"/>
      <c r="Y334" s="11"/>
      <c r="AD334" s="11"/>
    </row>
    <row r="335" spans="20:30" ht="17" thickBot="1" x14ac:dyDescent="0.25">
      <c r="T335" s="11"/>
      <c r="U335" s="17"/>
      <c r="Y335" s="11"/>
      <c r="AD335" s="11"/>
    </row>
    <row r="336" spans="20:30" ht="17" thickBot="1" x14ac:dyDescent="0.25">
      <c r="T336" s="11"/>
      <c r="U336" s="17"/>
      <c r="Y336" s="11"/>
      <c r="AD336" s="11"/>
    </row>
    <row r="337" spans="20:30" ht="17" thickBot="1" x14ac:dyDescent="0.25">
      <c r="T337" s="11"/>
      <c r="U337" s="17"/>
      <c r="Y337" s="11"/>
      <c r="AD337" s="11"/>
    </row>
    <row r="338" spans="20:30" ht="17" thickBot="1" x14ac:dyDescent="0.25">
      <c r="T338" s="11"/>
      <c r="U338" s="17"/>
      <c r="Y338" s="11"/>
      <c r="AD338" s="11"/>
    </row>
    <row r="339" spans="20:30" ht="17" thickBot="1" x14ac:dyDescent="0.25">
      <c r="T339" s="11"/>
      <c r="U339" s="17"/>
      <c r="Y339" s="11"/>
      <c r="AD339" s="11"/>
    </row>
    <row r="340" spans="20:30" ht="17" thickBot="1" x14ac:dyDescent="0.25">
      <c r="T340" s="11"/>
      <c r="U340" s="17"/>
      <c r="Y340" s="11"/>
      <c r="AD340" s="11"/>
    </row>
    <row r="341" spans="20:30" ht="17" thickBot="1" x14ac:dyDescent="0.25">
      <c r="T341" s="11"/>
      <c r="U341" s="17"/>
      <c r="Y341" s="11"/>
      <c r="AD341" s="11"/>
    </row>
    <row r="342" spans="20:30" ht="17" thickBot="1" x14ac:dyDescent="0.25">
      <c r="T342" s="11"/>
      <c r="U342" s="17"/>
      <c r="Y342" s="11"/>
      <c r="AD342" s="11"/>
    </row>
    <row r="343" spans="20:30" ht="17" thickBot="1" x14ac:dyDescent="0.25">
      <c r="T343" s="11"/>
      <c r="U343" s="17"/>
      <c r="Y343" s="11"/>
      <c r="AD343" s="11"/>
    </row>
    <row r="344" spans="20:30" ht="17" thickBot="1" x14ac:dyDescent="0.25">
      <c r="T344" s="11"/>
      <c r="U344" s="17"/>
      <c r="Y344" s="11"/>
      <c r="AD344" s="11"/>
    </row>
    <row r="345" spans="20:30" ht="17" thickBot="1" x14ac:dyDescent="0.25">
      <c r="T345" s="11"/>
      <c r="U345" s="17"/>
      <c r="Y345" s="11"/>
      <c r="AD345" s="11"/>
    </row>
    <row r="346" spans="20:30" ht="17" thickBot="1" x14ac:dyDescent="0.25">
      <c r="T346" s="11"/>
      <c r="U346" s="17"/>
      <c r="Y346" s="11"/>
      <c r="AD346" s="11"/>
    </row>
    <row r="347" spans="20:30" ht="17" thickBot="1" x14ac:dyDescent="0.25">
      <c r="T347" s="11"/>
      <c r="U347" s="17"/>
      <c r="Y347" s="11"/>
      <c r="AD347" s="11"/>
    </row>
    <row r="348" spans="20:30" ht="17" thickBot="1" x14ac:dyDescent="0.25">
      <c r="T348" s="11"/>
      <c r="U348" s="17"/>
      <c r="Y348" s="11"/>
      <c r="AD348" s="11"/>
    </row>
    <row r="349" spans="20:30" ht="17" thickBot="1" x14ac:dyDescent="0.25">
      <c r="T349" s="11"/>
      <c r="U349" s="17"/>
      <c r="Y349" s="11"/>
      <c r="AD349" s="11"/>
    </row>
    <row r="350" spans="20:30" ht="17" thickBot="1" x14ac:dyDescent="0.25">
      <c r="T350" s="11"/>
      <c r="U350" s="17"/>
      <c r="Y350" s="11"/>
      <c r="AD350" s="11"/>
    </row>
    <row r="351" spans="20:30" ht="17" thickBot="1" x14ac:dyDescent="0.25">
      <c r="T351" s="11"/>
      <c r="U351" s="17"/>
      <c r="Y351" s="11"/>
      <c r="AD351" s="11"/>
    </row>
    <row r="352" spans="20:30" ht="17" thickBot="1" x14ac:dyDescent="0.25">
      <c r="T352" s="11"/>
      <c r="U352" s="17"/>
      <c r="Y352" s="11"/>
      <c r="AD352" s="11"/>
    </row>
    <row r="353" spans="20:30" ht="17" thickBot="1" x14ac:dyDescent="0.25">
      <c r="T353" s="11"/>
      <c r="U353" s="17"/>
      <c r="Y353" s="11"/>
      <c r="AD353" s="11"/>
    </row>
    <row r="354" spans="20:30" ht="17" thickBot="1" x14ac:dyDescent="0.25">
      <c r="T354" s="11"/>
      <c r="U354" s="17"/>
      <c r="Y354" s="11"/>
      <c r="AD354" s="11"/>
    </row>
    <row r="355" spans="20:30" ht="17" thickBot="1" x14ac:dyDescent="0.25">
      <c r="T355" s="11"/>
      <c r="U355" s="17"/>
      <c r="Y355" s="11"/>
      <c r="AD355" s="11"/>
    </row>
    <row r="356" spans="20:30" ht="17" thickBot="1" x14ac:dyDescent="0.25">
      <c r="T356" s="11"/>
      <c r="U356" s="17"/>
      <c r="Y356" s="11"/>
      <c r="AD356" s="11"/>
    </row>
    <row r="357" spans="20:30" ht="17" thickBot="1" x14ac:dyDescent="0.25">
      <c r="T357" s="11"/>
      <c r="U357" s="17"/>
      <c r="Y357" s="11"/>
      <c r="AD357" s="11"/>
    </row>
    <row r="358" spans="20:30" ht="17" thickBot="1" x14ac:dyDescent="0.25">
      <c r="T358" s="11"/>
      <c r="U358" s="17"/>
      <c r="Y358" s="11"/>
      <c r="AD358" s="11"/>
    </row>
    <row r="359" spans="20:30" ht="17" thickBot="1" x14ac:dyDescent="0.25">
      <c r="T359" s="11"/>
      <c r="U359" s="17"/>
      <c r="Y359" s="11"/>
      <c r="AD359" s="11"/>
    </row>
    <row r="360" spans="20:30" ht="17" thickBot="1" x14ac:dyDescent="0.25">
      <c r="T360" s="11"/>
      <c r="U360" s="17"/>
      <c r="Y360" s="11"/>
      <c r="AD360" s="11"/>
    </row>
    <row r="361" spans="20:30" ht="17" thickBot="1" x14ac:dyDescent="0.25">
      <c r="T361" s="11"/>
      <c r="U361" s="17"/>
      <c r="Y361" s="11"/>
      <c r="AD361" s="11"/>
    </row>
    <row r="362" spans="20:30" ht="17" thickBot="1" x14ac:dyDescent="0.25">
      <c r="T362" s="11"/>
      <c r="U362" s="17"/>
      <c r="Y362" s="11"/>
      <c r="AD362" s="11"/>
    </row>
    <row r="363" spans="20:30" ht="17" thickBot="1" x14ac:dyDescent="0.25">
      <c r="T363" s="11"/>
      <c r="U363" s="17"/>
      <c r="Y363" s="11"/>
      <c r="AD363" s="11"/>
    </row>
    <row r="364" spans="20:30" ht="17" thickBot="1" x14ac:dyDescent="0.25">
      <c r="T364" s="11"/>
      <c r="U364" s="17"/>
      <c r="Y364" s="11"/>
      <c r="AD364" s="11"/>
    </row>
    <row r="365" spans="20:30" ht="17" thickBot="1" x14ac:dyDescent="0.25">
      <c r="T365" s="11"/>
      <c r="U365" s="17"/>
      <c r="Y365" s="11"/>
      <c r="AD365" s="11"/>
    </row>
    <row r="366" spans="20:30" ht="17" thickBot="1" x14ac:dyDescent="0.25">
      <c r="T366" s="11"/>
      <c r="U366" s="17"/>
      <c r="Y366" s="11"/>
      <c r="AD366" s="11"/>
    </row>
    <row r="367" spans="20:30" ht="17" thickBot="1" x14ac:dyDescent="0.25">
      <c r="T367" s="11"/>
      <c r="U367" s="17"/>
      <c r="Y367" s="11"/>
      <c r="AD367" s="11"/>
    </row>
    <row r="368" spans="20:30" ht="17" thickBot="1" x14ac:dyDescent="0.25">
      <c r="T368" s="11"/>
      <c r="U368" s="17"/>
      <c r="Y368" s="11"/>
      <c r="AD368" s="11"/>
    </row>
    <row r="369" spans="20:30" ht="17" thickBot="1" x14ac:dyDescent="0.25">
      <c r="T369" s="11"/>
      <c r="U369" s="17"/>
      <c r="Y369" s="11"/>
      <c r="AD369" s="11"/>
    </row>
    <row r="370" spans="20:30" ht="17" thickBot="1" x14ac:dyDescent="0.25">
      <c r="T370" s="11"/>
      <c r="U370" s="17"/>
      <c r="Y370" s="11"/>
      <c r="AD370" s="11"/>
    </row>
    <row r="371" spans="20:30" ht="17" thickBot="1" x14ac:dyDescent="0.25">
      <c r="T371" s="11"/>
      <c r="U371" s="17"/>
      <c r="Y371" s="11"/>
      <c r="AD371" s="11"/>
    </row>
    <row r="372" spans="20:30" ht="17" thickBot="1" x14ac:dyDescent="0.25">
      <c r="T372" s="11"/>
      <c r="U372" s="17"/>
      <c r="Y372" s="11"/>
      <c r="AD372" s="11"/>
    </row>
    <row r="373" spans="20:30" ht="17" thickBot="1" x14ac:dyDescent="0.25">
      <c r="T373" s="11"/>
      <c r="U373" s="17"/>
      <c r="Y373" s="11"/>
      <c r="AD373" s="11"/>
    </row>
    <row r="374" spans="20:30" ht="17" thickBot="1" x14ac:dyDescent="0.25">
      <c r="T374" s="11"/>
      <c r="U374" s="17"/>
      <c r="Y374" s="11"/>
      <c r="AD374" s="11"/>
    </row>
    <row r="375" spans="20:30" ht="17" thickBot="1" x14ac:dyDescent="0.25">
      <c r="T375" s="11"/>
      <c r="U375" s="17"/>
      <c r="Y375" s="11"/>
      <c r="AD375" s="11"/>
    </row>
    <row r="376" spans="20:30" ht="17" thickBot="1" x14ac:dyDescent="0.25">
      <c r="T376" s="11"/>
      <c r="U376" s="17"/>
      <c r="Y376" s="11"/>
      <c r="AD376" s="11"/>
    </row>
    <row r="377" spans="20:30" ht="17" thickBot="1" x14ac:dyDescent="0.25">
      <c r="T377" s="11"/>
      <c r="U377" s="17"/>
      <c r="Y377" s="11"/>
      <c r="AD377" s="11"/>
    </row>
    <row r="378" spans="20:30" ht="17" thickBot="1" x14ac:dyDescent="0.25">
      <c r="T378" s="11"/>
      <c r="U378" s="17"/>
      <c r="Y378" s="11"/>
      <c r="AD378" s="11"/>
    </row>
    <row r="379" spans="20:30" ht="17" thickBot="1" x14ac:dyDescent="0.25">
      <c r="T379" s="11"/>
      <c r="U379" s="17"/>
      <c r="Y379" s="11"/>
      <c r="AD379" s="11"/>
    </row>
    <row r="380" spans="20:30" ht="17" thickBot="1" x14ac:dyDescent="0.25">
      <c r="T380" s="11"/>
      <c r="U380" s="17"/>
      <c r="Y380" s="11"/>
      <c r="AD380" s="11"/>
    </row>
    <row r="381" spans="20:30" ht="17" thickBot="1" x14ac:dyDescent="0.25">
      <c r="T381" s="11"/>
      <c r="U381" s="17"/>
      <c r="Y381" s="11"/>
      <c r="AD381" s="11"/>
    </row>
    <row r="382" spans="20:30" ht="17" thickBot="1" x14ac:dyDescent="0.25">
      <c r="T382" s="11"/>
      <c r="U382" s="17"/>
      <c r="Y382" s="11"/>
      <c r="AD382" s="11"/>
    </row>
    <row r="383" spans="20:30" ht="17" thickBot="1" x14ac:dyDescent="0.25">
      <c r="T383" s="11"/>
      <c r="U383" s="17"/>
      <c r="Y383" s="11"/>
      <c r="AD383" s="11"/>
    </row>
    <row r="384" spans="20:30" ht="17" thickBot="1" x14ac:dyDescent="0.25">
      <c r="T384" s="11"/>
      <c r="U384" s="17"/>
      <c r="Y384" s="11"/>
      <c r="AD384" s="11"/>
    </row>
    <row r="385" spans="20:30" ht="17" thickBot="1" x14ac:dyDescent="0.25">
      <c r="T385" s="11"/>
      <c r="U385" s="17"/>
      <c r="Y385" s="11"/>
      <c r="AD385" s="11"/>
    </row>
    <row r="386" spans="20:30" ht="17" thickBot="1" x14ac:dyDescent="0.25">
      <c r="T386" s="11"/>
      <c r="U386" s="17"/>
      <c r="Y386" s="11"/>
      <c r="AD386" s="11"/>
    </row>
    <row r="387" spans="20:30" ht="17" thickBot="1" x14ac:dyDescent="0.25">
      <c r="T387" s="11"/>
      <c r="U387" s="17"/>
      <c r="Y387" s="11"/>
      <c r="AD387" s="11"/>
    </row>
    <row r="388" spans="20:30" ht="17" thickBot="1" x14ac:dyDescent="0.25">
      <c r="T388" s="11"/>
      <c r="U388" s="17"/>
      <c r="Y388" s="11"/>
      <c r="AD388" s="11"/>
    </row>
    <row r="389" spans="20:30" ht="17" thickBot="1" x14ac:dyDescent="0.25">
      <c r="T389" s="11"/>
      <c r="U389" s="17"/>
      <c r="Y389" s="11"/>
      <c r="AD389" s="11"/>
    </row>
    <row r="390" spans="20:30" ht="17" thickBot="1" x14ac:dyDescent="0.25">
      <c r="T390" s="11"/>
      <c r="U390" s="17"/>
      <c r="Y390" s="11"/>
      <c r="AD390" s="11"/>
    </row>
    <row r="391" spans="20:30" ht="17" thickBot="1" x14ac:dyDescent="0.25">
      <c r="Y391" s="11"/>
    </row>
    <row r="392" spans="20:30" ht="17" thickBot="1" x14ac:dyDescent="0.25">
      <c r="Y392" s="11"/>
    </row>
    <row r="393" spans="20:30" ht="17" thickBot="1" x14ac:dyDescent="0.25">
      <c r="Y393" s="11"/>
    </row>
    <row r="394" spans="20:30" ht="17" thickBot="1" x14ac:dyDescent="0.25">
      <c r="Y394" s="11"/>
    </row>
    <row r="395" spans="20:30" ht="17" thickBot="1" x14ac:dyDescent="0.25">
      <c r="Y395" s="11"/>
    </row>
    <row r="396" spans="20:30" ht="17" thickBot="1" x14ac:dyDescent="0.25">
      <c r="Y396" s="11"/>
    </row>
    <row r="397" spans="20:30" ht="17" thickBot="1" x14ac:dyDescent="0.25">
      <c r="Y397" s="11"/>
    </row>
    <row r="398" spans="20:30" ht="17" thickBot="1" x14ac:dyDescent="0.25">
      <c r="Y398" s="11"/>
    </row>
    <row r="399" spans="20:30" ht="17" thickBot="1" x14ac:dyDescent="0.25">
      <c r="Y399" s="11"/>
    </row>
    <row r="400" spans="20:30" ht="17" thickBot="1" x14ac:dyDescent="0.25">
      <c r="Y400" s="11"/>
    </row>
    <row r="401" spans="25:25" ht="17" thickBot="1" x14ac:dyDescent="0.25">
      <c r="Y401" s="11"/>
    </row>
    <row r="402" spans="25:25" ht="17" thickBot="1" x14ac:dyDescent="0.25">
      <c r="Y402" s="11"/>
    </row>
    <row r="403" spans="25:25" ht="17" thickBot="1" x14ac:dyDescent="0.25">
      <c r="Y403" s="11"/>
    </row>
    <row r="404" spans="25:25" ht="17" thickBot="1" x14ac:dyDescent="0.25">
      <c r="Y404" s="11"/>
    </row>
    <row r="405" spans="25:25" ht="17" thickBot="1" x14ac:dyDescent="0.25">
      <c r="Y405" s="11"/>
    </row>
    <row r="406" spans="25:25" ht="17" thickBot="1" x14ac:dyDescent="0.25">
      <c r="Y406" s="11"/>
    </row>
    <row r="407" spans="25:25" ht="17" thickBot="1" x14ac:dyDescent="0.25">
      <c r="Y407" s="11"/>
    </row>
    <row r="408" spans="25:25" ht="17" thickBot="1" x14ac:dyDescent="0.25">
      <c r="Y408" s="11"/>
    </row>
    <row r="409" spans="25:25" ht="17" thickBot="1" x14ac:dyDescent="0.25">
      <c r="Y409" s="11"/>
    </row>
    <row r="410" spans="25:25" ht="17" thickBot="1" x14ac:dyDescent="0.25">
      <c r="Y410" s="11"/>
    </row>
    <row r="411" spans="25:25" ht="17" thickBot="1" x14ac:dyDescent="0.25">
      <c r="Y411" s="11"/>
    </row>
    <row r="412" spans="25:25" ht="17" thickBot="1" x14ac:dyDescent="0.25">
      <c r="Y412" s="11"/>
    </row>
    <row r="413" spans="25:25" ht="17" thickBot="1" x14ac:dyDescent="0.25">
      <c r="Y413" s="11"/>
    </row>
    <row r="414" spans="25:25" ht="17" thickBot="1" x14ac:dyDescent="0.25">
      <c r="Y414" s="11"/>
    </row>
    <row r="415" spans="25:25" ht="17" thickBot="1" x14ac:dyDescent="0.25">
      <c r="Y415" s="11"/>
    </row>
    <row r="416" spans="25:25" ht="17" thickBot="1" x14ac:dyDescent="0.25">
      <c r="Y416" s="11"/>
    </row>
    <row r="417" spans="25:25" ht="17" thickBot="1" x14ac:dyDescent="0.25">
      <c r="Y417" s="11"/>
    </row>
    <row r="418" spans="25:25" ht="17" thickBot="1" x14ac:dyDescent="0.25">
      <c r="Y418" s="11"/>
    </row>
    <row r="419" spans="25:25" ht="17" thickBot="1" x14ac:dyDescent="0.25">
      <c r="Y419" s="11"/>
    </row>
    <row r="420" spans="25:25" ht="17" thickBot="1" x14ac:dyDescent="0.25">
      <c r="Y420" s="11"/>
    </row>
    <row r="421" spans="25:25" ht="17" thickBot="1" x14ac:dyDescent="0.25">
      <c r="Y421" s="11"/>
    </row>
    <row r="422" spans="25:25" ht="17" thickBot="1" x14ac:dyDescent="0.25">
      <c r="Y422" s="11"/>
    </row>
    <row r="423" spans="25:25" ht="17" thickBot="1" x14ac:dyDescent="0.25">
      <c r="Y423" s="11"/>
    </row>
    <row r="424" spans="25:25" ht="17" thickBot="1" x14ac:dyDescent="0.25">
      <c r="Y424" s="11"/>
    </row>
    <row r="425" spans="25:25" ht="17" thickBot="1" x14ac:dyDescent="0.25">
      <c r="Y425" s="11"/>
    </row>
    <row r="426" spans="25:25" ht="17" thickBot="1" x14ac:dyDescent="0.25">
      <c r="Y426" s="11"/>
    </row>
    <row r="427" spans="25:25" ht="17" thickBot="1" x14ac:dyDescent="0.25">
      <c r="Y427" s="11"/>
    </row>
    <row r="428" spans="25:25" ht="17" thickBot="1" x14ac:dyDescent="0.25">
      <c r="Y428" s="11"/>
    </row>
    <row r="429" spans="25:25" ht="17" thickBot="1" x14ac:dyDescent="0.25">
      <c r="Y429" s="11"/>
    </row>
    <row r="430" spans="25:25" ht="17" thickBot="1" x14ac:dyDescent="0.25">
      <c r="Y430" s="11"/>
    </row>
    <row r="431" spans="25:25" ht="17" thickBot="1" x14ac:dyDescent="0.25">
      <c r="Y431" s="11"/>
    </row>
    <row r="432" spans="25:25" ht="17" thickBot="1" x14ac:dyDescent="0.25">
      <c r="Y432" s="11"/>
    </row>
    <row r="433" spans="25:25" ht="17" thickBot="1" x14ac:dyDescent="0.25">
      <c r="Y433" s="11"/>
    </row>
    <row r="434" spans="25:25" ht="17" thickBot="1" x14ac:dyDescent="0.25">
      <c r="Y434" s="11"/>
    </row>
    <row r="435" spans="25:25" ht="17" thickBot="1" x14ac:dyDescent="0.25">
      <c r="Y435" s="11"/>
    </row>
    <row r="436" spans="25:25" ht="17" thickBot="1" x14ac:dyDescent="0.25">
      <c r="Y436" s="11"/>
    </row>
    <row r="437" spans="25:25" ht="17" thickBot="1" x14ac:dyDescent="0.25">
      <c r="Y437" s="11"/>
    </row>
    <row r="438" spans="25:25" ht="17" thickBot="1" x14ac:dyDescent="0.25">
      <c r="Y438" s="11"/>
    </row>
    <row r="439" spans="25:25" ht="17" thickBot="1" x14ac:dyDescent="0.25">
      <c r="Y439" s="11"/>
    </row>
    <row r="440" spans="25:25" ht="17" thickBot="1" x14ac:dyDescent="0.25">
      <c r="Y440" s="11"/>
    </row>
    <row r="441" spans="25:25" ht="17" thickBot="1" x14ac:dyDescent="0.25">
      <c r="Y441" s="11"/>
    </row>
    <row r="442" spans="25:25" ht="17" thickBot="1" x14ac:dyDescent="0.25">
      <c r="Y442" s="11"/>
    </row>
    <row r="443" spans="25:25" ht="17" thickBot="1" x14ac:dyDescent="0.25">
      <c r="Y443" s="11"/>
    </row>
    <row r="444" spans="25:25" ht="17" thickBot="1" x14ac:dyDescent="0.25">
      <c r="Y444" s="11"/>
    </row>
    <row r="445" spans="25:25" ht="17" thickBot="1" x14ac:dyDescent="0.25">
      <c r="Y445" s="11"/>
    </row>
    <row r="446" spans="25:25" ht="17" thickBot="1" x14ac:dyDescent="0.25">
      <c r="Y446" s="11"/>
    </row>
    <row r="447" spans="25:25" ht="17" thickBot="1" x14ac:dyDescent="0.25">
      <c r="Y447" s="11"/>
    </row>
    <row r="448" spans="25:25" ht="17" thickBot="1" x14ac:dyDescent="0.25">
      <c r="Y448" s="11"/>
    </row>
    <row r="449" spans="25:25" ht="17" thickBot="1" x14ac:dyDescent="0.25">
      <c r="Y449" s="11"/>
    </row>
    <row r="450" spans="25:25" ht="17" thickBot="1" x14ac:dyDescent="0.25">
      <c r="Y450" s="11"/>
    </row>
    <row r="451" spans="25:25" ht="17" thickBot="1" x14ac:dyDescent="0.25">
      <c r="Y451" s="11"/>
    </row>
    <row r="452" spans="25:25" ht="17" thickBot="1" x14ac:dyDescent="0.25">
      <c r="Y452" s="11"/>
    </row>
    <row r="453" spans="25:25" ht="17" thickBot="1" x14ac:dyDescent="0.25">
      <c r="Y453" s="11"/>
    </row>
    <row r="454" spans="25:25" ht="17" thickBot="1" x14ac:dyDescent="0.25">
      <c r="Y454" s="11"/>
    </row>
    <row r="455" spans="25:25" ht="17" thickBot="1" x14ac:dyDescent="0.25">
      <c r="Y455" s="11"/>
    </row>
    <row r="456" spans="25:25" ht="17" thickBot="1" x14ac:dyDescent="0.25">
      <c r="Y456" s="11"/>
    </row>
    <row r="457" spans="25:25" ht="17" thickBot="1" x14ac:dyDescent="0.25">
      <c r="Y457" s="11"/>
    </row>
    <row r="458" spans="25:25" ht="17" thickBot="1" x14ac:dyDescent="0.25">
      <c r="Y458" s="11"/>
    </row>
    <row r="459" spans="25:25" ht="17" thickBot="1" x14ac:dyDescent="0.25">
      <c r="Y459" s="11"/>
    </row>
    <row r="460" spans="25:25" ht="17" thickBot="1" x14ac:dyDescent="0.25">
      <c r="Y460" s="11"/>
    </row>
    <row r="461" spans="25:25" ht="17" thickBot="1" x14ac:dyDescent="0.25">
      <c r="Y461" s="11"/>
    </row>
    <row r="462" spans="25:25" ht="17" thickBot="1" x14ac:dyDescent="0.25">
      <c r="Y462" s="11"/>
    </row>
    <row r="463" spans="25:25" ht="17" thickBot="1" x14ac:dyDescent="0.25">
      <c r="Y463" s="11"/>
    </row>
    <row r="464" spans="25:25" ht="17" thickBot="1" x14ac:dyDescent="0.25">
      <c r="Y464" s="11"/>
    </row>
    <row r="465" spans="25:25" ht="17" thickBot="1" x14ac:dyDescent="0.25">
      <c r="Y465" s="11"/>
    </row>
    <row r="466" spans="25:25" ht="17" thickBot="1" x14ac:dyDescent="0.25">
      <c r="Y466" s="11"/>
    </row>
    <row r="467" spans="25:25" ht="17" thickBot="1" x14ac:dyDescent="0.25">
      <c r="Y467" s="11"/>
    </row>
    <row r="468" spans="25:25" ht="17" thickBot="1" x14ac:dyDescent="0.25">
      <c r="Y468" s="11"/>
    </row>
    <row r="469" spans="25:25" ht="17" thickBot="1" x14ac:dyDescent="0.25">
      <c r="Y469" s="11"/>
    </row>
    <row r="470" spans="25:25" ht="17" thickBot="1" x14ac:dyDescent="0.25">
      <c r="Y470" s="11"/>
    </row>
    <row r="471" spans="25:25" ht="17" thickBot="1" x14ac:dyDescent="0.25">
      <c r="Y471" s="11"/>
    </row>
    <row r="472" spans="25:25" ht="17" thickBot="1" x14ac:dyDescent="0.25">
      <c r="Y472" s="11"/>
    </row>
    <row r="473" spans="25:25" ht="17" thickBot="1" x14ac:dyDescent="0.25">
      <c r="Y473" s="11"/>
    </row>
    <row r="474" spans="25:25" ht="17" thickBot="1" x14ac:dyDescent="0.25">
      <c r="Y474" s="11"/>
    </row>
    <row r="475" spans="25:25" ht="17" thickBot="1" x14ac:dyDescent="0.25">
      <c r="Y475" s="11"/>
    </row>
    <row r="476" spans="25:25" ht="17" thickBot="1" x14ac:dyDescent="0.25">
      <c r="Y476" s="11"/>
    </row>
    <row r="477" spans="25:25" ht="17" thickBot="1" x14ac:dyDescent="0.25">
      <c r="Y477" s="11"/>
    </row>
    <row r="478" spans="25:25" ht="17" thickBot="1" x14ac:dyDescent="0.25">
      <c r="Y478" s="11"/>
    </row>
    <row r="479" spans="25:25" ht="17" thickBot="1" x14ac:dyDescent="0.25">
      <c r="Y479" s="11"/>
    </row>
    <row r="480" spans="25:25" ht="17" thickBot="1" x14ac:dyDescent="0.25">
      <c r="Y480" s="11"/>
    </row>
    <row r="481" spans="25:25" ht="17" thickBot="1" x14ac:dyDescent="0.25">
      <c r="Y481" s="11"/>
    </row>
    <row r="482" spans="25:25" ht="17" thickBot="1" x14ac:dyDescent="0.25">
      <c r="Y482" s="11"/>
    </row>
    <row r="483" spans="25:25" ht="17" thickBot="1" x14ac:dyDescent="0.25">
      <c r="Y483" s="11"/>
    </row>
    <row r="484" spans="25:25" ht="17" thickBot="1" x14ac:dyDescent="0.25">
      <c r="Y484" s="11"/>
    </row>
    <row r="485" spans="25:25" ht="17" thickBot="1" x14ac:dyDescent="0.25">
      <c r="Y485" s="11"/>
    </row>
    <row r="486" spans="25:25" ht="17" thickBot="1" x14ac:dyDescent="0.25">
      <c r="Y486" s="11"/>
    </row>
    <row r="487" spans="25:25" ht="17" thickBot="1" x14ac:dyDescent="0.25">
      <c r="Y487" s="11"/>
    </row>
    <row r="488" spans="25:25" ht="17" thickBot="1" x14ac:dyDescent="0.25">
      <c r="Y488" s="11"/>
    </row>
    <row r="489" spans="25:25" ht="17" thickBot="1" x14ac:dyDescent="0.25">
      <c r="Y489" s="11"/>
    </row>
    <row r="490" spans="25:25" ht="17" thickBot="1" x14ac:dyDescent="0.25">
      <c r="Y490" s="11"/>
    </row>
    <row r="491" spans="25:25" ht="17" thickBot="1" x14ac:dyDescent="0.25">
      <c r="Y491" s="11"/>
    </row>
    <row r="492" spans="25:25" ht="17" thickBot="1" x14ac:dyDescent="0.25">
      <c r="Y492" s="11"/>
    </row>
    <row r="493" spans="25:25" ht="17" thickBot="1" x14ac:dyDescent="0.25">
      <c r="Y493" s="11"/>
    </row>
    <row r="494" spans="25:25" ht="17" thickBot="1" x14ac:dyDescent="0.25">
      <c r="Y494" s="11"/>
    </row>
    <row r="495" spans="25:25" ht="17" thickBot="1" x14ac:dyDescent="0.25">
      <c r="Y495" s="11"/>
    </row>
    <row r="496" spans="25:25" x14ac:dyDescent="0.2">
      <c r="Y496" s="11"/>
    </row>
  </sheetData>
  <sortState ref="D3:AH308">
    <sortCondition ref="AH3:AH308"/>
  </sortState>
  <mergeCells count="12">
    <mergeCell ref="AJ122:AJ132"/>
    <mergeCell ref="G1:J1"/>
    <mergeCell ref="M1:P1"/>
    <mergeCell ref="R1:U1"/>
    <mergeCell ref="W1:Z1"/>
    <mergeCell ref="AB1:AE1"/>
    <mergeCell ref="AG1:AH1"/>
    <mergeCell ref="AJ3:AJ12"/>
    <mergeCell ref="AJ13:AJ22"/>
    <mergeCell ref="AJ23:AJ47"/>
    <mergeCell ref="AJ48:AJ90"/>
    <mergeCell ref="AJ91:AJ1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Feuil1!$A$1:$A$10</xm:f>
          </x14:formula1>
          <xm:sqref>A3:A308</xm:sqref>
        </x14:dataValidation>
        <x14:dataValidation type="list" allowBlank="1" showInputMessage="1" showErrorMessage="1">
          <x14:formula1>
            <xm:f>Feuil1!$C$1:$C$39</xm:f>
          </x14:formula1>
          <xm:sqref>B2:B308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3"/>
  <sheetViews>
    <sheetView workbookViewId="0">
      <selection activeCell="C14" sqref="C14"/>
    </sheetView>
  </sheetViews>
  <sheetFormatPr baseColWidth="10" defaultColWidth="11.5" defaultRowHeight="16" x14ac:dyDescent="0.2"/>
  <cols>
    <col min="2" max="2" width="45.5" customWidth="1"/>
    <col min="3" max="3" width="34.33203125" customWidth="1"/>
    <col min="5" max="5" width="14.1640625" customWidth="1"/>
    <col min="6" max="6" width="13.6640625" bestFit="1" customWidth="1"/>
    <col min="7" max="7" width="15.33203125" bestFit="1" customWidth="1"/>
    <col min="8" max="8" width="11.6640625" bestFit="1" customWidth="1"/>
  </cols>
  <sheetData>
    <row r="1" spans="2:10" ht="17" thickBot="1" x14ac:dyDescent="0.25">
      <c r="B1" s="73" t="s">
        <v>528</v>
      </c>
      <c r="C1" s="73"/>
    </row>
    <row r="2" spans="2:10" x14ac:dyDescent="0.2">
      <c r="B2" s="43" t="s">
        <v>516</v>
      </c>
      <c r="C2" s="44" t="s">
        <v>517</v>
      </c>
    </row>
    <row r="3" spans="2:10" x14ac:dyDescent="0.2">
      <c r="B3" s="45" t="s">
        <v>518</v>
      </c>
      <c r="C3" s="46" t="s">
        <v>527</v>
      </c>
    </row>
    <row r="4" spans="2:10" x14ac:dyDescent="0.2">
      <c r="B4" s="47"/>
      <c r="C4" s="48"/>
      <c r="J4" s="49"/>
    </row>
    <row r="5" spans="2:10" ht="21" x14ac:dyDescent="0.25">
      <c r="B5" s="47"/>
      <c r="C5" s="48"/>
      <c r="E5" s="50" t="s">
        <v>519</v>
      </c>
      <c r="F5" s="50"/>
      <c r="J5" s="49"/>
    </row>
    <row r="6" spans="2:10" x14ac:dyDescent="0.2">
      <c r="B6" s="47"/>
      <c r="C6" s="48"/>
      <c r="J6" s="49"/>
    </row>
    <row r="7" spans="2:10" x14ac:dyDescent="0.2">
      <c r="B7" s="47"/>
      <c r="C7" s="48"/>
      <c r="J7" s="49"/>
    </row>
    <row r="8" spans="2:10" ht="21" x14ac:dyDescent="0.25">
      <c r="B8" s="47"/>
      <c r="C8" s="48"/>
      <c r="E8" s="51" t="s">
        <v>520</v>
      </c>
      <c r="G8" s="52">
        <f>SUM(C4:C25)</f>
        <v>0</v>
      </c>
      <c r="J8" s="49"/>
    </row>
    <row r="9" spans="2:10" ht="21" x14ac:dyDescent="0.25">
      <c r="B9" s="47"/>
      <c r="C9" s="48"/>
      <c r="G9" s="52"/>
      <c r="J9" s="49"/>
    </row>
    <row r="10" spans="2:10" ht="21" x14ac:dyDescent="0.25">
      <c r="B10" s="47"/>
      <c r="C10" s="48"/>
      <c r="E10" s="51" t="s">
        <v>521</v>
      </c>
      <c r="G10" s="52">
        <f>SUM(75000000-(G8))</f>
        <v>75000000</v>
      </c>
      <c r="J10" s="49"/>
    </row>
    <row r="11" spans="2:10" x14ac:dyDescent="0.2">
      <c r="B11" s="53"/>
      <c r="C11" s="54"/>
      <c r="J11" s="49"/>
    </row>
    <row r="12" spans="2:10" ht="21" x14ac:dyDescent="0.25">
      <c r="B12" s="47"/>
      <c r="C12" s="48"/>
      <c r="E12" s="50" t="s">
        <v>522</v>
      </c>
      <c r="F12" s="50"/>
      <c r="G12" s="50"/>
      <c r="H12" s="50">
        <f>(20-COUNTA(C4:C15,C17:C22,C24:C25))</f>
        <v>20</v>
      </c>
      <c r="J12" s="49"/>
    </row>
    <row r="13" spans="2:10" ht="21" x14ac:dyDescent="0.25">
      <c r="B13" s="47"/>
      <c r="C13" s="48"/>
      <c r="E13" s="50"/>
      <c r="F13" s="50"/>
      <c r="G13" s="50"/>
      <c r="H13" s="50"/>
      <c r="J13" s="49"/>
    </row>
    <row r="14" spans="2:10" ht="21" x14ac:dyDescent="0.25">
      <c r="B14" s="47"/>
      <c r="C14" s="48"/>
      <c r="E14" s="50" t="s">
        <v>341</v>
      </c>
      <c r="F14" s="55">
        <f>SUM(G10/H12)</f>
        <v>3750000</v>
      </c>
      <c r="G14" s="50"/>
      <c r="H14" s="50"/>
      <c r="J14" s="49"/>
    </row>
    <row r="15" spans="2:10" ht="21" x14ac:dyDescent="0.25">
      <c r="B15" s="47"/>
      <c r="C15" s="48"/>
      <c r="E15" s="50"/>
      <c r="F15" s="50"/>
      <c r="G15" s="50"/>
      <c r="H15" s="50"/>
      <c r="J15" s="49"/>
    </row>
    <row r="16" spans="2:10" ht="21" x14ac:dyDescent="0.25">
      <c r="B16" s="45" t="s">
        <v>523</v>
      </c>
      <c r="C16" s="56"/>
      <c r="E16" s="50"/>
      <c r="F16" s="50"/>
      <c r="G16" s="50"/>
      <c r="H16" s="50"/>
      <c r="J16" s="49"/>
    </row>
    <row r="17" spans="2:10" x14ac:dyDescent="0.2">
      <c r="B17" s="47"/>
      <c r="C17" s="48"/>
      <c r="J17" s="49"/>
    </row>
    <row r="18" spans="2:10" x14ac:dyDescent="0.2">
      <c r="B18" s="47"/>
      <c r="C18" s="48"/>
      <c r="J18" s="49"/>
    </row>
    <row r="19" spans="2:10" x14ac:dyDescent="0.2">
      <c r="B19" s="47"/>
      <c r="C19" s="48"/>
      <c r="J19" s="49"/>
    </row>
    <row r="20" spans="2:10" x14ac:dyDescent="0.2">
      <c r="B20" s="47"/>
      <c r="C20" s="48"/>
      <c r="J20" s="49"/>
    </row>
    <row r="21" spans="2:10" x14ac:dyDescent="0.2">
      <c r="B21" s="47"/>
      <c r="C21" s="48"/>
      <c r="J21" s="49"/>
    </row>
    <row r="22" spans="2:10" x14ac:dyDescent="0.2">
      <c r="B22" s="47"/>
      <c r="C22" s="48"/>
      <c r="J22" s="49"/>
    </row>
    <row r="23" spans="2:10" x14ac:dyDescent="0.2">
      <c r="B23" s="45" t="s">
        <v>524</v>
      </c>
      <c r="C23" s="56"/>
      <c r="J23" s="49"/>
    </row>
    <row r="24" spans="2:10" x14ac:dyDescent="0.2">
      <c r="B24" s="47"/>
      <c r="C24" s="48"/>
      <c r="J24" s="49"/>
    </row>
    <row r="25" spans="2:10" ht="17" thickBot="1" x14ac:dyDescent="0.25">
      <c r="B25" s="57"/>
      <c r="C25" s="58"/>
      <c r="J25" s="49"/>
    </row>
    <row r="31" spans="2:10" x14ac:dyDescent="0.2">
      <c r="D31" s="59"/>
      <c r="E31" s="59"/>
      <c r="F31" s="59"/>
      <c r="G31" s="59"/>
      <c r="H31" s="59"/>
      <c r="I31" s="59"/>
      <c r="J31" s="59"/>
    </row>
    <row r="33" spans="3:10" x14ac:dyDescent="0.2">
      <c r="C33" s="60"/>
      <c r="D33" s="59"/>
      <c r="J33" s="59"/>
    </row>
  </sheetData>
  <autoFilter ref="B1:C4">
    <filterColumn colId="0" showButton="0"/>
  </autoFilter>
  <mergeCells count="1">
    <mergeCell ref="B1:C1"/>
  </mergeCells>
  <conditionalFormatting sqref="J4:J25">
    <cfRule type="top10" dxfId="1" priority="1" bottom="1" rank="2"/>
  </conditionalFormatting>
  <conditionalFormatting sqref="E4 D4:D25">
    <cfRule type="top10" dxfId="0" priority="2" bottom="1" rank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3"/>
  <sheetViews>
    <sheetView workbookViewId="0">
      <selection activeCell="R15" sqref="R15"/>
    </sheetView>
  </sheetViews>
  <sheetFormatPr baseColWidth="10" defaultRowHeight="16" x14ac:dyDescent="0.2"/>
  <cols>
    <col min="1" max="1" width="22.83203125" customWidth="1"/>
    <col min="2" max="2" width="11.5" customWidth="1"/>
    <col min="3" max="3" width="12.33203125" customWidth="1"/>
    <col min="4" max="5" width="9.1640625" customWidth="1"/>
    <col min="6" max="6" width="10.1640625" customWidth="1"/>
    <col min="7" max="7" width="10.5" customWidth="1"/>
    <col min="8" max="8" width="10" customWidth="1"/>
    <col min="9" max="9" width="9.5" customWidth="1"/>
    <col min="10" max="10" width="1.83203125" style="35" customWidth="1"/>
    <col min="11" max="12" width="5.33203125" style="31" customWidth="1"/>
    <col min="13" max="13" width="7.83203125" style="31" customWidth="1"/>
    <col min="14" max="14" width="5.6640625" style="31" customWidth="1"/>
    <col min="15" max="15" width="2.33203125" style="16" customWidth="1"/>
    <col min="16" max="18" width="5.33203125" style="31" customWidth="1"/>
    <col min="19" max="19" width="9.83203125" style="31" customWidth="1"/>
    <col min="20" max="20" width="9.33203125" style="31" customWidth="1"/>
    <col min="21" max="21" width="5.6640625" style="31" customWidth="1"/>
    <col min="22" max="22" width="2.33203125" style="16" customWidth="1"/>
    <col min="23" max="26" width="5.33203125" style="31" customWidth="1"/>
    <col min="27" max="27" width="10.33203125" style="31" customWidth="1"/>
    <col min="28" max="28" width="8" style="31" customWidth="1"/>
    <col min="29" max="29" width="2.6640625" style="16" customWidth="1"/>
    <col min="30" max="30" width="5.33203125" style="31" customWidth="1"/>
    <col min="31" max="31" width="7.83203125" style="31" customWidth="1"/>
    <col min="32" max="32" width="5.6640625" style="31" customWidth="1"/>
    <col min="33" max="33" width="3" style="16" customWidth="1"/>
    <col min="34" max="34" width="8.6640625" style="34" customWidth="1"/>
    <col min="35" max="35" width="8.5" style="33" customWidth="1"/>
    <col min="36" max="36" width="2.5" style="29" customWidth="1"/>
  </cols>
  <sheetData>
    <row r="1" spans="1:36" ht="20.25" customHeight="1" thickBot="1" x14ac:dyDescent="0.25">
      <c r="A1" t="s">
        <v>0</v>
      </c>
      <c r="B1" t="s">
        <v>0</v>
      </c>
      <c r="C1" s="72" t="s">
        <v>337</v>
      </c>
      <c r="D1" s="72"/>
      <c r="E1" s="72"/>
      <c r="F1" s="72"/>
      <c r="G1" s="72"/>
      <c r="H1" s="72"/>
      <c r="I1" s="72"/>
      <c r="K1" s="65" t="s">
        <v>457</v>
      </c>
      <c r="L1" s="65"/>
      <c r="M1" s="65"/>
      <c r="N1" s="66"/>
      <c r="O1" s="1"/>
      <c r="P1" s="65" t="s">
        <v>338</v>
      </c>
      <c r="Q1" s="65"/>
      <c r="R1" s="65"/>
      <c r="S1" s="65"/>
      <c r="T1" s="65"/>
      <c r="U1" s="66"/>
      <c r="V1" s="2"/>
      <c r="W1" s="65" t="s">
        <v>339</v>
      </c>
      <c r="X1" s="65"/>
      <c r="Y1" s="65"/>
      <c r="Z1" s="65"/>
      <c r="AA1" s="65"/>
      <c r="AB1" s="66"/>
      <c r="AC1" s="1"/>
      <c r="AD1" s="65" t="s">
        <v>340</v>
      </c>
      <c r="AE1" s="65"/>
      <c r="AF1" s="65"/>
      <c r="AG1" s="2"/>
      <c r="AH1" s="70" t="s">
        <v>341</v>
      </c>
      <c r="AI1" s="71"/>
      <c r="AJ1" s="3"/>
    </row>
    <row r="2" spans="1:36" ht="20.25" customHeight="1" thickBot="1" x14ac:dyDescent="0.25">
      <c r="A2" t="s">
        <v>1</v>
      </c>
      <c r="B2" t="s">
        <v>2</v>
      </c>
      <c r="C2" t="s">
        <v>4</v>
      </c>
      <c r="D2" t="s">
        <v>353</v>
      </c>
      <c r="E2" t="s">
        <v>354</v>
      </c>
      <c r="F2" t="s">
        <v>355</v>
      </c>
      <c r="G2" t="s">
        <v>356</v>
      </c>
      <c r="H2" t="s">
        <v>357</v>
      </c>
      <c r="I2" t="s">
        <v>451</v>
      </c>
      <c r="K2" s="4" t="s">
        <v>452</v>
      </c>
      <c r="L2" s="4" t="s">
        <v>353</v>
      </c>
      <c r="M2" s="4" t="s">
        <v>453</v>
      </c>
      <c r="N2" s="4" t="s">
        <v>343</v>
      </c>
      <c r="O2" s="5"/>
      <c r="P2" s="4" t="s">
        <v>452</v>
      </c>
      <c r="Q2" s="4" t="s">
        <v>353</v>
      </c>
      <c r="R2" s="4" t="s">
        <v>458</v>
      </c>
      <c r="S2" s="4" t="s">
        <v>453</v>
      </c>
      <c r="T2" s="4" t="s">
        <v>342</v>
      </c>
      <c r="U2" s="4" t="s">
        <v>343</v>
      </c>
      <c r="V2" s="5"/>
      <c r="W2" s="4" t="s">
        <v>452</v>
      </c>
      <c r="X2" s="4" t="s">
        <v>353</v>
      </c>
      <c r="Y2" s="4" t="s">
        <v>458</v>
      </c>
      <c r="Z2" s="4" t="s">
        <v>453</v>
      </c>
      <c r="AA2" s="4" t="s">
        <v>342</v>
      </c>
      <c r="AB2" s="4" t="s">
        <v>343</v>
      </c>
      <c r="AC2" s="5"/>
      <c r="AD2" s="4" t="s">
        <v>353</v>
      </c>
      <c r="AE2" s="4" t="s">
        <v>453</v>
      </c>
      <c r="AF2" s="4" t="s">
        <v>343</v>
      </c>
      <c r="AG2" s="5"/>
      <c r="AH2" s="6" t="s">
        <v>344</v>
      </c>
      <c r="AI2" s="6" t="s">
        <v>343</v>
      </c>
      <c r="AJ2" s="7"/>
    </row>
    <row r="3" spans="1:36" ht="17" thickBot="1" x14ac:dyDescent="0.25">
      <c r="A3" t="s">
        <v>358</v>
      </c>
      <c r="B3" t="s">
        <v>17</v>
      </c>
      <c r="C3">
        <v>53</v>
      </c>
      <c r="D3">
        <v>39</v>
      </c>
      <c r="E3">
        <v>10</v>
      </c>
      <c r="F3">
        <v>4</v>
      </c>
      <c r="G3">
        <v>2.4</v>
      </c>
      <c r="H3">
        <v>128</v>
      </c>
      <c r="I3">
        <f>SUM(4*(C3)-H3)</f>
        <v>84</v>
      </c>
      <c r="N3" s="11">
        <f>RANK(Q3,Q$3:Q$90)</f>
        <v>1</v>
      </c>
      <c r="O3" s="10"/>
      <c r="P3" s="11">
        <v>58</v>
      </c>
      <c r="Q3" s="11">
        <v>40</v>
      </c>
      <c r="R3" s="11">
        <v>5</v>
      </c>
      <c r="S3" s="11">
        <v>6</v>
      </c>
      <c r="T3" s="11">
        <f>SUM(2*(Q3+S3)+P3+R3)</f>
        <v>155</v>
      </c>
      <c r="U3" s="11">
        <f>RANK(T3,T$3:T$155)</f>
        <v>2</v>
      </c>
      <c r="V3" s="10"/>
      <c r="W3" s="11">
        <v>64</v>
      </c>
      <c r="X3" s="11">
        <v>41</v>
      </c>
      <c r="Y3" s="11">
        <v>6</v>
      </c>
      <c r="Z3" s="11">
        <v>7</v>
      </c>
      <c r="AA3" s="11">
        <f>W3+2*(X3+Z3)+Y3</f>
        <v>166</v>
      </c>
      <c r="AB3" s="11">
        <f t="shared" ref="AB3:AB66" si="0">RANK(AA3,AA$3:AA$267)</f>
        <v>1</v>
      </c>
      <c r="AC3" s="10"/>
      <c r="AD3" s="11">
        <v>42</v>
      </c>
      <c r="AE3" s="11">
        <v>7</v>
      </c>
      <c r="AF3" s="11">
        <f>RANK(AD3,AD$3:AD$266)</f>
        <v>1</v>
      </c>
      <c r="AG3" s="10"/>
      <c r="AH3" s="13" t="e">
        <f>SUM(S3,#REF!,AA3,AE3)/(COUNTIF(S3,"&gt;"&amp;0)+COUNTIF(#REF!,"&gt;"&amp;0)+COUNTIF(AA3,"&gt;"&amp;0)+COUNTIF(AE3,"&gt;"&amp;0))</f>
        <v>#REF!</v>
      </c>
      <c r="AI3" s="14" t="e">
        <f t="shared" ref="AI3:AI66" si="1">RANK(AH3,AH$3:AH$267)</f>
        <v>#REF!</v>
      </c>
      <c r="AJ3" s="15"/>
    </row>
    <row r="4" spans="1:36" ht="17" thickBot="1" x14ac:dyDescent="0.25">
      <c r="A4" t="s">
        <v>359</v>
      </c>
      <c r="B4" t="s">
        <v>44</v>
      </c>
      <c r="C4">
        <v>62</v>
      </c>
      <c r="D4">
        <v>37</v>
      </c>
      <c r="E4">
        <v>24</v>
      </c>
      <c r="F4">
        <v>1</v>
      </c>
      <c r="G4">
        <v>2.6</v>
      </c>
      <c r="H4">
        <v>153</v>
      </c>
      <c r="I4">
        <f t="shared" ref="I4:I67" si="2">SUM(4*(C4)-H4)</f>
        <v>95</v>
      </c>
      <c r="N4" s="17" t="e">
        <f t="shared" ref="N4:N35" si="3">RANK(S4,M$3:M$266)</f>
        <v>#N/A</v>
      </c>
      <c r="P4" s="17">
        <v>65</v>
      </c>
      <c r="Q4" s="17">
        <v>40</v>
      </c>
      <c r="R4" s="17">
        <v>4</v>
      </c>
      <c r="S4" s="17">
        <v>6</v>
      </c>
      <c r="T4" s="11">
        <f t="shared" ref="T4:T67" si="4">SUM(2*(Q4+S4)+P4+R4)</f>
        <v>161</v>
      </c>
      <c r="U4" s="11">
        <f t="shared" ref="U4:U67" si="5">RANK(T4,T$3:T$155)</f>
        <v>1</v>
      </c>
      <c r="W4" s="17">
        <v>67</v>
      </c>
      <c r="X4" s="17">
        <v>36</v>
      </c>
      <c r="Y4" s="17">
        <v>7</v>
      </c>
      <c r="Z4" s="17">
        <v>5</v>
      </c>
      <c r="AA4" s="11">
        <f t="shared" ref="AA4:AA67" si="6">W4+2*(X4+Z4)+Y4</f>
        <v>156</v>
      </c>
      <c r="AB4" s="17">
        <f t="shared" si="0"/>
        <v>3</v>
      </c>
      <c r="AD4" s="17">
        <v>39</v>
      </c>
      <c r="AE4" s="11">
        <v>7</v>
      </c>
      <c r="AF4" s="11">
        <f t="shared" ref="AF4:AF37" si="7">RANK(AD4,AD$3:AD$266)</f>
        <v>2</v>
      </c>
      <c r="AH4" s="18" t="e">
        <f>SUM(S4,#REF!,AA4,AE4)/(COUNTIF(S4,"&gt;"&amp;0)+COUNTIF(#REF!,"&gt;"&amp;0)+COUNTIF(AA4,"&gt;"&amp;0)+COUNTIF(AE4,"&gt;"&amp;0))</f>
        <v>#REF!</v>
      </c>
      <c r="AI4" s="19" t="e">
        <f t="shared" si="1"/>
        <v>#REF!</v>
      </c>
      <c r="AJ4" s="20"/>
    </row>
    <row r="5" spans="1:36" ht="17" thickBot="1" x14ac:dyDescent="0.25">
      <c r="A5" t="s">
        <v>360</v>
      </c>
      <c r="B5" t="s">
        <v>49</v>
      </c>
      <c r="C5">
        <v>62</v>
      </c>
      <c r="D5">
        <v>36</v>
      </c>
      <c r="E5">
        <v>19</v>
      </c>
      <c r="F5">
        <v>5</v>
      </c>
      <c r="G5">
        <v>3</v>
      </c>
      <c r="H5">
        <v>176</v>
      </c>
      <c r="I5">
        <f t="shared" si="2"/>
        <v>72</v>
      </c>
      <c r="N5" s="17" t="e">
        <f t="shared" si="3"/>
        <v>#N/A</v>
      </c>
      <c r="P5" s="17">
        <v>60</v>
      </c>
      <c r="Q5" s="17">
        <v>32</v>
      </c>
      <c r="R5" s="17">
        <v>5</v>
      </c>
      <c r="S5" s="17">
        <v>4</v>
      </c>
      <c r="T5" s="11">
        <f t="shared" si="4"/>
        <v>137</v>
      </c>
      <c r="U5" s="11">
        <f t="shared" si="5"/>
        <v>8</v>
      </c>
      <c r="W5" s="17">
        <v>63</v>
      </c>
      <c r="X5" s="17">
        <v>32</v>
      </c>
      <c r="Y5" s="17">
        <v>7</v>
      </c>
      <c r="Z5" s="17">
        <v>4</v>
      </c>
      <c r="AA5" s="11">
        <f t="shared" si="6"/>
        <v>142</v>
      </c>
      <c r="AB5" s="17">
        <f t="shared" si="0"/>
        <v>8</v>
      </c>
      <c r="AD5" s="17">
        <v>34</v>
      </c>
      <c r="AE5" s="11">
        <v>4</v>
      </c>
      <c r="AF5" s="11">
        <f t="shared" si="7"/>
        <v>7</v>
      </c>
      <c r="AH5" s="18" t="e">
        <f>SUM(S5,#REF!,AA5,AE5)/(COUNTIF(S5,"&gt;"&amp;0)+COUNTIF(#REF!,"&gt;"&amp;0)+COUNTIF(AA5,"&gt;"&amp;0)+COUNTIF(AE5,"&gt;"&amp;0))</f>
        <v>#REF!</v>
      </c>
      <c r="AI5" s="19" t="e">
        <f t="shared" si="1"/>
        <v>#REF!</v>
      </c>
      <c r="AJ5" s="20"/>
    </row>
    <row r="6" spans="1:36" ht="17" thickBot="1" x14ac:dyDescent="0.25">
      <c r="A6" t="s">
        <v>361</v>
      </c>
      <c r="B6" t="s">
        <v>15</v>
      </c>
      <c r="C6">
        <v>60</v>
      </c>
      <c r="D6">
        <v>36</v>
      </c>
      <c r="E6">
        <v>16</v>
      </c>
      <c r="F6">
        <v>7</v>
      </c>
      <c r="G6">
        <v>2.8</v>
      </c>
      <c r="H6">
        <v>162</v>
      </c>
      <c r="I6">
        <f t="shared" si="2"/>
        <v>78</v>
      </c>
      <c r="N6" s="17" t="e">
        <f t="shared" si="3"/>
        <v>#N/A</v>
      </c>
      <c r="P6" s="17">
        <v>58</v>
      </c>
      <c r="Q6" s="17">
        <v>35</v>
      </c>
      <c r="R6" s="17">
        <v>6</v>
      </c>
      <c r="S6" s="17">
        <v>6</v>
      </c>
      <c r="T6" s="11">
        <f t="shared" si="4"/>
        <v>146</v>
      </c>
      <c r="U6" s="11">
        <f t="shared" si="5"/>
        <v>4</v>
      </c>
      <c r="W6" s="17">
        <v>67</v>
      </c>
      <c r="X6" s="17">
        <v>36</v>
      </c>
      <c r="Y6" s="17">
        <v>9</v>
      </c>
      <c r="Z6" s="17">
        <v>3</v>
      </c>
      <c r="AA6" s="11">
        <f t="shared" si="6"/>
        <v>154</v>
      </c>
      <c r="AB6" s="17">
        <f t="shared" si="0"/>
        <v>4</v>
      </c>
      <c r="AD6" s="17">
        <v>38</v>
      </c>
      <c r="AE6" s="11">
        <v>3</v>
      </c>
      <c r="AF6" s="11">
        <f t="shared" si="7"/>
        <v>3</v>
      </c>
      <c r="AH6" s="18" t="e">
        <f>SUM(S6,#REF!,AA6,AE6)/(COUNTIF(S6,"&gt;"&amp;0)+COUNTIF(#REF!,"&gt;"&amp;0)+COUNTIF(AA6,"&gt;"&amp;0)+COUNTIF(AE6,"&gt;"&amp;0))</f>
        <v>#REF!</v>
      </c>
      <c r="AI6" s="19" t="e">
        <f t="shared" si="1"/>
        <v>#REF!</v>
      </c>
      <c r="AJ6" s="20"/>
    </row>
    <row r="7" spans="1:36" ht="17" thickBot="1" x14ac:dyDescent="0.25">
      <c r="A7" t="s">
        <v>362</v>
      </c>
      <c r="B7" t="s">
        <v>59</v>
      </c>
      <c r="C7">
        <v>61</v>
      </c>
      <c r="D7">
        <v>35</v>
      </c>
      <c r="E7">
        <v>21</v>
      </c>
      <c r="F7">
        <v>5</v>
      </c>
      <c r="G7">
        <v>2.5</v>
      </c>
      <c r="H7">
        <v>152</v>
      </c>
      <c r="I7">
        <f t="shared" si="2"/>
        <v>92</v>
      </c>
      <c r="N7" s="17" t="e">
        <f t="shared" si="3"/>
        <v>#N/A</v>
      </c>
      <c r="P7" s="17">
        <v>59</v>
      </c>
      <c r="Q7" s="17">
        <v>32</v>
      </c>
      <c r="R7" s="17">
        <v>6</v>
      </c>
      <c r="S7" s="17">
        <v>6</v>
      </c>
      <c r="T7" s="11">
        <f t="shared" si="4"/>
        <v>141</v>
      </c>
      <c r="U7" s="11">
        <f t="shared" si="5"/>
        <v>6</v>
      </c>
      <c r="W7" s="31">
        <v>60</v>
      </c>
      <c r="X7" s="31">
        <v>33</v>
      </c>
      <c r="Y7" s="31">
        <v>6</v>
      </c>
      <c r="Z7" s="31">
        <v>5</v>
      </c>
      <c r="AA7" s="11">
        <f>W33+2*(X33+Z33)+Y33</f>
        <v>147</v>
      </c>
      <c r="AB7" s="17">
        <f t="shared" si="0"/>
        <v>5</v>
      </c>
      <c r="AD7" s="17">
        <v>37</v>
      </c>
      <c r="AE7" s="11">
        <v>6</v>
      </c>
      <c r="AF7" s="11">
        <f t="shared" si="7"/>
        <v>4</v>
      </c>
      <c r="AH7" s="18" t="e">
        <f>SUM(S7,#REF!,AA7,AE7)/(COUNTIF(S7,"&gt;"&amp;0)+COUNTIF(#REF!,"&gt;"&amp;0)+COUNTIF(AA7,"&gt;"&amp;0)+COUNTIF(AE7,"&gt;"&amp;0))</f>
        <v>#REF!</v>
      </c>
      <c r="AI7" s="19" t="e">
        <f t="shared" si="1"/>
        <v>#REF!</v>
      </c>
      <c r="AJ7" s="20"/>
    </row>
    <row r="8" spans="1:36" ht="17" thickBot="1" x14ac:dyDescent="0.25">
      <c r="A8" t="s">
        <v>363</v>
      </c>
      <c r="B8" t="s">
        <v>57</v>
      </c>
      <c r="C8">
        <v>66</v>
      </c>
      <c r="D8">
        <v>35</v>
      </c>
      <c r="E8">
        <v>24</v>
      </c>
      <c r="F8">
        <v>6</v>
      </c>
      <c r="G8">
        <v>2.5</v>
      </c>
      <c r="H8">
        <v>161</v>
      </c>
      <c r="I8">
        <f t="shared" si="2"/>
        <v>103</v>
      </c>
      <c r="N8" s="17" t="e">
        <f t="shared" si="3"/>
        <v>#N/A</v>
      </c>
      <c r="P8" s="17">
        <v>64</v>
      </c>
      <c r="Q8" s="17">
        <v>34</v>
      </c>
      <c r="R8" s="17">
        <v>8</v>
      </c>
      <c r="S8" s="17">
        <v>4</v>
      </c>
      <c r="T8" s="11">
        <f t="shared" si="4"/>
        <v>148</v>
      </c>
      <c r="U8" s="11">
        <f t="shared" si="5"/>
        <v>3</v>
      </c>
      <c r="W8" s="17">
        <v>65</v>
      </c>
      <c r="X8" s="17">
        <v>35</v>
      </c>
      <c r="Y8" s="17">
        <v>9</v>
      </c>
      <c r="Z8" s="17">
        <v>9</v>
      </c>
      <c r="AA8" s="11">
        <f t="shared" si="6"/>
        <v>162</v>
      </c>
      <c r="AB8" s="17">
        <f t="shared" si="0"/>
        <v>2</v>
      </c>
      <c r="AD8" s="17">
        <v>33</v>
      </c>
      <c r="AE8" s="11">
        <v>4</v>
      </c>
      <c r="AF8" s="11">
        <f t="shared" si="7"/>
        <v>8</v>
      </c>
      <c r="AH8" s="18" t="e">
        <f>SUM(S8,#REF!,AA8,AE8)/(COUNTIF(S8,"&gt;"&amp;0)+COUNTIF(#REF!,"&gt;"&amp;0)+COUNTIF(AA8,"&gt;"&amp;0)+COUNTIF(AE8,"&gt;"&amp;0))</f>
        <v>#REF!</v>
      </c>
      <c r="AI8" s="19" t="e">
        <f t="shared" si="1"/>
        <v>#REF!</v>
      </c>
      <c r="AJ8" s="20"/>
    </row>
    <row r="9" spans="1:36" ht="17" thickBot="1" x14ac:dyDescent="0.25">
      <c r="A9" t="s">
        <v>364</v>
      </c>
      <c r="B9" t="s">
        <v>36</v>
      </c>
      <c r="C9">
        <v>63</v>
      </c>
      <c r="D9">
        <v>34</v>
      </c>
      <c r="E9">
        <v>23</v>
      </c>
      <c r="F9">
        <v>3</v>
      </c>
      <c r="G9">
        <v>2.9</v>
      </c>
      <c r="H9">
        <v>179</v>
      </c>
      <c r="I9">
        <f t="shared" si="2"/>
        <v>73</v>
      </c>
      <c r="N9" s="17" t="e">
        <f t="shared" si="3"/>
        <v>#N/A</v>
      </c>
      <c r="P9" s="17">
        <v>57</v>
      </c>
      <c r="Q9" s="17">
        <v>30</v>
      </c>
      <c r="R9" s="17">
        <v>4</v>
      </c>
      <c r="S9" s="17">
        <v>3</v>
      </c>
      <c r="T9" s="11">
        <f t="shared" si="4"/>
        <v>127</v>
      </c>
      <c r="U9" s="11">
        <f t="shared" si="5"/>
        <v>12</v>
      </c>
      <c r="W9" s="31">
        <v>63</v>
      </c>
      <c r="X9" s="31">
        <v>31</v>
      </c>
      <c r="Y9" s="31">
        <v>7</v>
      </c>
      <c r="Z9" s="31">
        <v>4</v>
      </c>
      <c r="AA9" s="11">
        <f>W22+2*(X22+Z22)+Y22</f>
        <v>142</v>
      </c>
      <c r="AB9" s="17">
        <f t="shared" si="0"/>
        <v>8</v>
      </c>
      <c r="AD9" s="17">
        <v>36</v>
      </c>
      <c r="AE9" s="11">
        <v>4</v>
      </c>
      <c r="AF9" s="11">
        <f t="shared" si="7"/>
        <v>5</v>
      </c>
      <c r="AH9" s="18" t="e">
        <f>SUM(S9,#REF!,AA9,AE9)/(COUNTIF(S9,"&gt;"&amp;0)+COUNTIF(#REF!,"&gt;"&amp;0)+COUNTIF(AA9,"&gt;"&amp;0)+COUNTIF(AE9,"&gt;"&amp;0))</f>
        <v>#REF!</v>
      </c>
      <c r="AI9" s="19" t="e">
        <f t="shared" si="1"/>
        <v>#REF!</v>
      </c>
      <c r="AJ9" s="20"/>
    </row>
    <row r="10" spans="1:36" ht="17" thickBot="1" x14ac:dyDescent="0.25">
      <c r="A10" t="s">
        <v>365</v>
      </c>
      <c r="B10" t="s">
        <v>9</v>
      </c>
      <c r="C10">
        <v>59</v>
      </c>
      <c r="D10">
        <v>32</v>
      </c>
      <c r="E10">
        <v>19</v>
      </c>
      <c r="F10">
        <v>5</v>
      </c>
      <c r="G10">
        <v>2.8</v>
      </c>
      <c r="H10">
        <v>160</v>
      </c>
      <c r="I10">
        <f t="shared" si="2"/>
        <v>76</v>
      </c>
      <c r="N10" s="17" t="e">
        <f t="shared" si="3"/>
        <v>#N/A</v>
      </c>
      <c r="P10" s="17">
        <v>58</v>
      </c>
      <c r="Q10" s="17">
        <v>34</v>
      </c>
      <c r="R10" s="17">
        <v>6</v>
      </c>
      <c r="S10" s="17">
        <v>4</v>
      </c>
      <c r="T10" s="11">
        <f t="shared" si="4"/>
        <v>140</v>
      </c>
      <c r="U10" s="11">
        <f t="shared" si="5"/>
        <v>7</v>
      </c>
      <c r="W10" s="17">
        <v>60</v>
      </c>
      <c r="X10" s="17">
        <v>31</v>
      </c>
      <c r="Y10" s="17">
        <v>8</v>
      </c>
      <c r="Z10" s="17">
        <v>4</v>
      </c>
      <c r="AA10" s="11">
        <f t="shared" si="6"/>
        <v>138</v>
      </c>
      <c r="AB10" s="17">
        <f t="shared" si="0"/>
        <v>13</v>
      </c>
      <c r="AD10" s="17">
        <v>35</v>
      </c>
      <c r="AE10" s="11">
        <v>3</v>
      </c>
      <c r="AF10" s="11">
        <f t="shared" si="7"/>
        <v>6</v>
      </c>
      <c r="AH10" s="18" t="e">
        <f>SUM(S10,#REF!,AA10,AE10)/(COUNTIF(S10,"&gt;"&amp;0)+COUNTIF(#REF!,"&gt;"&amp;0)+COUNTIF(AA10,"&gt;"&amp;0)+COUNTIF(AE10,"&gt;"&amp;0))</f>
        <v>#REF!</v>
      </c>
      <c r="AI10" s="19" t="e">
        <f t="shared" si="1"/>
        <v>#REF!</v>
      </c>
      <c r="AJ10" s="20"/>
    </row>
    <row r="11" spans="1:36" ht="17" thickBot="1" x14ac:dyDescent="0.25">
      <c r="A11" t="s">
        <v>366</v>
      </c>
      <c r="B11" t="s">
        <v>90</v>
      </c>
      <c r="C11">
        <v>67</v>
      </c>
      <c r="D11">
        <v>31</v>
      </c>
      <c r="E11">
        <v>28</v>
      </c>
      <c r="F11">
        <v>6</v>
      </c>
      <c r="G11">
        <v>2.6</v>
      </c>
      <c r="H11">
        <v>163</v>
      </c>
      <c r="I11">
        <f t="shared" si="2"/>
        <v>105</v>
      </c>
      <c r="N11" s="17" t="e">
        <f t="shared" si="3"/>
        <v>#N/A</v>
      </c>
      <c r="P11" s="17">
        <v>67</v>
      </c>
      <c r="Q11" s="17">
        <v>32</v>
      </c>
      <c r="R11" s="17">
        <v>7</v>
      </c>
      <c r="S11" s="17">
        <v>4</v>
      </c>
      <c r="T11" s="11">
        <f t="shared" si="4"/>
        <v>146</v>
      </c>
      <c r="U11" s="11">
        <f t="shared" si="5"/>
        <v>4</v>
      </c>
      <c r="W11" s="17">
        <v>67</v>
      </c>
      <c r="X11" s="17">
        <v>32</v>
      </c>
      <c r="Y11" s="17">
        <v>7</v>
      </c>
      <c r="Z11" s="17">
        <v>4</v>
      </c>
      <c r="AA11" s="11">
        <f t="shared" si="6"/>
        <v>146</v>
      </c>
      <c r="AB11" s="17">
        <f t="shared" si="0"/>
        <v>7</v>
      </c>
      <c r="AD11" s="17"/>
      <c r="AE11" s="11"/>
      <c r="AF11" s="11" t="e">
        <f t="shared" si="7"/>
        <v>#N/A</v>
      </c>
      <c r="AH11" s="18" t="e">
        <f>SUM(S11,#REF!,AA11,AE11)/(COUNTIF(S11,"&gt;"&amp;0)+COUNTIF(#REF!,"&gt;"&amp;0)+COUNTIF(AA11,"&gt;"&amp;0)+COUNTIF(AE11,"&gt;"&amp;0))</f>
        <v>#REF!</v>
      </c>
      <c r="AI11" s="19" t="e">
        <f t="shared" si="1"/>
        <v>#REF!</v>
      </c>
      <c r="AJ11" s="20"/>
    </row>
    <row r="12" spans="1:36" ht="17" thickBot="1" x14ac:dyDescent="0.25">
      <c r="A12" t="s">
        <v>367</v>
      </c>
      <c r="B12" t="s">
        <v>55</v>
      </c>
      <c r="C12">
        <v>56</v>
      </c>
      <c r="D12">
        <v>30</v>
      </c>
      <c r="E12">
        <v>19</v>
      </c>
      <c r="F12">
        <v>4</v>
      </c>
      <c r="G12">
        <v>2.4</v>
      </c>
      <c r="H12">
        <v>130</v>
      </c>
      <c r="I12">
        <f t="shared" si="2"/>
        <v>94</v>
      </c>
      <c r="N12" s="23" t="e">
        <f t="shared" si="3"/>
        <v>#N/A</v>
      </c>
      <c r="O12" s="22"/>
      <c r="P12" s="23">
        <v>53</v>
      </c>
      <c r="Q12" s="23">
        <v>31</v>
      </c>
      <c r="R12" s="23">
        <v>3</v>
      </c>
      <c r="S12" s="23">
        <v>4</v>
      </c>
      <c r="T12" s="11">
        <f t="shared" si="4"/>
        <v>126</v>
      </c>
      <c r="U12" s="11">
        <f t="shared" si="5"/>
        <v>13</v>
      </c>
      <c r="V12" s="22"/>
      <c r="W12" s="23">
        <v>56</v>
      </c>
      <c r="X12" s="23">
        <v>34</v>
      </c>
      <c r="Y12" s="23">
        <v>5</v>
      </c>
      <c r="Z12" s="23">
        <v>6</v>
      </c>
      <c r="AA12" s="11">
        <f t="shared" si="6"/>
        <v>141</v>
      </c>
      <c r="AB12" s="23">
        <f t="shared" si="0"/>
        <v>11</v>
      </c>
      <c r="AC12" s="22"/>
      <c r="AD12" s="23">
        <v>28</v>
      </c>
      <c r="AE12" s="11">
        <v>3</v>
      </c>
      <c r="AF12" s="11">
        <f t="shared" si="7"/>
        <v>14</v>
      </c>
      <c r="AG12" s="22"/>
      <c r="AH12" s="24" t="e">
        <f>SUM(S12,#REF!,AA12,AE12)/(COUNTIF(S12,"&gt;"&amp;0)+COUNTIF(#REF!,"&gt;"&amp;0)+COUNTIF(AA12,"&gt;"&amp;0)+COUNTIF(AE12,"&gt;"&amp;0))</f>
        <v>#REF!</v>
      </c>
      <c r="AI12" s="25" t="e">
        <f t="shared" si="1"/>
        <v>#REF!</v>
      </c>
      <c r="AJ12" s="26"/>
    </row>
    <row r="13" spans="1:36" ht="17" thickBot="1" x14ac:dyDescent="0.25">
      <c r="A13" t="s">
        <v>368</v>
      </c>
      <c r="B13" t="s">
        <v>30</v>
      </c>
      <c r="C13">
        <v>50</v>
      </c>
      <c r="D13">
        <v>29</v>
      </c>
      <c r="E13">
        <v>14</v>
      </c>
      <c r="F13">
        <v>6</v>
      </c>
      <c r="G13">
        <v>2.7</v>
      </c>
      <c r="H13">
        <v>129</v>
      </c>
      <c r="I13">
        <f t="shared" si="2"/>
        <v>71</v>
      </c>
      <c r="N13" s="11" t="e">
        <f t="shared" si="3"/>
        <v>#N/A</v>
      </c>
      <c r="O13" s="10"/>
      <c r="P13" s="11">
        <v>52</v>
      </c>
      <c r="Q13" s="11">
        <v>26</v>
      </c>
      <c r="R13" s="11">
        <v>7</v>
      </c>
      <c r="S13" s="11">
        <v>4</v>
      </c>
      <c r="T13" s="11">
        <f t="shared" si="4"/>
        <v>119</v>
      </c>
      <c r="U13" s="11">
        <f t="shared" si="5"/>
        <v>18</v>
      </c>
      <c r="V13" s="10"/>
      <c r="W13" s="11">
        <v>53</v>
      </c>
      <c r="X13" s="11">
        <v>29</v>
      </c>
      <c r="Y13" s="11">
        <v>8</v>
      </c>
      <c r="Z13" s="11">
        <v>4</v>
      </c>
      <c r="AA13" s="11">
        <f t="shared" si="6"/>
        <v>127</v>
      </c>
      <c r="AB13" s="11">
        <f t="shared" si="0"/>
        <v>15</v>
      </c>
      <c r="AC13" s="10"/>
      <c r="AD13" s="11">
        <v>33</v>
      </c>
      <c r="AE13" s="11">
        <v>5</v>
      </c>
      <c r="AF13" s="11">
        <f t="shared" si="7"/>
        <v>8</v>
      </c>
      <c r="AG13" s="10"/>
      <c r="AH13" s="13" t="e">
        <f>SUM(S13,#REF!,AA13,AE13)/(COUNTIF(S13,"&gt;"&amp;0)+COUNTIF(#REF!,"&gt;"&amp;0)+COUNTIF(AA13,"&gt;"&amp;0)+COUNTIF(AE13,"&gt;"&amp;0))</f>
        <v>#REF!</v>
      </c>
      <c r="AI13" s="14" t="e">
        <f t="shared" si="1"/>
        <v>#REF!</v>
      </c>
      <c r="AJ13" s="15"/>
    </row>
    <row r="14" spans="1:36" ht="17" thickBot="1" x14ac:dyDescent="0.25">
      <c r="A14" t="s">
        <v>369</v>
      </c>
      <c r="B14" t="s">
        <v>84</v>
      </c>
      <c r="C14">
        <v>60</v>
      </c>
      <c r="D14">
        <v>28</v>
      </c>
      <c r="E14">
        <v>23</v>
      </c>
      <c r="F14">
        <v>9</v>
      </c>
      <c r="G14">
        <v>2.8</v>
      </c>
      <c r="H14">
        <v>166</v>
      </c>
      <c r="I14">
        <f t="shared" si="2"/>
        <v>74</v>
      </c>
      <c r="N14" s="17" t="e">
        <f t="shared" si="3"/>
        <v>#N/A</v>
      </c>
      <c r="P14" s="17">
        <v>49</v>
      </c>
      <c r="Q14" s="17">
        <v>23</v>
      </c>
      <c r="R14" s="17">
        <v>5</v>
      </c>
      <c r="S14" s="17">
        <v>3</v>
      </c>
      <c r="T14" s="11">
        <f t="shared" si="4"/>
        <v>106</v>
      </c>
      <c r="U14" s="11">
        <f t="shared" si="5"/>
        <v>21</v>
      </c>
      <c r="W14" s="17">
        <v>54</v>
      </c>
      <c r="X14" s="17">
        <v>24</v>
      </c>
      <c r="Y14" s="17">
        <v>7</v>
      </c>
      <c r="Z14" s="17">
        <v>4</v>
      </c>
      <c r="AA14" s="11">
        <f t="shared" si="6"/>
        <v>117</v>
      </c>
      <c r="AB14" s="17">
        <f t="shared" si="0"/>
        <v>22</v>
      </c>
      <c r="AD14" s="17"/>
      <c r="AE14" s="11"/>
      <c r="AF14" s="11" t="e">
        <f t="shared" si="7"/>
        <v>#N/A</v>
      </c>
      <c r="AH14" s="18" t="e">
        <f>SUM(S14,#REF!,AA14,AE14)/(COUNTIF(S14,"&gt;"&amp;0)+COUNTIF(#REF!,"&gt;"&amp;0)+COUNTIF(AA14,"&gt;"&amp;0)+COUNTIF(AE14,"&gt;"&amp;0))</f>
        <v>#REF!</v>
      </c>
      <c r="AI14" s="19" t="e">
        <f t="shared" si="1"/>
        <v>#REF!</v>
      </c>
      <c r="AJ14" s="20"/>
    </row>
    <row r="15" spans="1:36" ht="17" thickBot="1" x14ac:dyDescent="0.25">
      <c r="A15" t="s">
        <v>370</v>
      </c>
      <c r="B15" t="s">
        <v>41</v>
      </c>
      <c r="C15">
        <v>45</v>
      </c>
      <c r="D15">
        <v>27</v>
      </c>
      <c r="E15">
        <v>9</v>
      </c>
      <c r="F15">
        <v>5</v>
      </c>
      <c r="G15">
        <v>2.6</v>
      </c>
      <c r="H15">
        <v>109</v>
      </c>
      <c r="I15">
        <f t="shared" si="2"/>
        <v>71</v>
      </c>
      <c r="N15" s="17" t="e">
        <f t="shared" si="3"/>
        <v>#N/A</v>
      </c>
      <c r="P15" s="17">
        <v>37</v>
      </c>
      <c r="Q15" s="17">
        <v>21</v>
      </c>
      <c r="R15" s="17"/>
      <c r="S15" s="17">
        <v>1</v>
      </c>
      <c r="T15" s="11">
        <f t="shared" si="4"/>
        <v>81</v>
      </c>
      <c r="U15" s="11">
        <f t="shared" si="5"/>
        <v>30</v>
      </c>
      <c r="W15" s="17">
        <v>38</v>
      </c>
      <c r="X15" s="17">
        <v>17</v>
      </c>
      <c r="Y15" s="17">
        <v>5</v>
      </c>
      <c r="Z15" s="17">
        <v>2</v>
      </c>
      <c r="AA15" s="11">
        <f t="shared" si="6"/>
        <v>81</v>
      </c>
      <c r="AB15" s="17">
        <f t="shared" si="0"/>
        <v>31</v>
      </c>
      <c r="AD15" s="17">
        <v>28</v>
      </c>
      <c r="AE15" s="11">
        <v>3</v>
      </c>
      <c r="AF15" s="11">
        <f t="shared" si="7"/>
        <v>14</v>
      </c>
      <c r="AH15" s="18" t="e">
        <f>SUM(S15,#REF!,AA15,AE15)/(COUNTIF(S15,"&gt;"&amp;0)+COUNTIF(#REF!,"&gt;"&amp;0)+COUNTIF(AA15,"&gt;"&amp;0)+COUNTIF(AE15,"&gt;"&amp;0))</f>
        <v>#REF!</v>
      </c>
      <c r="AI15" s="19" t="e">
        <f t="shared" si="1"/>
        <v>#REF!</v>
      </c>
      <c r="AJ15" s="20"/>
    </row>
    <row r="16" spans="1:36" ht="17" thickBot="1" x14ac:dyDescent="0.25">
      <c r="A16" t="s">
        <v>371</v>
      </c>
      <c r="B16" t="s">
        <v>38</v>
      </c>
      <c r="C16">
        <v>46</v>
      </c>
      <c r="D16">
        <v>27</v>
      </c>
      <c r="E16">
        <v>13</v>
      </c>
      <c r="F16">
        <v>5</v>
      </c>
      <c r="G16">
        <v>2.5</v>
      </c>
      <c r="H16">
        <v>109</v>
      </c>
      <c r="I16">
        <f t="shared" si="2"/>
        <v>75</v>
      </c>
      <c r="N16" s="17" t="e">
        <f t="shared" si="3"/>
        <v>#N/A</v>
      </c>
      <c r="P16" s="17">
        <v>46</v>
      </c>
      <c r="Q16" s="17">
        <v>25</v>
      </c>
      <c r="R16" s="17"/>
      <c r="S16" s="17">
        <v>3</v>
      </c>
      <c r="T16" s="11">
        <f t="shared" si="4"/>
        <v>102</v>
      </c>
      <c r="U16" s="11">
        <f t="shared" si="5"/>
        <v>23</v>
      </c>
      <c r="W16" s="17">
        <v>56</v>
      </c>
      <c r="X16" s="17">
        <v>34</v>
      </c>
      <c r="Y16" s="17">
        <v>5</v>
      </c>
      <c r="Z16" s="17">
        <v>6</v>
      </c>
      <c r="AA16" s="11">
        <f t="shared" si="6"/>
        <v>141</v>
      </c>
      <c r="AB16" s="17">
        <f t="shared" si="0"/>
        <v>11</v>
      </c>
      <c r="AD16" s="17">
        <v>32</v>
      </c>
      <c r="AE16" s="11">
        <v>6</v>
      </c>
      <c r="AF16" s="11">
        <f t="shared" si="7"/>
        <v>10</v>
      </c>
      <c r="AH16" s="18" t="e">
        <f>SUM(S16,#REF!,AA16,AE16)/(COUNTIF(S16,"&gt;"&amp;0)+COUNTIF(#REF!,"&gt;"&amp;0)+COUNTIF(AA16,"&gt;"&amp;0)+COUNTIF(AE16,"&gt;"&amp;0))</f>
        <v>#REF!</v>
      </c>
      <c r="AI16" s="19" t="e">
        <f t="shared" si="1"/>
        <v>#REF!</v>
      </c>
      <c r="AJ16" s="20"/>
    </row>
    <row r="17" spans="1:36" ht="17" thickBot="1" x14ac:dyDescent="0.25">
      <c r="A17" t="s">
        <v>372</v>
      </c>
      <c r="B17" t="s">
        <v>106</v>
      </c>
      <c r="C17">
        <v>55</v>
      </c>
      <c r="D17">
        <v>27</v>
      </c>
      <c r="E17">
        <v>20</v>
      </c>
      <c r="F17">
        <v>8</v>
      </c>
      <c r="G17">
        <v>2.2999999999999998</v>
      </c>
      <c r="H17">
        <v>126</v>
      </c>
      <c r="I17">
        <f t="shared" si="2"/>
        <v>94</v>
      </c>
      <c r="N17" s="17" t="e">
        <f t="shared" si="3"/>
        <v>#N/A</v>
      </c>
      <c r="P17" s="17"/>
      <c r="Q17" s="17"/>
      <c r="R17" s="17"/>
      <c r="S17" s="17"/>
      <c r="T17" s="11">
        <f t="shared" si="4"/>
        <v>0</v>
      </c>
      <c r="U17" s="11">
        <f t="shared" si="5"/>
        <v>31</v>
      </c>
      <c r="W17" s="17">
        <v>46</v>
      </c>
      <c r="X17" s="17">
        <v>22</v>
      </c>
      <c r="Y17" s="17">
        <v>5</v>
      </c>
      <c r="Z17" s="17">
        <v>4</v>
      </c>
      <c r="AA17" s="11">
        <f t="shared" si="6"/>
        <v>103</v>
      </c>
      <c r="AB17" s="17">
        <f t="shared" si="0"/>
        <v>26</v>
      </c>
      <c r="AD17" s="17"/>
      <c r="AE17" s="11"/>
      <c r="AF17" s="11" t="e">
        <f t="shared" si="7"/>
        <v>#N/A</v>
      </c>
      <c r="AH17" s="18" t="e">
        <f>SUM(S17,#REF!,AA17,AE17)/(COUNTIF(S17,"&gt;"&amp;0)+COUNTIF(#REF!,"&gt;"&amp;0)+COUNTIF(AA17,"&gt;"&amp;0)+COUNTIF(AE17,"&gt;"&amp;0))</f>
        <v>#REF!</v>
      </c>
      <c r="AI17" s="19" t="e">
        <f t="shared" si="1"/>
        <v>#REF!</v>
      </c>
      <c r="AJ17" s="20"/>
    </row>
    <row r="18" spans="1:36" ht="17" thickBot="1" x14ac:dyDescent="0.25">
      <c r="A18" t="s">
        <v>373</v>
      </c>
      <c r="B18" t="s">
        <v>34</v>
      </c>
      <c r="C18">
        <v>46</v>
      </c>
      <c r="D18">
        <v>27</v>
      </c>
      <c r="E18">
        <v>15</v>
      </c>
      <c r="F18">
        <v>2</v>
      </c>
      <c r="G18">
        <v>2</v>
      </c>
      <c r="H18">
        <v>87</v>
      </c>
      <c r="I18">
        <f t="shared" si="2"/>
        <v>97</v>
      </c>
      <c r="N18" s="17" t="e">
        <f t="shared" si="3"/>
        <v>#N/A</v>
      </c>
      <c r="P18" s="17">
        <v>54</v>
      </c>
      <c r="Q18" s="17">
        <v>32</v>
      </c>
      <c r="R18" s="17"/>
      <c r="S18" s="17">
        <v>5</v>
      </c>
      <c r="T18" s="11">
        <f t="shared" si="4"/>
        <v>128</v>
      </c>
      <c r="U18" s="11">
        <f t="shared" si="5"/>
        <v>10</v>
      </c>
      <c r="W18" s="17">
        <v>52</v>
      </c>
      <c r="X18" s="17">
        <v>29</v>
      </c>
      <c r="Y18" s="17">
        <v>8</v>
      </c>
      <c r="Z18" s="17">
        <v>8</v>
      </c>
      <c r="AA18" s="11">
        <f t="shared" si="6"/>
        <v>134</v>
      </c>
      <c r="AB18" s="17">
        <f t="shared" si="0"/>
        <v>14</v>
      </c>
      <c r="AD18" s="17">
        <v>31</v>
      </c>
      <c r="AE18" s="11">
        <v>6</v>
      </c>
      <c r="AF18" s="11">
        <f t="shared" si="7"/>
        <v>12</v>
      </c>
      <c r="AH18" s="18" t="e">
        <f>SUM(S18,#REF!,AA18,AE18)/(COUNTIF(S18,"&gt;"&amp;0)+COUNTIF(#REF!,"&gt;"&amp;0)+COUNTIF(AA18,"&gt;"&amp;0)+COUNTIF(AE18,"&gt;"&amp;0))</f>
        <v>#REF!</v>
      </c>
      <c r="AI18" s="19" t="e">
        <f t="shared" si="1"/>
        <v>#REF!</v>
      </c>
      <c r="AJ18" s="20"/>
    </row>
    <row r="19" spans="1:36" ht="17" thickBot="1" x14ac:dyDescent="0.25">
      <c r="A19" t="s">
        <v>374</v>
      </c>
      <c r="B19" t="s">
        <v>117</v>
      </c>
      <c r="C19">
        <v>58</v>
      </c>
      <c r="D19">
        <v>26</v>
      </c>
      <c r="E19">
        <v>22</v>
      </c>
      <c r="F19">
        <v>8</v>
      </c>
      <c r="G19">
        <v>2.9</v>
      </c>
      <c r="H19">
        <v>153</v>
      </c>
      <c r="I19">
        <f t="shared" si="2"/>
        <v>79</v>
      </c>
      <c r="N19" s="17" t="e">
        <f t="shared" si="3"/>
        <v>#N/A</v>
      </c>
      <c r="P19" s="17">
        <v>60</v>
      </c>
      <c r="Q19" s="17">
        <v>30</v>
      </c>
      <c r="R19" s="17"/>
      <c r="S19" s="17">
        <v>4</v>
      </c>
      <c r="T19" s="11">
        <f t="shared" si="4"/>
        <v>128</v>
      </c>
      <c r="U19" s="11">
        <f t="shared" si="5"/>
        <v>10</v>
      </c>
      <c r="W19" s="17">
        <v>62</v>
      </c>
      <c r="X19" s="17">
        <v>23</v>
      </c>
      <c r="Y19" s="17">
        <v>9</v>
      </c>
      <c r="Z19" s="17">
        <v>2</v>
      </c>
      <c r="AA19" s="11">
        <f t="shared" si="6"/>
        <v>121</v>
      </c>
      <c r="AB19" s="17">
        <f t="shared" si="0"/>
        <v>18</v>
      </c>
      <c r="AD19" s="17"/>
      <c r="AE19" s="11"/>
      <c r="AF19" s="11" t="e">
        <f t="shared" si="7"/>
        <v>#N/A</v>
      </c>
      <c r="AH19" s="18" t="e">
        <f>SUM(S19,#REF!,AA19,AE19)/(COUNTIF(S19,"&gt;"&amp;0)+COUNTIF(#REF!,"&gt;"&amp;0)+COUNTIF(AA19,"&gt;"&amp;0)+COUNTIF(AE19,"&gt;"&amp;0))</f>
        <v>#REF!</v>
      </c>
      <c r="AI19" s="19" t="e">
        <f t="shared" si="1"/>
        <v>#REF!</v>
      </c>
      <c r="AJ19" s="20"/>
    </row>
    <row r="20" spans="1:36" ht="17" thickBot="1" x14ac:dyDescent="0.25">
      <c r="A20" t="s">
        <v>375</v>
      </c>
      <c r="B20" t="s">
        <v>12</v>
      </c>
      <c r="C20">
        <v>55</v>
      </c>
      <c r="D20">
        <v>25</v>
      </c>
      <c r="E20">
        <v>21</v>
      </c>
      <c r="F20">
        <v>6</v>
      </c>
      <c r="G20">
        <v>3</v>
      </c>
      <c r="H20">
        <v>146</v>
      </c>
      <c r="I20">
        <f t="shared" si="2"/>
        <v>74</v>
      </c>
      <c r="N20" s="17" t="e">
        <f t="shared" si="3"/>
        <v>#N/A</v>
      </c>
      <c r="P20" s="17">
        <v>50</v>
      </c>
      <c r="Q20" s="17">
        <v>22</v>
      </c>
      <c r="R20" s="17"/>
      <c r="S20" s="17">
        <v>1</v>
      </c>
      <c r="T20" s="11">
        <f t="shared" si="4"/>
        <v>96</v>
      </c>
      <c r="U20" s="11">
        <f t="shared" si="5"/>
        <v>27</v>
      </c>
      <c r="W20" s="17"/>
      <c r="X20" s="17"/>
      <c r="Y20" s="17"/>
      <c r="Z20" s="17"/>
      <c r="AA20" s="11">
        <f t="shared" si="6"/>
        <v>0</v>
      </c>
      <c r="AB20" s="17">
        <f t="shared" si="0"/>
        <v>32</v>
      </c>
      <c r="AD20" s="17"/>
      <c r="AE20" s="11"/>
      <c r="AF20" s="11" t="e">
        <f t="shared" si="7"/>
        <v>#N/A</v>
      </c>
      <c r="AH20" s="18" t="e">
        <f>SUM(S20,#REF!,AA20,AE20)/(COUNTIF(S20,"&gt;"&amp;0)+COUNTIF(#REF!,"&gt;"&amp;0)+COUNTIF(AA20,"&gt;"&amp;0)+COUNTIF(AE20,"&gt;"&amp;0))</f>
        <v>#REF!</v>
      </c>
      <c r="AI20" s="19" t="e">
        <f t="shared" si="1"/>
        <v>#REF!</v>
      </c>
      <c r="AJ20" s="20"/>
    </row>
    <row r="21" spans="1:36" ht="17" thickBot="1" x14ac:dyDescent="0.25">
      <c r="A21" t="s">
        <v>376</v>
      </c>
      <c r="B21" t="s">
        <v>19</v>
      </c>
      <c r="C21">
        <v>46</v>
      </c>
      <c r="D21">
        <v>25</v>
      </c>
      <c r="E21">
        <v>13</v>
      </c>
      <c r="F21">
        <v>5</v>
      </c>
      <c r="G21">
        <v>2.1</v>
      </c>
      <c r="H21">
        <v>93</v>
      </c>
      <c r="I21">
        <f t="shared" si="2"/>
        <v>91</v>
      </c>
      <c r="N21" s="17" t="e">
        <f t="shared" si="3"/>
        <v>#N/A</v>
      </c>
      <c r="P21" s="17">
        <v>46</v>
      </c>
      <c r="Q21" s="17">
        <v>25</v>
      </c>
      <c r="R21" s="17"/>
      <c r="S21" s="17">
        <v>3</v>
      </c>
      <c r="T21" s="11">
        <f t="shared" si="4"/>
        <v>102</v>
      </c>
      <c r="U21" s="11">
        <f t="shared" si="5"/>
        <v>23</v>
      </c>
      <c r="W21" s="17">
        <v>56</v>
      </c>
      <c r="X21" s="17">
        <v>25</v>
      </c>
      <c r="Y21" s="17">
        <v>8</v>
      </c>
      <c r="Z21" s="17">
        <v>3</v>
      </c>
      <c r="AA21" s="11">
        <f t="shared" si="6"/>
        <v>120</v>
      </c>
      <c r="AB21" s="17">
        <f t="shared" si="0"/>
        <v>20</v>
      </c>
      <c r="AD21" s="17"/>
      <c r="AE21" s="11"/>
      <c r="AF21" s="11" t="e">
        <f t="shared" si="7"/>
        <v>#N/A</v>
      </c>
      <c r="AH21" s="18" t="e">
        <f>SUM(S21,#REF!,AA21,AE21)/(COUNTIF(S21,"&gt;"&amp;0)+COUNTIF(#REF!,"&gt;"&amp;0)+COUNTIF(AA21,"&gt;"&amp;0)+COUNTIF(AE21,"&gt;"&amp;0))</f>
        <v>#REF!</v>
      </c>
      <c r="AI21" s="19" t="e">
        <f t="shared" si="1"/>
        <v>#REF!</v>
      </c>
      <c r="AJ21" s="20"/>
    </row>
    <row r="22" spans="1:36" ht="17" thickBot="1" x14ac:dyDescent="0.25">
      <c r="A22" t="s">
        <v>377</v>
      </c>
      <c r="B22" t="s">
        <v>64</v>
      </c>
      <c r="C22">
        <v>32</v>
      </c>
      <c r="D22">
        <v>24</v>
      </c>
      <c r="E22">
        <v>5</v>
      </c>
      <c r="F22">
        <v>1</v>
      </c>
      <c r="G22">
        <v>1.9</v>
      </c>
      <c r="H22">
        <v>59</v>
      </c>
      <c r="I22">
        <f t="shared" si="2"/>
        <v>69</v>
      </c>
      <c r="N22" s="23" t="e">
        <f t="shared" si="3"/>
        <v>#N/A</v>
      </c>
      <c r="O22" s="22"/>
      <c r="P22" s="23">
        <v>57</v>
      </c>
      <c r="Q22" s="23">
        <v>33</v>
      </c>
      <c r="R22" s="23"/>
      <c r="S22" s="23">
        <v>5</v>
      </c>
      <c r="T22" s="11">
        <f t="shared" si="4"/>
        <v>133</v>
      </c>
      <c r="U22" s="11">
        <f t="shared" si="5"/>
        <v>9</v>
      </c>
      <c r="V22" s="22"/>
      <c r="W22" s="17">
        <v>58</v>
      </c>
      <c r="X22" s="17">
        <v>34</v>
      </c>
      <c r="Y22" s="17">
        <v>6</v>
      </c>
      <c r="Z22" s="17">
        <v>5</v>
      </c>
      <c r="AA22" s="11">
        <f t="shared" si="6"/>
        <v>142</v>
      </c>
      <c r="AB22" s="23">
        <f t="shared" si="0"/>
        <v>8</v>
      </c>
      <c r="AC22" s="22"/>
      <c r="AD22" s="23">
        <v>31</v>
      </c>
      <c r="AE22" s="11">
        <v>4</v>
      </c>
      <c r="AF22" s="11">
        <f t="shared" si="7"/>
        <v>12</v>
      </c>
      <c r="AG22" s="22"/>
      <c r="AH22" s="24" t="e">
        <f>SUM(S22,#REF!,AA22,AE22)/(COUNTIF(S22,"&gt;"&amp;0)+COUNTIF(#REF!,"&gt;"&amp;0)+COUNTIF(AA22,"&gt;"&amp;0)+COUNTIF(AE22,"&gt;"&amp;0))</f>
        <v>#REF!</v>
      </c>
      <c r="AI22" s="25" t="e">
        <f t="shared" si="1"/>
        <v>#REF!</v>
      </c>
      <c r="AJ22" s="26"/>
    </row>
    <row r="23" spans="1:36" ht="17" thickBot="1" x14ac:dyDescent="0.25">
      <c r="A23" t="s">
        <v>378</v>
      </c>
      <c r="B23" t="s">
        <v>66</v>
      </c>
      <c r="C23">
        <v>55</v>
      </c>
      <c r="D23">
        <v>23</v>
      </c>
      <c r="E23">
        <v>22</v>
      </c>
      <c r="F23">
        <v>5</v>
      </c>
      <c r="G23">
        <v>3.1</v>
      </c>
      <c r="H23">
        <v>156</v>
      </c>
      <c r="I23">
        <f t="shared" si="2"/>
        <v>64</v>
      </c>
      <c r="N23" s="11" t="e">
        <f t="shared" si="3"/>
        <v>#N/A</v>
      </c>
      <c r="O23" s="10"/>
      <c r="P23" s="11"/>
      <c r="Q23" s="11"/>
      <c r="R23" s="11"/>
      <c r="S23" s="12"/>
      <c r="T23" s="11">
        <f t="shared" si="4"/>
        <v>0</v>
      </c>
      <c r="U23" s="11">
        <f t="shared" si="5"/>
        <v>31</v>
      </c>
      <c r="V23" s="10"/>
      <c r="W23" s="11">
        <v>47</v>
      </c>
      <c r="X23" s="11">
        <v>20</v>
      </c>
      <c r="Y23" s="11">
        <v>7</v>
      </c>
      <c r="Z23" s="11">
        <v>2</v>
      </c>
      <c r="AA23" s="11">
        <f t="shared" si="6"/>
        <v>98</v>
      </c>
      <c r="AB23" s="11">
        <f t="shared" si="0"/>
        <v>28</v>
      </c>
      <c r="AC23" s="10"/>
      <c r="AD23" s="11"/>
      <c r="AE23" s="11"/>
      <c r="AF23" s="11" t="e">
        <f t="shared" si="7"/>
        <v>#N/A</v>
      </c>
      <c r="AG23" s="10"/>
      <c r="AH23" s="13" t="e">
        <f>SUM(S23,#REF!,AA23,AE23)/(COUNTIF(S23,"&gt;"&amp;0)+COUNTIF(#REF!,"&gt;"&amp;0)+COUNTIF(AA23,"&gt;"&amp;0)+COUNTIF(AE23,"&gt;"&amp;0))</f>
        <v>#REF!</v>
      </c>
      <c r="AI23" s="14" t="e">
        <f t="shared" si="1"/>
        <v>#REF!</v>
      </c>
      <c r="AJ23" s="15"/>
    </row>
    <row r="24" spans="1:36" ht="17" thickBot="1" x14ac:dyDescent="0.25">
      <c r="A24" t="s">
        <v>379</v>
      </c>
      <c r="B24" t="s">
        <v>82</v>
      </c>
      <c r="C24">
        <v>43</v>
      </c>
      <c r="D24">
        <v>23</v>
      </c>
      <c r="E24">
        <v>14</v>
      </c>
      <c r="F24">
        <v>2</v>
      </c>
      <c r="G24">
        <v>2.2999999999999998</v>
      </c>
      <c r="H24">
        <v>87</v>
      </c>
      <c r="I24">
        <f t="shared" si="2"/>
        <v>85</v>
      </c>
      <c r="N24" s="17" t="e">
        <f t="shared" si="3"/>
        <v>#N/A</v>
      </c>
      <c r="P24" s="17"/>
      <c r="Q24" s="17"/>
      <c r="R24" s="17"/>
      <c r="S24" s="17"/>
      <c r="T24" s="11">
        <f t="shared" si="4"/>
        <v>0</v>
      </c>
      <c r="U24" s="11">
        <f t="shared" si="5"/>
        <v>31</v>
      </c>
      <c r="W24" s="17">
        <v>46</v>
      </c>
      <c r="X24" s="17">
        <v>22</v>
      </c>
      <c r="Y24" s="17">
        <v>7</v>
      </c>
      <c r="Z24" s="17">
        <v>4</v>
      </c>
      <c r="AA24" s="11">
        <f t="shared" si="6"/>
        <v>105</v>
      </c>
      <c r="AB24" s="17">
        <f t="shared" si="0"/>
        <v>24</v>
      </c>
      <c r="AD24" s="17"/>
      <c r="AE24" s="11"/>
      <c r="AF24" s="11" t="e">
        <f t="shared" si="7"/>
        <v>#N/A</v>
      </c>
      <c r="AH24" s="18" t="e">
        <f>SUM(S24,#REF!,AA24,AE24)/(COUNTIF(S24,"&gt;"&amp;0)+COUNTIF(#REF!,"&gt;"&amp;0)+COUNTIF(AA24,"&gt;"&amp;0)+COUNTIF(AE24,"&gt;"&amp;0))</f>
        <v>#REF!</v>
      </c>
      <c r="AI24" s="19" t="e">
        <f t="shared" si="1"/>
        <v>#REF!</v>
      </c>
      <c r="AJ24" s="20"/>
    </row>
    <row r="25" spans="1:36" ht="17" thickBot="1" x14ac:dyDescent="0.25">
      <c r="A25" t="s">
        <v>380</v>
      </c>
      <c r="B25" t="s">
        <v>12</v>
      </c>
      <c r="C25">
        <v>42</v>
      </c>
      <c r="D25">
        <v>23</v>
      </c>
      <c r="E25">
        <v>16</v>
      </c>
      <c r="F25">
        <v>2</v>
      </c>
      <c r="G25">
        <v>2.7</v>
      </c>
      <c r="H25">
        <v>109</v>
      </c>
      <c r="I25">
        <f t="shared" si="2"/>
        <v>59</v>
      </c>
      <c r="N25" s="17" t="e">
        <f t="shared" si="3"/>
        <v>#N/A</v>
      </c>
      <c r="P25" s="17"/>
      <c r="Q25" s="17"/>
      <c r="R25" s="17"/>
      <c r="S25" s="17"/>
      <c r="T25" s="11">
        <f t="shared" si="4"/>
        <v>0</v>
      </c>
      <c r="U25" s="11">
        <f t="shared" si="5"/>
        <v>31</v>
      </c>
      <c r="W25" s="17">
        <v>46</v>
      </c>
      <c r="X25" s="17">
        <v>20</v>
      </c>
      <c r="Y25" s="17">
        <v>9</v>
      </c>
      <c r="Z25" s="17">
        <v>2</v>
      </c>
      <c r="AA25" s="11">
        <f t="shared" si="6"/>
        <v>99</v>
      </c>
      <c r="AB25" s="17">
        <f t="shared" si="0"/>
        <v>27</v>
      </c>
      <c r="AD25" s="17"/>
      <c r="AE25" s="11"/>
      <c r="AF25" s="11" t="e">
        <f t="shared" si="7"/>
        <v>#N/A</v>
      </c>
      <c r="AH25" s="18" t="e">
        <f>SUM(S25,#REF!,AA25,AE25)/(COUNTIF(S25,"&gt;"&amp;0)+COUNTIF(#REF!,"&gt;"&amp;0)+COUNTIF(AA25,"&gt;"&amp;0)+COUNTIF(AE25,"&gt;"&amp;0))</f>
        <v>#REF!</v>
      </c>
      <c r="AI25" s="19" t="e">
        <f t="shared" si="1"/>
        <v>#REF!</v>
      </c>
      <c r="AJ25" s="20"/>
    </row>
    <row r="26" spans="1:36" ht="17" thickBot="1" x14ac:dyDescent="0.25">
      <c r="A26" t="s">
        <v>381</v>
      </c>
      <c r="B26" t="s">
        <v>72</v>
      </c>
      <c r="C26">
        <v>40</v>
      </c>
      <c r="D26">
        <v>23</v>
      </c>
      <c r="E26">
        <v>14</v>
      </c>
      <c r="F26">
        <v>3</v>
      </c>
      <c r="G26">
        <v>2.4</v>
      </c>
      <c r="H26">
        <v>95</v>
      </c>
      <c r="I26">
        <f t="shared" si="2"/>
        <v>65</v>
      </c>
      <c r="N26" s="17" t="e">
        <f t="shared" si="3"/>
        <v>#N/A</v>
      </c>
      <c r="P26" s="17">
        <v>54</v>
      </c>
      <c r="Q26" s="17">
        <v>31</v>
      </c>
      <c r="R26" s="17"/>
      <c r="S26" s="17">
        <v>3</v>
      </c>
      <c r="T26" s="11">
        <f t="shared" si="4"/>
        <v>122</v>
      </c>
      <c r="U26" s="11">
        <f t="shared" si="5"/>
        <v>15</v>
      </c>
      <c r="W26" s="17">
        <v>52</v>
      </c>
      <c r="X26" s="17">
        <v>28</v>
      </c>
      <c r="Y26" s="17">
        <v>6</v>
      </c>
      <c r="Z26" s="17">
        <v>4</v>
      </c>
      <c r="AA26" s="11">
        <f t="shared" si="6"/>
        <v>122</v>
      </c>
      <c r="AB26" s="17">
        <f t="shared" si="0"/>
        <v>17</v>
      </c>
      <c r="AD26" s="17"/>
      <c r="AE26" s="11"/>
      <c r="AF26" s="11" t="e">
        <f t="shared" si="7"/>
        <v>#N/A</v>
      </c>
      <c r="AH26" s="18" t="e">
        <f>SUM(S26,#REF!,AA26,AE26)/(COUNTIF(S26,"&gt;"&amp;0)+COUNTIF(#REF!,"&gt;"&amp;0)+COUNTIF(AA26,"&gt;"&amp;0)+COUNTIF(AE26,"&gt;"&amp;0))</f>
        <v>#REF!</v>
      </c>
      <c r="AI26" s="19" t="e">
        <f t="shared" si="1"/>
        <v>#REF!</v>
      </c>
      <c r="AJ26" s="20"/>
    </row>
    <row r="27" spans="1:36" ht="17" thickBot="1" x14ac:dyDescent="0.25">
      <c r="A27" t="s">
        <v>382</v>
      </c>
      <c r="B27" t="s">
        <v>38</v>
      </c>
      <c r="C27">
        <v>40</v>
      </c>
      <c r="D27">
        <v>22</v>
      </c>
      <c r="E27">
        <v>11</v>
      </c>
      <c r="F27">
        <v>4</v>
      </c>
      <c r="G27">
        <v>2.4</v>
      </c>
      <c r="H27">
        <v>90</v>
      </c>
      <c r="I27">
        <f t="shared" si="2"/>
        <v>70</v>
      </c>
      <c r="N27" s="17" t="e">
        <f t="shared" si="3"/>
        <v>#N/A</v>
      </c>
      <c r="P27" s="17"/>
      <c r="Q27" s="17"/>
      <c r="R27" s="17"/>
      <c r="S27" s="17"/>
      <c r="T27" s="11">
        <f t="shared" si="4"/>
        <v>0</v>
      </c>
      <c r="U27" s="11">
        <f t="shared" si="5"/>
        <v>31</v>
      </c>
      <c r="W27" s="17">
        <v>41</v>
      </c>
      <c r="X27" s="17">
        <v>20</v>
      </c>
      <c r="Y27" s="17">
        <v>6</v>
      </c>
      <c r="Z27" s="17">
        <v>3</v>
      </c>
      <c r="AA27" s="11">
        <f t="shared" si="6"/>
        <v>93</v>
      </c>
      <c r="AB27" s="17">
        <f t="shared" si="0"/>
        <v>30</v>
      </c>
      <c r="AD27" s="17"/>
      <c r="AE27" s="11"/>
      <c r="AF27" s="11" t="e">
        <f t="shared" si="7"/>
        <v>#N/A</v>
      </c>
      <c r="AH27" s="18" t="e">
        <f>SUM(S27,#REF!,AA27,AE27)/(COUNTIF(S27,"&gt;"&amp;0)+COUNTIF(#REF!,"&gt;"&amp;0)+COUNTIF(AA27,"&gt;"&amp;0)+COUNTIF(AE27,"&gt;"&amp;0))</f>
        <v>#REF!</v>
      </c>
      <c r="AI27" s="19" t="e">
        <f t="shared" si="1"/>
        <v>#REF!</v>
      </c>
      <c r="AJ27" s="20"/>
    </row>
    <row r="28" spans="1:36" ht="17" thickBot="1" x14ac:dyDescent="0.25">
      <c r="A28" t="s">
        <v>383</v>
      </c>
      <c r="B28" t="s">
        <v>17</v>
      </c>
      <c r="C28">
        <v>26</v>
      </c>
      <c r="D28">
        <v>21</v>
      </c>
      <c r="E28">
        <v>5</v>
      </c>
      <c r="F28">
        <v>0</v>
      </c>
      <c r="G28">
        <v>2.9</v>
      </c>
      <c r="H28">
        <v>75</v>
      </c>
      <c r="I28">
        <f t="shared" si="2"/>
        <v>29</v>
      </c>
      <c r="N28" s="17" t="e">
        <f t="shared" si="3"/>
        <v>#N/A</v>
      </c>
      <c r="P28" s="17"/>
      <c r="Q28" s="17"/>
      <c r="R28" s="17"/>
      <c r="S28" s="17"/>
      <c r="T28" s="11">
        <f t="shared" si="4"/>
        <v>0</v>
      </c>
      <c r="U28" s="11">
        <f t="shared" si="5"/>
        <v>31</v>
      </c>
      <c r="W28" s="17"/>
      <c r="X28" s="17"/>
      <c r="Y28" s="17"/>
      <c r="Z28" s="17"/>
      <c r="AA28" s="11">
        <f t="shared" si="6"/>
        <v>0</v>
      </c>
      <c r="AB28" s="17">
        <f t="shared" si="0"/>
        <v>32</v>
      </c>
      <c r="AD28" s="17"/>
      <c r="AE28" s="11"/>
      <c r="AF28" s="11" t="e">
        <f t="shared" si="7"/>
        <v>#N/A</v>
      </c>
      <c r="AH28" s="18" t="e">
        <f>SUM(S28,#REF!,AA28,AE28)/(COUNTIF(S28,"&gt;"&amp;0)+COUNTIF(#REF!,"&gt;"&amp;0)+COUNTIF(AA28,"&gt;"&amp;0)+COUNTIF(AE28,"&gt;"&amp;0))</f>
        <v>#REF!</v>
      </c>
      <c r="AI28" s="19" t="e">
        <f t="shared" si="1"/>
        <v>#REF!</v>
      </c>
      <c r="AJ28" s="20"/>
    </row>
    <row r="29" spans="1:36" ht="17" thickBot="1" x14ac:dyDescent="0.25">
      <c r="A29" t="s">
        <v>384</v>
      </c>
      <c r="B29" t="s">
        <v>17</v>
      </c>
      <c r="C29">
        <v>33</v>
      </c>
      <c r="D29">
        <v>20</v>
      </c>
      <c r="E29">
        <v>11</v>
      </c>
      <c r="F29">
        <v>2</v>
      </c>
      <c r="G29">
        <v>2.6</v>
      </c>
      <c r="H29">
        <v>85</v>
      </c>
      <c r="I29">
        <f t="shared" si="2"/>
        <v>47</v>
      </c>
      <c r="N29" s="17" t="e">
        <f t="shared" si="3"/>
        <v>#N/A</v>
      </c>
      <c r="P29" s="17"/>
      <c r="Q29" s="17"/>
      <c r="R29" s="17"/>
      <c r="S29" s="17"/>
      <c r="T29" s="11">
        <f t="shared" si="4"/>
        <v>0</v>
      </c>
      <c r="U29" s="11">
        <f t="shared" si="5"/>
        <v>31</v>
      </c>
      <c r="W29" s="17"/>
      <c r="X29" s="17"/>
      <c r="Y29" s="17"/>
      <c r="Z29" s="17"/>
      <c r="AA29" s="11">
        <f t="shared" si="6"/>
        <v>0</v>
      </c>
      <c r="AB29" s="17">
        <f t="shared" si="0"/>
        <v>32</v>
      </c>
      <c r="AD29" s="17"/>
      <c r="AE29" s="11"/>
      <c r="AF29" s="11" t="e">
        <f t="shared" si="7"/>
        <v>#N/A</v>
      </c>
      <c r="AH29" s="18" t="e">
        <f>SUM(S29,#REF!,AA29,AE29)/(COUNTIF(S29,"&gt;"&amp;0)+COUNTIF(#REF!,"&gt;"&amp;0)+COUNTIF(AA29,"&gt;"&amp;0)+COUNTIF(AE29,"&gt;"&amp;0))</f>
        <v>#REF!</v>
      </c>
      <c r="AI29" s="19" t="e">
        <f t="shared" si="1"/>
        <v>#REF!</v>
      </c>
      <c r="AJ29" s="20"/>
    </row>
    <row r="30" spans="1:36" ht="17" thickBot="1" x14ac:dyDescent="0.25">
      <c r="A30" t="s">
        <v>385</v>
      </c>
      <c r="B30" t="s">
        <v>82</v>
      </c>
      <c r="C30">
        <v>49</v>
      </c>
      <c r="D30">
        <v>20</v>
      </c>
      <c r="E30">
        <v>19</v>
      </c>
      <c r="F30">
        <v>9</v>
      </c>
      <c r="G30">
        <v>2.9</v>
      </c>
      <c r="H30">
        <v>136</v>
      </c>
      <c r="I30">
        <f t="shared" si="2"/>
        <v>60</v>
      </c>
      <c r="N30" s="17" t="e">
        <f t="shared" si="3"/>
        <v>#N/A</v>
      </c>
      <c r="P30" s="17">
        <v>46</v>
      </c>
      <c r="Q30" s="17">
        <v>22</v>
      </c>
      <c r="R30" s="17"/>
      <c r="S30" s="17">
        <v>4</v>
      </c>
      <c r="T30" s="11">
        <f t="shared" si="4"/>
        <v>98</v>
      </c>
      <c r="U30" s="11">
        <f t="shared" si="5"/>
        <v>26</v>
      </c>
      <c r="W30" s="17"/>
      <c r="X30" s="17"/>
      <c r="Y30" s="17"/>
      <c r="Z30" s="17"/>
      <c r="AA30" s="11">
        <f t="shared" si="6"/>
        <v>0</v>
      </c>
      <c r="AB30" s="17">
        <f t="shared" si="0"/>
        <v>32</v>
      </c>
      <c r="AD30" s="17"/>
      <c r="AE30" s="11"/>
      <c r="AF30" s="11" t="e">
        <f t="shared" si="7"/>
        <v>#N/A</v>
      </c>
      <c r="AH30" s="18" t="e">
        <f>SUM(S30,#REF!,AA30,AE30)/(COUNTIF(S30,"&gt;"&amp;0)+COUNTIF(#REF!,"&gt;"&amp;0)+COUNTIF(AA30,"&gt;"&amp;0)+COUNTIF(AE30,"&gt;"&amp;0))</f>
        <v>#REF!</v>
      </c>
      <c r="AI30" s="19" t="e">
        <f t="shared" si="1"/>
        <v>#REF!</v>
      </c>
      <c r="AJ30" s="20"/>
    </row>
    <row r="31" spans="1:36" ht="17" thickBot="1" x14ac:dyDescent="0.25">
      <c r="A31" t="s">
        <v>386</v>
      </c>
      <c r="B31" t="s">
        <v>64</v>
      </c>
      <c r="C31">
        <v>46</v>
      </c>
      <c r="D31">
        <v>19</v>
      </c>
      <c r="E31">
        <v>17</v>
      </c>
      <c r="F31">
        <v>8</v>
      </c>
      <c r="G31">
        <v>2.8</v>
      </c>
      <c r="H31">
        <v>121</v>
      </c>
      <c r="I31">
        <f t="shared" si="2"/>
        <v>63</v>
      </c>
      <c r="N31" s="17" t="e">
        <f t="shared" si="3"/>
        <v>#N/A</v>
      </c>
      <c r="P31" s="17"/>
      <c r="Q31" s="17"/>
      <c r="R31" s="17"/>
      <c r="S31" s="17"/>
      <c r="T31" s="11">
        <f t="shared" si="4"/>
        <v>0</v>
      </c>
      <c r="U31" s="11">
        <f t="shared" si="5"/>
        <v>31</v>
      </c>
      <c r="W31" s="17"/>
      <c r="X31" s="17"/>
      <c r="Y31" s="17"/>
      <c r="Z31" s="17"/>
      <c r="AA31" s="11">
        <f t="shared" si="6"/>
        <v>0</v>
      </c>
      <c r="AB31" s="17">
        <f t="shared" si="0"/>
        <v>32</v>
      </c>
      <c r="AD31" s="17"/>
      <c r="AE31" s="11"/>
      <c r="AF31" s="11" t="e">
        <f t="shared" si="7"/>
        <v>#N/A</v>
      </c>
      <c r="AH31" s="18" t="e">
        <f>SUM(S31,#REF!,AA31,AE31)/(COUNTIF(S31,"&gt;"&amp;0)+COUNTIF(#REF!,"&gt;"&amp;0)+COUNTIF(AA31,"&gt;"&amp;0)+COUNTIF(AE31,"&gt;"&amp;0))</f>
        <v>#REF!</v>
      </c>
      <c r="AI31" s="19" t="e">
        <f t="shared" si="1"/>
        <v>#REF!</v>
      </c>
      <c r="AJ31" s="20"/>
    </row>
    <row r="32" spans="1:36" ht="17" thickBot="1" x14ac:dyDescent="0.25">
      <c r="A32" t="s">
        <v>387</v>
      </c>
      <c r="B32" t="s">
        <v>126</v>
      </c>
      <c r="C32">
        <v>43</v>
      </c>
      <c r="D32">
        <v>18</v>
      </c>
      <c r="E32">
        <v>16</v>
      </c>
      <c r="F32">
        <v>5</v>
      </c>
      <c r="G32">
        <v>3.1</v>
      </c>
      <c r="H32">
        <v>122</v>
      </c>
      <c r="I32">
        <f t="shared" si="2"/>
        <v>50</v>
      </c>
      <c r="N32" s="17" t="e">
        <f t="shared" si="3"/>
        <v>#N/A</v>
      </c>
      <c r="P32" s="17"/>
      <c r="Q32" s="17"/>
      <c r="R32" s="17"/>
      <c r="S32" s="17"/>
      <c r="T32" s="11">
        <f t="shared" si="4"/>
        <v>0</v>
      </c>
      <c r="U32" s="11">
        <f t="shared" si="5"/>
        <v>31</v>
      </c>
      <c r="W32" s="17"/>
      <c r="X32" s="17"/>
      <c r="Y32" s="17"/>
      <c r="Z32" s="17"/>
      <c r="AA32" s="11">
        <f t="shared" si="6"/>
        <v>0</v>
      </c>
      <c r="AB32" s="17">
        <f t="shared" si="0"/>
        <v>32</v>
      </c>
      <c r="AD32" s="17"/>
      <c r="AE32" s="11"/>
      <c r="AF32" s="11" t="e">
        <f t="shared" si="7"/>
        <v>#N/A</v>
      </c>
      <c r="AH32" s="18" t="e">
        <f>SUM(S32,#REF!,AA32,AE32)/(COUNTIF(S32,"&gt;"&amp;0)+COUNTIF(#REF!,"&gt;"&amp;0)+COUNTIF(AA32,"&gt;"&amp;0)+COUNTIF(AE32,"&gt;"&amp;0))</f>
        <v>#REF!</v>
      </c>
      <c r="AI32" s="19" t="e">
        <f t="shared" si="1"/>
        <v>#REF!</v>
      </c>
      <c r="AJ32" s="20"/>
    </row>
    <row r="33" spans="1:36" ht="17" thickBot="1" x14ac:dyDescent="0.25">
      <c r="A33" t="s">
        <v>388</v>
      </c>
      <c r="B33" t="s">
        <v>28</v>
      </c>
      <c r="C33">
        <v>37</v>
      </c>
      <c r="D33">
        <v>18</v>
      </c>
      <c r="E33">
        <v>9</v>
      </c>
      <c r="F33">
        <v>5</v>
      </c>
      <c r="G33">
        <v>2.7</v>
      </c>
      <c r="H33">
        <v>89</v>
      </c>
      <c r="I33">
        <f t="shared" si="2"/>
        <v>59</v>
      </c>
      <c r="N33" s="17" t="e">
        <f t="shared" si="3"/>
        <v>#N/A</v>
      </c>
      <c r="P33" s="17">
        <v>55</v>
      </c>
      <c r="Q33" s="17">
        <v>30</v>
      </c>
      <c r="R33" s="17"/>
      <c r="S33" s="17">
        <v>4</v>
      </c>
      <c r="T33" s="11">
        <f t="shared" si="4"/>
        <v>123</v>
      </c>
      <c r="U33" s="11">
        <f t="shared" si="5"/>
        <v>14</v>
      </c>
      <c r="W33" s="17">
        <v>63</v>
      </c>
      <c r="X33" s="17">
        <v>35</v>
      </c>
      <c r="Y33" s="17">
        <v>6</v>
      </c>
      <c r="Z33" s="17">
        <v>4</v>
      </c>
      <c r="AA33" s="11">
        <f t="shared" si="6"/>
        <v>147</v>
      </c>
      <c r="AB33" s="17">
        <f t="shared" si="0"/>
        <v>5</v>
      </c>
      <c r="AD33" s="17">
        <v>32</v>
      </c>
      <c r="AE33" s="11">
        <v>4</v>
      </c>
      <c r="AF33" s="11">
        <f t="shared" si="7"/>
        <v>10</v>
      </c>
      <c r="AH33" s="18" t="e">
        <f>SUM(S33,#REF!,AA33,AE33)/(COUNTIF(S33,"&gt;"&amp;0)+COUNTIF(#REF!,"&gt;"&amp;0)+COUNTIF(AA33,"&gt;"&amp;0)+COUNTIF(AE33,"&gt;"&amp;0))</f>
        <v>#REF!</v>
      </c>
      <c r="AI33" s="19" t="e">
        <f t="shared" si="1"/>
        <v>#REF!</v>
      </c>
      <c r="AJ33" s="20"/>
    </row>
    <row r="34" spans="1:36" ht="17" thickBot="1" x14ac:dyDescent="0.25">
      <c r="A34" t="s">
        <v>389</v>
      </c>
      <c r="B34" t="s">
        <v>76</v>
      </c>
      <c r="C34">
        <v>52</v>
      </c>
      <c r="D34">
        <v>18</v>
      </c>
      <c r="E34">
        <v>23</v>
      </c>
      <c r="F34">
        <v>10</v>
      </c>
      <c r="G34">
        <v>3.1</v>
      </c>
      <c r="H34">
        <v>158</v>
      </c>
      <c r="I34">
        <f t="shared" si="2"/>
        <v>50</v>
      </c>
      <c r="N34" s="17" t="e">
        <f t="shared" si="3"/>
        <v>#N/A</v>
      </c>
      <c r="P34" s="17">
        <v>51</v>
      </c>
      <c r="Q34" s="17">
        <v>26</v>
      </c>
      <c r="R34" s="17"/>
      <c r="S34" s="17">
        <v>2</v>
      </c>
      <c r="T34" s="11">
        <f t="shared" si="4"/>
        <v>107</v>
      </c>
      <c r="U34" s="11">
        <f t="shared" si="5"/>
        <v>20</v>
      </c>
      <c r="W34" s="17">
        <v>55</v>
      </c>
      <c r="X34" s="17">
        <v>26</v>
      </c>
      <c r="Y34" s="17">
        <v>6</v>
      </c>
      <c r="Z34" s="17">
        <v>2</v>
      </c>
      <c r="AA34" s="11">
        <f t="shared" si="6"/>
        <v>117</v>
      </c>
      <c r="AB34" s="17">
        <f t="shared" si="0"/>
        <v>22</v>
      </c>
      <c r="AD34" s="17"/>
      <c r="AE34" s="11"/>
      <c r="AF34" s="11" t="e">
        <f t="shared" si="7"/>
        <v>#N/A</v>
      </c>
      <c r="AH34" s="18" t="e">
        <f>SUM(S34,#REF!,AA34,AE34)/(COUNTIF(S34,"&gt;"&amp;0)+COUNTIF(#REF!,"&gt;"&amp;0)+COUNTIF(AA34,"&gt;"&amp;0)+COUNTIF(AE34,"&gt;"&amp;0))</f>
        <v>#REF!</v>
      </c>
      <c r="AI34" s="19" t="e">
        <f t="shared" si="1"/>
        <v>#REF!</v>
      </c>
      <c r="AJ34" s="20"/>
    </row>
    <row r="35" spans="1:36" ht="17" thickBot="1" x14ac:dyDescent="0.25">
      <c r="A35" t="s">
        <v>390</v>
      </c>
      <c r="B35" t="s">
        <v>32</v>
      </c>
      <c r="C35">
        <v>50</v>
      </c>
      <c r="D35">
        <v>18</v>
      </c>
      <c r="E35">
        <v>25</v>
      </c>
      <c r="F35">
        <v>5</v>
      </c>
      <c r="G35">
        <v>3</v>
      </c>
      <c r="H35">
        <v>142</v>
      </c>
      <c r="I35">
        <f t="shared" si="2"/>
        <v>58</v>
      </c>
      <c r="N35" s="17" t="e">
        <f t="shared" si="3"/>
        <v>#N/A</v>
      </c>
      <c r="P35" s="17">
        <v>48</v>
      </c>
      <c r="Q35" s="17">
        <v>22</v>
      </c>
      <c r="R35" s="17"/>
      <c r="S35" s="17">
        <v>1</v>
      </c>
      <c r="T35" s="11">
        <f t="shared" si="4"/>
        <v>94</v>
      </c>
      <c r="U35" s="11">
        <f t="shared" si="5"/>
        <v>29</v>
      </c>
      <c r="W35" s="17">
        <v>50</v>
      </c>
      <c r="X35" s="17">
        <v>22</v>
      </c>
      <c r="Y35" s="17">
        <v>5</v>
      </c>
      <c r="Z35" s="17">
        <v>3</v>
      </c>
      <c r="AA35" s="11">
        <f t="shared" si="6"/>
        <v>105</v>
      </c>
      <c r="AB35" s="17">
        <f t="shared" si="0"/>
        <v>24</v>
      </c>
      <c r="AD35" s="17"/>
      <c r="AE35" s="11"/>
      <c r="AF35" s="11" t="e">
        <f t="shared" si="7"/>
        <v>#N/A</v>
      </c>
      <c r="AH35" s="18" t="e">
        <f>SUM(S35,#REF!,AA35,AE35)/(COUNTIF(S35,"&gt;"&amp;0)+COUNTIF(#REF!,"&gt;"&amp;0)+COUNTIF(AA35,"&gt;"&amp;0)+COUNTIF(AE35,"&gt;"&amp;0))</f>
        <v>#REF!</v>
      </c>
      <c r="AI35" s="19" t="e">
        <f t="shared" si="1"/>
        <v>#REF!</v>
      </c>
      <c r="AJ35" s="20"/>
    </row>
    <row r="36" spans="1:36" ht="17" thickBot="1" x14ac:dyDescent="0.25">
      <c r="A36" t="s">
        <v>391</v>
      </c>
      <c r="B36" t="s">
        <v>133</v>
      </c>
      <c r="C36">
        <v>50</v>
      </c>
      <c r="D36">
        <v>17</v>
      </c>
      <c r="E36">
        <v>27</v>
      </c>
      <c r="F36">
        <v>4</v>
      </c>
      <c r="G36">
        <v>3.5</v>
      </c>
      <c r="H36">
        <v>163</v>
      </c>
      <c r="I36">
        <f t="shared" si="2"/>
        <v>37</v>
      </c>
      <c r="N36" s="17" t="e">
        <f t="shared" ref="N36:N67" si="8">RANK(S36,M$3:M$266)</f>
        <v>#N/A</v>
      </c>
      <c r="P36" s="17"/>
      <c r="Q36" s="17"/>
      <c r="R36" s="17"/>
      <c r="S36" s="17"/>
      <c r="T36" s="11">
        <f t="shared" si="4"/>
        <v>0</v>
      </c>
      <c r="U36" s="11">
        <f t="shared" si="5"/>
        <v>31</v>
      </c>
      <c r="W36" s="17"/>
      <c r="X36" s="17"/>
      <c r="Y36" s="17"/>
      <c r="Z36" s="17"/>
      <c r="AA36" s="11">
        <f t="shared" si="6"/>
        <v>0</v>
      </c>
      <c r="AB36" s="17">
        <f t="shared" si="0"/>
        <v>32</v>
      </c>
      <c r="AD36" s="17"/>
      <c r="AE36" s="11"/>
      <c r="AF36" s="11" t="e">
        <f t="shared" si="7"/>
        <v>#N/A</v>
      </c>
      <c r="AH36" s="18" t="e">
        <f>SUM(S36,#REF!,AA36,AE36)/(COUNTIF(S36,"&gt;"&amp;0)+COUNTIF(#REF!,"&gt;"&amp;0)+COUNTIF(AA36,"&gt;"&amp;0)+COUNTIF(AE36,"&gt;"&amp;0))</f>
        <v>#REF!</v>
      </c>
      <c r="AI36" s="19" t="e">
        <f t="shared" si="1"/>
        <v>#REF!</v>
      </c>
      <c r="AJ36" s="20"/>
    </row>
    <row r="37" spans="1:36" ht="17" thickBot="1" x14ac:dyDescent="0.25">
      <c r="A37" t="s">
        <v>392</v>
      </c>
      <c r="B37" t="s">
        <v>55</v>
      </c>
      <c r="C37">
        <v>31</v>
      </c>
      <c r="D37">
        <v>17</v>
      </c>
      <c r="E37">
        <v>10</v>
      </c>
      <c r="F37">
        <v>2</v>
      </c>
      <c r="G37">
        <v>2.6</v>
      </c>
      <c r="H37">
        <v>74</v>
      </c>
      <c r="I37">
        <f t="shared" si="2"/>
        <v>50</v>
      </c>
      <c r="N37" s="17" t="e">
        <f t="shared" si="8"/>
        <v>#N/A</v>
      </c>
      <c r="P37" s="17"/>
      <c r="Q37" s="17"/>
      <c r="R37" s="17"/>
      <c r="S37" s="17"/>
      <c r="T37" s="11">
        <f t="shared" si="4"/>
        <v>0</v>
      </c>
      <c r="U37" s="11">
        <f t="shared" si="5"/>
        <v>31</v>
      </c>
      <c r="W37" s="17"/>
      <c r="X37" s="17"/>
      <c r="Y37" s="17"/>
      <c r="Z37" s="17"/>
      <c r="AA37" s="11">
        <f t="shared" si="6"/>
        <v>0</v>
      </c>
      <c r="AB37" s="17">
        <f t="shared" si="0"/>
        <v>32</v>
      </c>
      <c r="AD37" s="17"/>
      <c r="AE37" s="11"/>
      <c r="AF37" s="11" t="e">
        <f t="shared" si="7"/>
        <v>#N/A</v>
      </c>
      <c r="AH37" s="18" t="e">
        <f>SUM(S37,#REF!,AA37,AE37)/(COUNTIF(S37,"&gt;"&amp;0)+COUNTIF(#REF!,"&gt;"&amp;0)+COUNTIF(AA37,"&gt;"&amp;0)+COUNTIF(AE37,"&gt;"&amp;0))</f>
        <v>#REF!</v>
      </c>
      <c r="AI37" s="19" t="e">
        <f t="shared" si="1"/>
        <v>#REF!</v>
      </c>
      <c r="AJ37" s="20"/>
    </row>
    <row r="38" spans="1:36" ht="17" thickBot="1" x14ac:dyDescent="0.25">
      <c r="A38" t="s">
        <v>393</v>
      </c>
      <c r="B38" t="s">
        <v>9</v>
      </c>
      <c r="C38">
        <v>27</v>
      </c>
      <c r="D38">
        <v>16</v>
      </c>
      <c r="E38">
        <v>7</v>
      </c>
      <c r="F38">
        <v>3</v>
      </c>
      <c r="G38">
        <v>2.9</v>
      </c>
      <c r="H38">
        <v>74</v>
      </c>
      <c r="I38">
        <f t="shared" si="2"/>
        <v>34</v>
      </c>
      <c r="N38" s="17" t="e">
        <f t="shared" si="8"/>
        <v>#N/A</v>
      </c>
      <c r="P38" s="17"/>
      <c r="Q38" s="17"/>
      <c r="R38" s="17"/>
      <c r="S38" s="17"/>
      <c r="T38" s="11">
        <f t="shared" si="4"/>
        <v>0</v>
      </c>
      <c r="U38" s="11">
        <f t="shared" si="5"/>
        <v>31</v>
      </c>
      <c r="W38" s="17"/>
      <c r="X38" s="17"/>
      <c r="Y38" s="17"/>
      <c r="Z38" s="17"/>
      <c r="AA38" s="11">
        <f t="shared" si="6"/>
        <v>0</v>
      </c>
      <c r="AB38" s="17">
        <f t="shared" si="0"/>
        <v>32</v>
      </c>
      <c r="AD38" s="17"/>
      <c r="AE38" s="11"/>
      <c r="AF38" s="17" t="e">
        <f t="shared" ref="AF38:AF66" si="9">RANK(AE38,AE$3:AE$266)</f>
        <v>#N/A</v>
      </c>
      <c r="AH38" s="18" t="e">
        <f>SUM(S38,#REF!,AA38,AE38)/(COUNTIF(S38,"&gt;"&amp;0)+COUNTIF(#REF!,"&gt;"&amp;0)+COUNTIF(AA38,"&gt;"&amp;0)+COUNTIF(AE38,"&gt;"&amp;0))</f>
        <v>#REF!</v>
      </c>
      <c r="AI38" s="19" t="e">
        <f t="shared" si="1"/>
        <v>#REF!</v>
      </c>
      <c r="AJ38" s="20"/>
    </row>
    <row r="39" spans="1:36" ht="17" thickBot="1" x14ac:dyDescent="0.25">
      <c r="A39" t="s">
        <v>394</v>
      </c>
      <c r="B39" t="s">
        <v>62</v>
      </c>
      <c r="C39">
        <v>31</v>
      </c>
      <c r="D39">
        <v>16</v>
      </c>
      <c r="E39">
        <v>13</v>
      </c>
      <c r="F39">
        <v>1</v>
      </c>
      <c r="G39">
        <v>2.9</v>
      </c>
      <c r="H39">
        <v>81</v>
      </c>
      <c r="I39">
        <f t="shared" si="2"/>
        <v>43</v>
      </c>
      <c r="N39" s="17" t="e">
        <f t="shared" si="8"/>
        <v>#N/A</v>
      </c>
      <c r="P39" s="17">
        <v>55</v>
      </c>
      <c r="Q39" s="17">
        <v>30</v>
      </c>
      <c r="R39" s="17"/>
      <c r="S39" s="17">
        <v>3</v>
      </c>
      <c r="T39" s="11">
        <f t="shared" si="4"/>
        <v>121</v>
      </c>
      <c r="U39" s="11">
        <f t="shared" si="5"/>
        <v>16</v>
      </c>
      <c r="W39" s="17">
        <v>49</v>
      </c>
      <c r="X39" s="17">
        <v>28</v>
      </c>
      <c r="Y39" s="17">
        <v>8</v>
      </c>
      <c r="Z39" s="17">
        <v>3</v>
      </c>
      <c r="AA39" s="11">
        <f t="shared" si="6"/>
        <v>119</v>
      </c>
      <c r="AB39" s="17">
        <f t="shared" si="0"/>
        <v>21</v>
      </c>
      <c r="AD39" s="17"/>
      <c r="AE39" s="11"/>
      <c r="AF39" s="17" t="e">
        <f t="shared" si="9"/>
        <v>#N/A</v>
      </c>
      <c r="AH39" s="18" t="e">
        <f>SUM(S39,#REF!,AA39,AE39)/(COUNTIF(S39,"&gt;"&amp;0)+COUNTIF(#REF!,"&gt;"&amp;0)+COUNTIF(AA39,"&gt;"&amp;0)+COUNTIF(AE39,"&gt;"&amp;0))</f>
        <v>#REF!</v>
      </c>
      <c r="AI39" s="19" t="e">
        <f t="shared" si="1"/>
        <v>#REF!</v>
      </c>
      <c r="AJ39" s="20"/>
    </row>
    <row r="40" spans="1:36" ht="17" thickBot="1" x14ac:dyDescent="0.25">
      <c r="A40" t="s">
        <v>395</v>
      </c>
      <c r="B40" t="s">
        <v>34</v>
      </c>
      <c r="C40">
        <v>41</v>
      </c>
      <c r="D40">
        <v>16</v>
      </c>
      <c r="E40">
        <v>17</v>
      </c>
      <c r="F40">
        <v>5</v>
      </c>
      <c r="G40">
        <v>2.6</v>
      </c>
      <c r="H40">
        <v>95</v>
      </c>
      <c r="I40">
        <f t="shared" si="2"/>
        <v>69</v>
      </c>
      <c r="N40" s="17" t="e">
        <f t="shared" si="8"/>
        <v>#N/A</v>
      </c>
      <c r="P40" s="17"/>
      <c r="Q40" s="17"/>
      <c r="R40" s="17"/>
      <c r="S40" s="17"/>
      <c r="T40" s="11">
        <f t="shared" si="4"/>
        <v>0</v>
      </c>
      <c r="U40" s="11">
        <f t="shared" si="5"/>
        <v>31</v>
      </c>
      <c r="W40" s="17"/>
      <c r="X40" s="17"/>
      <c r="Y40" s="17"/>
      <c r="Z40" s="17"/>
      <c r="AA40" s="11">
        <f t="shared" si="6"/>
        <v>0</v>
      </c>
      <c r="AB40" s="17">
        <f t="shared" si="0"/>
        <v>32</v>
      </c>
      <c r="AD40" s="17"/>
      <c r="AE40" s="11"/>
      <c r="AF40" s="17" t="e">
        <f t="shared" si="9"/>
        <v>#N/A</v>
      </c>
      <c r="AH40" s="18" t="e">
        <f>SUM(S40,#REF!,AA40,AE40)/(COUNTIF(S40,"&gt;"&amp;0)+COUNTIF(#REF!,"&gt;"&amp;0)+COUNTIF(AA40,"&gt;"&amp;0)+COUNTIF(AE40,"&gt;"&amp;0))</f>
        <v>#REF!</v>
      </c>
      <c r="AI40" s="19" t="e">
        <f t="shared" si="1"/>
        <v>#REF!</v>
      </c>
      <c r="AJ40" s="20"/>
    </row>
    <row r="41" spans="1:36" ht="17" thickBot="1" x14ac:dyDescent="0.25">
      <c r="A41" t="s">
        <v>396</v>
      </c>
      <c r="B41" t="s">
        <v>129</v>
      </c>
      <c r="C41">
        <v>46</v>
      </c>
      <c r="D41">
        <v>16</v>
      </c>
      <c r="E41">
        <v>23</v>
      </c>
      <c r="F41">
        <v>7</v>
      </c>
      <c r="G41">
        <v>3.4</v>
      </c>
      <c r="H41">
        <v>149</v>
      </c>
      <c r="I41">
        <f t="shared" si="2"/>
        <v>35</v>
      </c>
      <c r="N41" s="17" t="e">
        <f t="shared" si="8"/>
        <v>#N/A</v>
      </c>
      <c r="P41" s="17">
        <v>60</v>
      </c>
      <c r="Q41" s="17">
        <v>23</v>
      </c>
      <c r="R41" s="17"/>
      <c r="S41" s="17">
        <v>3</v>
      </c>
      <c r="T41" s="11">
        <f t="shared" si="4"/>
        <v>112</v>
      </c>
      <c r="U41" s="11">
        <f t="shared" si="5"/>
        <v>19</v>
      </c>
      <c r="W41" s="17"/>
      <c r="X41" s="17"/>
      <c r="Y41" s="17"/>
      <c r="Z41" s="17"/>
      <c r="AA41" s="11">
        <f t="shared" si="6"/>
        <v>0</v>
      </c>
      <c r="AB41" s="17">
        <f t="shared" si="0"/>
        <v>32</v>
      </c>
      <c r="AD41" s="17"/>
      <c r="AE41" s="11"/>
      <c r="AF41" s="17" t="e">
        <f t="shared" si="9"/>
        <v>#N/A</v>
      </c>
      <c r="AH41" s="18" t="e">
        <f>SUM(S41,#REF!,AA41,AE41)/(COUNTIF(S41,"&gt;"&amp;0)+COUNTIF(#REF!,"&gt;"&amp;0)+COUNTIF(AA41,"&gt;"&amp;0)+COUNTIF(AE41,"&gt;"&amp;0))</f>
        <v>#REF!</v>
      </c>
      <c r="AI41" s="19" t="e">
        <f t="shared" si="1"/>
        <v>#REF!</v>
      </c>
      <c r="AJ41" s="20"/>
    </row>
    <row r="42" spans="1:36" ht="17" thickBot="1" x14ac:dyDescent="0.25">
      <c r="A42" t="s">
        <v>397</v>
      </c>
      <c r="B42" t="s">
        <v>126</v>
      </c>
      <c r="C42">
        <v>33</v>
      </c>
      <c r="D42">
        <v>16</v>
      </c>
      <c r="E42">
        <v>12</v>
      </c>
      <c r="F42">
        <v>4</v>
      </c>
      <c r="G42">
        <v>3.7</v>
      </c>
      <c r="H42">
        <v>115</v>
      </c>
      <c r="I42">
        <f t="shared" si="2"/>
        <v>17</v>
      </c>
      <c r="N42" s="17" t="e">
        <f t="shared" si="8"/>
        <v>#N/A</v>
      </c>
      <c r="P42" s="17"/>
      <c r="Q42" s="17"/>
      <c r="R42" s="17"/>
      <c r="S42" s="17"/>
      <c r="T42" s="11">
        <f t="shared" si="4"/>
        <v>0</v>
      </c>
      <c r="U42" s="11">
        <f t="shared" si="5"/>
        <v>31</v>
      </c>
      <c r="W42" s="17"/>
      <c r="X42" s="17"/>
      <c r="Y42" s="17"/>
      <c r="Z42" s="17"/>
      <c r="AA42" s="11">
        <f t="shared" si="6"/>
        <v>0</v>
      </c>
      <c r="AB42" s="17">
        <f t="shared" si="0"/>
        <v>32</v>
      </c>
      <c r="AD42" s="17"/>
      <c r="AE42" s="11"/>
      <c r="AF42" s="17" t="e">
        <f t="shared" si="9"/>
        <v>#N/A</v>
      </c>
      <c r="AH42" s="18" t="e">
        <f>SUM(S42,#REF!,AA42,AE42)/(COUNTIF(S42,"&gt;"&amp;0)+COUNTIF(#REF!,"&gt;"&amp;0)+COUNTIF(AA42,"&gt;"&amp;0)+COUNTIF(AE42,"&gt;"&amp;0))</f>
        <v>#REF!</v>
      </c>
      <c r="AI42" s="19" t="e">
        <f t="shared" si="1"/>
        <v>#REF!</v>
      </c>
      <c r="AJ42" s="20"/>
    </row>
    <row r="43" spans="1:36" ht="17" thickBot="1" x14ac:dyDescent="0.25">
      <c r="A43" t="s">
        <v>398</v>
      </c>
      <c r="B43" t="s">
        <v>57</v>
      </c>
      <c r="C43">
        <v>41</v>
      </c>
      <c r="D43">
        <v>15</v>
      </c>
      <c r="E43">
        <v>18</v>
      </c>
      <c r="F43">
        <v>6</v>
      </c>
      <c r="G43">
        <v>3.4</v>
      </c>
      <c r="H43">
        <v>129</v>
      </c>
      <c r="I43">
        <f t="shared" si="2"/>
        <v>35</v>
      </c>
      <c r="N43" s="17" t="e">
        <f t="shared" si="8"/>
        <v>#N/A</v>
      </c>
      <c r="P43" s="17"/>
      <c r="Q43" s="17"/>
      <c r="R43" s="17"/>
      <c r="S43" s="17"/>
      <c r="T43" s="11">
        <f t="shared" si="4"/>
        <v>0</v>
      </c>
      <c r="U43" s="11">
        <f t="shared" si="5"/>
        <v>31</v>
      </c>
      <c r="W43" s="17"/>
      <c r="X43" s="17"/>
      <c r="Y43" s="17"/>
      <c r="Z43" s="17"/>
      <c r="AA43" s="11">
        <f t="shared" si="6"/>
        <v>0</v>
      </c>
      <c r="AB43" s="17">
        <f t="shared" si="0"/>
        <v>32</v>
      </c>
      <c r="AD43" s="17"/>
      <c r="AE43" s="11"/>
      <c r="AF43" s="17" t="e">
        <f t="shared" si="9"/>
        <v>#N/A</v>
      </c>
      <c r="AH43" s="18" t="e">
        <f>SUM(S43,#REF!,AA43,AE43)/(COUNTIF(S43,"&gt;"&amp;0)+COUNTIF(#REF!,"&gt;"&amp;0)+COUNTIF(AA43,"&gt;"&amp;0)+COUNTIF(AE43,"&gt;"&amp;0))</f>
        <v>#REF!</v>
      </c>
      <c r="AI43" s="19" t="e">
        <f t="shared" si="1"/>
        <v>#REF!</v>
      </c>
      <c r="AJ43" s="20"/>
    </row>
    <row r="44" spans="1:36" ht="17" thickBot="1" x14ac:dyDescent="0.25">
      <c r="A44" t="s">
        <v>399</v>
      </c>
      <c r="B44" t="s">
        <v>30</v>
      </c>
      <c r="C44">
        <v>36</v>
      </c>
      <c r="D44">
        <v>15</v>
      </c>
      <c r="E44">
        <v>11</v>
      </c>
      <c r="F44">
        <v>5</v>
      </c>
      <c r="G44">
        <v>2.8</v>
      </c>
      <c r="H44">
        <v>89</v>
      </c>
      <c r="I44">
        <f t="shared" si="2"/>
        <v>55</v>
      </c>
      <c r="N44" s="17" t="e">
        <f t="shared" si="8"/>
        <v>#N/A</v>
      </c>
      <c r="P44" s="17"/>
      <c r="Q44" s="17"/>
      <c r="R44" s="17"/>
      <c r="S44" s="17"/>
      <c r="T44" s="11">
        <f t="shared" si="4"/>
        <v>0</v>
      </c>
      <c r="U44" s="11">
        <f t="shared" si="5"/>
        <v>31</v>
      </c>
      <c r="W44" s="17"/>
      <c r="X44" s="17"/>
      <c r="Y44" s="17"/>
      <c r="Z44" s="17"/>
      <c r="AA44" s="11">
        <f t="shared" si="6"/>
        <v>0</v>
      </c>
      <c r="AB44" s="17">
        <f t="shared" si="0"/>
        <v>32</v>
      </c>
      <c r="AD44" s="17"/>
      <c r="AE44" s="11"/>
      <c r="AF44" s="17" t="e">
        <f t="shared" si="9"/>
        <v>#N/A</v>
      </c>
      <c r="AH44" s="18" t="e">
        <f>SUM(S44,#REF!,AA44,AE44)/(COUNTIF(S44,"&gt;"&amp;0)+COUNTIF(#REF!,"&gt;"&amp;0)+COUNTIF(AA44,"&gt;"&amp;0)+COUNTIF(AE44,"&gt;"&amp;0))</f>
        <v>#REF!</v>
      </c>
      <c r="AI44" s="19" t="e">
        <f t="shared" si="1"/>
        <v>#REF!</v>
      </c>
      <c r="AJ44" s="20"/>
    </row>
    <row r="45" spans="1:36" ht="17" thickBot="1" x14ac:dyDescent="0.25">
      <c r="A45" t="s">
        <v>400</v>
      </c>
      <c r="B45" t="s">
        <v>32</v>
      </c>
      <c r="C45">
        <v>37</v>
      </c>
      <c r="D45">
        <v>15</v>
      </c>
      <c r="E45">
        <v>14</v>
      </c>
      <c r="F45">
        <v>5</v>
      </c>
      <c r="G45">
        <v>3.1</v>
      </c>
      <c r="H45">
        <v>109</v>
      </c>
      <c r="I45">
        <f t="shared" si="2"/>
        <v>39</v>
      </c>
      <c r="N45" s="17" t="e">
        <f t="shared" si="8"/>
        <v>#N/A</v>
      </c>
      <c r="P45" s="17"/>
      <c r="Q45" s="17"/>
      <c r="R45" s="17"/>
      <c r="S45" s="17"/>
      <c r="T45" s="11">
        <f t="shared" si="4"/>
        <v>0</v>
      </c>
      <c r="U45" s="11">
        <f t="shared" si="5"/>
        <v>31</v>
      </c>
      <c r="W45" s="17"/>
      <c r="X45" s="17"/>
      <c r="Y45" s="17"/>
      <c r="Z45" s="17"/>
      <c r="AA45" s="11">
        <f t="shared" si="6"/>
        <v>0</v>
      </c>
      <c r="AB45" s="17">
        <f t="shared" si="0"/>
        <v>32</v>
      </c>
      <c r="AD45" s="17"/>
      <c r="AE45" s="11"/>
      <c r="AF45" s="17" t="e">
        <f t="shared" si="9"/>
        <v>#N/A</v>
      </c>
      <c r="AH45" s="18" t="e">
        <f>SUM(S45,#REF!,AA45,AE45)/(COUNTIF(S45,"&gt;"&amp;0)+COUNTIF(#REF!,"&gt;"&amp;0)+COUNTIF(AA45,"&gt;"&amp;0)+COUNTIF(AE45,"&gt;"&amp;0))</f>
        <v>#REF!</v>
      </c>
      <c r="AI45" s="19" t="e">
        <f t="shared" si="1"/>
        <v>#REF!</v>
      </c>
      <c r="AJ45" s="20"/>
    </row>
    <row r="46" spans="1:36" ht="17" thickBot="1" x14ac:dyDescent="0.25">
      <c r="A46" t="s">
        <v>401</v>
      </c>
      <c r="B46" t="s">
        <v>76</v>
      </c>
      <c r="C46">
        <v>33</v>
      </c>
      <c r="D46">
        <v>14</v>
      </c>
      <c r="E46">
        <v>13</v>
      </c>
      <c r="F46">
        <v>4</v>
      </c>
      <c r="G46">
        <v>2.9</v>
      </c>
      <c r="H46">
        <v>91</v>
      </c>
      <c r="I46">
        <f t="shared" si="2"/>
        <v>41</v>
      </c>
      <c r="N46" s="17" t="e">
        <f t="shared" si="8"/>
        <v>#N/A</v>
      </c>
      <c r="P46" s="17"/>
      <c r="Q46" s="17"/>
      <c r="R46" s="17"/>
      <c r="S46" s="17"/>
      <c r="T46" s="11">
        <f t="shared" si="4"/>
        <v>0</v>
      </c>
      <c r="U46" s="11">
        <f t="shared" si="5"/>
        <v>31</v>
      </c>
      <c r="W46" s="17"/>
      <c r="X46" s="17"/>
      <c r="Y46" s="17"/>
      <c r="Z46" s="17"/>
      <c r="AA46" s="11">
        <f t="shared" si="6"/>
        <v>0</v>
      </c>
      <c r="AB46" s="17">
        <f t="shared" si="0"/>
        <v>32</v>
      </c>
      <c r="AD46" s="17"/>
      <c r="AE46" s="11"/>
      <c r="AF46" s="17" t="e">
        <f t="shared" si="9"/>
        <v>#N/A</v>
      </c>
      <c r="AH46" s="18" t="e">
        <f>SUM(S46,#REF!,AA46,AE46)/(COUNTIF(S46,"&gt;"&amp;0)+COUNTIF(#REF!,"&gt;"&amp;0)+COUNTIF(AA46,"&gt;"&amp;0)+COUNTIF(AE46,"&gt;"&amp;0))</f>
        <v>#REF!</v>
      </c>
      <c r="AI46" s="19" t="e">
        <f t="shared" si="1"/>
        <v>#REF!</v>
      </c>
      <c r="AJ46" s="20"/>
    </row>
    <row r="47" spans="1:36" ht="17" thickBot="1" x14ac:dyDescent="0.25">
      <c r="A47" t="s">
        <v>402</v>
      </c>
      <c r="B47" t="s">
        <v>133</v>
      </c>
      <c r="C47">
        <v>36</v>
      </c>
      <c r="D47">
        <v>14</v>
      </c>
      <c r="E47">
        <v>19</v>
      </c>
      <c r="F47">
        <v>1</v>
      </c>
      <c r="G47">
        <v>3</v>
      </c>
      <c r="H47">
        <v>101</v>
      </c>
      <c r="I47">
        <f t="shared" si="2"/>
        <v>43</v>
      </c>
      <c r="N47" s="23" t="e">
        <f t="shared" si="8"/>
        <v>#N/A</v>
      </c>
      <c r="O47" s="22"/>
      <c r="P47" s="23"/>
      <c r="Q47" s="23"/>
      <c r="R47" s="23"/>
      <c r="S47" s="23"/>
      <c r="T47" s="11">
        <f t="shared" si="4"/>
        <v>0</v>
      </c>
      <c r="U47" s="11">
        <f t="shared" si="5"/>
        <v>31</v>
      </c>
      <c r="V47" s="22"/>
      <c r="W47" s="23"/>
      <c r="X47" s="23"/>
      <c r="Y47" s="23"/>
      <c r="Z47" s="23"/>
      <c r="AA47" s="11">
        <f t="shared" si="6"/>
        <v>0</v>
      </c>
      <c r="AB47" s="23">
        <f t="shared" si="0"/>
        <v>32</v>
      </c>
      <c r="AC47" s="22"/>
      <c r="AD47" s="23"/>
      <c r="AE47" s="11"/>
      <c r="AF47" s="23" t="e">
        <f t="shared" si="9"/>
        <v>#N/A</v>
      </c>
      <c r="AG47" s="22"/>
      <c r="AH47" s="24" t="e">
        <f>SUM(S47,#REF!,AA47,AE47)/(COUNTIF(S47,"&gt;"&amp;0)+COUNTIF(#REF!,"&gt;"&amp;0)+COUNTIF(AA47,"&gt;"&amp;0)+COUNTIF(AE47,"&gt;"&amp;0))</f>
        <v>#REF!</v>
      </c>
      <c r="AI47" s="25" t="e">
        <f t="shared" si="1"/>
        <v>#REF!</v>
      </c>
      <c r="AJ47" s="26"/>
    </row>
    <row r="48" spans="1:36" ht="17" thickBot="1" x14ac:dyDescent="0.25">
      <c r="A48" t="s">
        <v>403</v>
      </c>
      <c r="B48" t="s">
        <v>19</v>
      </c>
      <c r="C48">
        <v>39</v>
      </c>
      <c r="D48">
        <v>14</v>
      </c>
      <c r="E48">
        <v>18</v>
      </c>
      <c r="F48">
        <v>5</v>
      </c>
      <c r="G48">
        <v>2.9</v>
      </c>
      <c r="H48">
        <v>108</v>
      </c>
      <c r="I48">
        <f t="shared" si="2"/>
        <v>48</v>
      </c>
      <c r="N48" s="11" t="e">
        <f t="shared" si="8"/>
        <v>#N/A</v>
      </c>
      <c r="O48" s="10"/>
      <c r="P48" s="11"/>
      <c r="Q48" s="11"/>
      <c r="R48" s="11"/>
      <c r="S48" s="11"/>
      <c r="T48" s="11">
        <f t="shared" si="4"/>
        <v>0</v>
      </c>
      <c r="U48" s="11">
        <f t="shared" si="5"/>
        <v>31</v>
      </c>
      <c r="V48" s="10"/>
      <c r="W48" s="11"/>
      <c r="X48" s="11"/>
      <c r="Y48" s="11"/>
      <c r="Z48" s="11"/>
      <c r="AA48" s="11">
        <f t="shared" si="6"/>
        <v>0</v>
      </c>
      <c r="AB48" s="11">
        <f t="shared" si="0"/>
        <v>32</v>
      </c>
      <c r="AC48" s="10"/>
      <c r="AD48" s="11"/>
      <c r="AE48" s="11"/>
      <c r="AF48" s="11" t="e">
        <f t="shared" si="9"/>
        <v>#N/A</v>
      </c>
      <c r="AG48" s="10"/>
      <c r="AH48" s="13" t="e">
        <f>SUM(S48,#REF!,AA48,AE48)/(COUNTIF(S48,"&gt;"&amp;0)+COUNTIF(#REF!,"&gt;"&amp;0)+COUNTIF(AA48,"&gt;"&amp;0)+COUNTIF(AE48,"&gt;"&amp;0))</f>
        <v>#REF!</v>
      </c>
      <c r="AI48" s="14" t="e">
        <f t="shared" si="1"/>
        <v>#REF!</v>
      </c>
      <c r="AJ48" s="15"/>
    </row>
    <row r="49" spans="1:36" ht="17" thickBot="1" x14ac:dyDescent="0.25">
      <c r="A49" t="s">
        <v>404</v>
      </c>
      <c r="B49" t="s">
        <v>36</v>
      </c>
      <c r="C49">
        <v>21</v>
      </c>
      <c r="D49">
        <v>13</v>
      </c>
      <c r="E49">
        <v>6</v>
      </c>
      <c r="F49">
        <v>2</v>
      </c>
      <c r="G49">
        <v>2.5</v>
      </c>
      <c r="H49">
        <v>49</v>
      </c>
      <c r="I49">
        <f t="shared" si="2"/>
        <v>35</v>
      </c>
      <c r="N49" s="17" t="e">
        <f t="shared" si="8"/>
        <v>#N/A</v>
      </c>
      <c r="P49" s="17"/>
      <c r="Q49" s="17"/>
      <c r="R49" s="17"/>
      <c r="S49" s="17"/>
      <c r="T49" s="11">
        <f t="shared" si="4"/>
        <v>0</v>
      </c>
      <c r="U49" s="11">
        <f t="shared" si="5"/>
        <v>31</v>
      </c>
      <c r="W49" s="17"/>
      <c r="X49" s="17"/>
      <c r="Y49" s="17"/>
      <c r="Z49" s="17"/>
      <c r="AA49" s="11">
        <f t="shared" si="6"/>
        <v>0</v>
      </c>
      <c r="AB49" s="17">
        <f t="shared" si="0"/>
        <v>32</v>
      </c>
      <c r="AD49" s="17"/>
      <c r="AE49" s="11"/>
      <c r="AF49" s="17" t="e">
        <f t="shared" si="9"/>
        <v>#N/A</v>
      </c>
      <c r="AH49" s="18" t="e">
        <f>SUM(S49,#REF!,AA49,AE49)/(COUNTIF(S49,"&gt;"&amp;0)+COUNTIF(#REF!,"&gt;"&amp;0)+COUNTIF(AA49,"&gt;"&amp;0)+COUNTIF(AE49,"&gt;"&amp;0))</f>
        <v>#REF!</v>
      </c>
      <c r="AI49" s="19" t="e">
        <f t="shared" si="1"/>
        <v>#REF!</v>
      </c>
      <c r="AJ49" s="20"/>
    </row>
    <row r="50" spans="1:36" ht="17" thickBot="1" x14ac:dyDescent="0.25">
      <c r="A50" t="s">
        <v>405</v>
      </c>
      <c r="B50" t="s">
        <v>72</v>
      </c>
      <c r="C50">
        <v>36</v>
      </c>
      <c r="D50">
        <v>13</v>
      </c>
      <c r="E50">
        <v>12</v>
      </c>
      <c r="F50">
        <v>5</v>
      </c>
      <c r="G50">
        <v>3.1</v>
      </c>
      <c r="H50">
        <v>93</v>
      </c>
      <c r="I50">
        <f t="shared" si="2"/>
        <v>51</v>
      </c>
      <c r="N50" s="17" t="e">
        <f t="shared" si="8"/>
        <v>#N/A</v>
      </c>
      <c r="P50" s="17"/>
      <c r="Q50" s="17"/>
      <c r="R50" s="17"/>
      <c r="S50" s="17"/>
      <c r="T50" s="11">
        <f t="shared" si="4"/>
        <v>0</v>
      </c>
      <c r="U50" s="11">
        <f t="shared" si="5"/>
        <v>31</v>
      </c>
      <c r="W50" s="17"/>
      <c r="X50" s="17"/>
      <c r="Y50" s="17"/>
      <c r="Z50" s="17"/>
      <c r="AA50" s="11">
        <f t="shared" si="6"/>
        <v>0</v>
      </c>
      <c r="AB50" s="17">
        <f t="shared" si="0"/>
        <v>32</v>
      </c>
      <c r="AD50" s="17"/>
      <c r="AE50" s="11"/>
      <c r="AF50" s="17" t="e">
        <f t="shared" si="9"/>
        <v>#N/A</v>
      </c>
      <c r="AH50" s="18" t="e">
        <f>SUM(S50,#REF!,AA50,AE50)/(COUNTIF(S50,"&gt;"&amp;0)+COUNTIF(#REF!,"&gt;"&amp;0)+COUNTIF(AA50,"&gt;"&amp;0)+COUNTIF(AE50,"&gt;"&amp;0))</f>
        <v>#REF!</v>
      </c>
      <c r="AI50" s="19" t="e">
        <f t="shared" si="1"/>
        <v>#REF!</v>
      </c>
      <c r="AJ50" s="20"/>
    </row>
    <row r="51" spans="1:36" ht="17" thickBot="1" x14ac:dyDescent="0.25">
      <c r="A51" t="s">
        <v>406</v>
      </c>
      <c r="B51" t="s">
        <v>62</v>
      </c>
      <c r="C51">
        <v>26</v>
      </c>
      <c r="D51">
        <v>11</v>
      </c>
      <c r="E51">
        <v>11</v>
      </c>
      <c r="F51">
        <v>1</v>
      </c>
      <c r="G51">
        <v>3</v>
      </c>
      <c r="H51">
        <v>69</v>
      </c>
      <c r="I51">
        <f t="shared" si="2"/>
        <v>35</v>
      </c>
      <c r="N51" s="17" t="e">
        <f t="shared" si="8"/>
        <v>#N/A</v>
      </c>
      <c r="P51" s="17"/>
      <c r="Q51" s="17"/>
      <c r="R51" s="17"/>
      <c r="S51" s="17"/>
      <c r="T51" s="11">
        <f t="shared" si="4"/>
        <v>0</v>
      </c>
      <c r="U51" s="11">
        <f t="shared" si="5"/>
        <v>31</v>
      </c>
      <c r="W51" s="17"/>
      <c r="X51" s="17"/>
      <c r="Y51" s="17"/>
      <c r="Z51" s="17"/>
      <c r="AA51" s="11">
        <f t="shared" si="6"/>
        <v>0</v>
      </c>
      <c r="AB51" s="17">
        <f t="shared" si="0"/>
        <v>32</v>
      </c>
      <c r="AD51" s="17"/>
      <c r="AE51" s="11"/>
      <c r="AF51" s="17" t="e">
        <f t="shared" si="9"/>
        <v>#N/A</v>
      </c>
      <c r="AH51" s="18" t="e">
        <f>SUM(S51,#REF!,AA51,AE51)/(COUNTIF(S51,"&gt;"&amp;0)+COUNTIF(#REF!,"&gt;"&amp;0)+COUNTIF(AA51,"&gt;"&amp;0)+COUNTIF(AE51,"&gt;"&amp;0))</f>
        <v>#REF!</v>
      </c>
      <c r="AI51" s="19" t="e">
        <f t="shared" si="1"/>
        <v>#REF!</v>
      </c>
      <c r="AJ51" s="20"/>
    </row>
    <row r="52" spans="1:36" ht="17" thickBot="1" x14ac:dyDescent="0.25">
      <c r="A52" t="s">
        <v>407</v>
      </c>
      <c r="B52" t="s">
        <v>41</v>
      </c>
      <c r="C52">
        <v>35</v>
      </c>
      <c r="D52">
        <v>11</v>
      </c>
      <c r="E52">
        <v>17</v>
      </c>
      <c r="F52">
        <v>3</v>
      </c>
      <c r="G52">
        <v>3.4</v>
      </c>
      <c r="H52">
        <v>108</v>
      </c>
      <c r="I52">
        <f t="shared" si="2"/>
        <v>32</v>
      </c>
      <c r="N52" s="17" t="e">
        <f t="shared" si="8"/>
        <v>#N/A</v>
      </c>
      <c r="P52" s="17">
        <v>45</v>
      </c>
      <c r="Q52" s="17">
        <v>23</v>
      </c>
      <c r="R52" s="17"/>
      <c r="S52" s="17">
        <v>2</v>
      </c>
      <c r="T52" s="11">
        <f t="shared" si="4"/>
        <v>95</v>
      </c>
      <c r="U52" s="11">
        <f t="shared" si="5"/>
        <v>28</v>
      </c>
      <c r="W52" s="17">
        <v>50</v>
      </c>
      <c r="X52" s="17">
        <v>28</v>
      </c>
      <c r="Y52" s="17">
        <v>7</v>
      </c>
      <c r="Z52" s="17">
        <v>4</v>
      </c>
      <c r="AA52" s="11">
        <f t="shared" si="6"/>
        <v>121</v>
      </c>
      <c r="AB52" s="17">
        <f t="shared" si="0"/>
        <v>18</v>
      </c>
      <c r="AD52" s="17"/>
      <c r="AE52" s="11"/>
      <c r="AF52" s="17" t="e">
        <f t="shared" si="9"/>
        <v>#N/A</v>
      </c>
      <c r="AH52" s="18" t="e">
        <f>SUM(S52,#REF!,AA52,AE52)/(COUNTIF(S52,"&gt;"&amp;0)+COUNTIF(#REF!,"&gt;"&amp;0)+COUNTIF(AA52,"&gt;"&amp;0)+COUNTIF(AE52,"&gt;"&amp;0))</f>
        <v>#REF!</v>
      </c>
      <c r="AI52" s="19" t="e">
        <f t="shared" si="1"/>
        <v>#REF!</v>
      </c>
      <c r="AJ52" s="20"/>
    </row>
    <row r="53" spans="1:36" ht="17" thickBot="1" x14ac:dyDescent="0.25">
      <c r="A53" t="s">
        <v>408</v>
      </c>
      <c r="B53" t="s">
        <v>23</v>
      </c>
      <c r="C53">
        <v>27</v>
      </c>
      <c r="D53">
        <v>10</v>
      </c>
      <c r="E53">
        <v>7</v>
      </c>
      <c r="F53">
        <v>3</v>
      </c>
      <c r="G53">
        <v>3</v>
      </c>
      <c r="H53">
        <v>67</v>
      </c>
      <c r="I53">
        <f t="shared" si="2"/>
        <v>41</v>
      </c>
      <c r="N53" s="17" t="e">
        <f t="shared" si="8"/>
        <v>#N/A</v>
      </c>
      <c r="P53" s="17"/>
      <c r="Q53" s="17"/>
      <c r="R53" s="17"/>
      <c r="S53" s="17"/>
      <c r="T53" s="11">
        <f t="shared" si="4"/>
        <v>0</v>
      </c>
      <c r="U53" s="11">
        <f t="shared" si="5"/>
        <v>31</v>
      </c>
      <c r="W53" s="17">
        <v>47</v>
      </c>
      <c r="X53" s="17">
        <v>20</v>
      </c>
      <c r="Y53" s="17">
        <v>6</v>
      </c>
      <c r="Z53" s="17">
        <v>1</v>
      </c>
      <c r="AA53" s="11">
        <f t="shared" si="6"/>
        <v>95</v>
      </c>
      <c r="AB53" s="17">
        <f t="shared" si="0"/>
        <v>29</v>
      </c>
      <c r="AD53" s="17"/>
      <c r="AE53" s="11"/>
      <c r="AF53" s="17" t="e">
        <f t="shared" si="9"/>
        <v>#N/A</v>
      </c>
      <c r="AH53" s="18" t="e">
        <f>SUM(S53,#REF!,AA53,AE53)/(COUNTIF(S53,"&gt;"&amp;0)+COUNTIF(#REF!,"&gt;"&amp;0)+COUNTIF(AA53,"&gt;"&amp;0)+COUNTIF(AE53,"&gt;"&amp;0))</f>
        <v>#REF!</v>
      </c>
      <c r="AI53" s="19" t="e">
        <f t="shared" si="1"/>
        <v>#REF!</v>
      </c>
      <c r="AJ53" s="20"/>
    </row>
    <row r="54" spans="1:36" ht="17" thickBot="1" x14ac:dyDescent="0.25">
      <c r="A54" t="s">
        <v>409</v>
      </c>
      <c r="B54" t="s">
        <v>129</v>
      </c>
      <c r="C54">
        <v>31</v>
      </c>
      <c r="D54">
        <v>10</v>
      </c>
      <c r="E54">
        <v>14</v>
      </c>
      <c r="F54">
        <v>1</v>
      </c>
      <c r="G54">
        <v>2.2999999999999998</v>
      </c>
      <c r="H54">
        <v>61</v>
      </c>
      <c r="I54">
        <f t="shared" si="2"/>
        <v>63</v>
      </c>
      <c r="N54" s="17" t="e">
        <f t="shared" si="8"/>
        <v>#N/A</v>
      </c>
      <c r="P54" s="17"/>
      <c r="Q54" s="17"/>
      <c r="R54" s="17"/>
      <c r="S54" s="17"/>
      <c r="T54" s="11">
        <f t="shared" si="4"/>
        <v>0</v>
      </c>
      <c r="U54" s="11">
        <f t="shared" si="5"/>
        <v>31</v>
      </c>
      <c r="W54" s="17"/>
      <c r="X54" s="17"/>
      <c r="Y54" s="17"/>
      <c r="Z54" s="17"/>
      <c r="AA54" s="11">
        <f t="shared" si="6"/>
        <v>0</v>
      </c>
      <c r="AB54" s="17">
        <f t="shared" si="0"/>
        <v>32</v>
      </c>
      <c r="AD54" s="17"/>
      <c r="AE54" s="11"/>
      <c r="AF54" s="17" t="e">
        <f t="shared" si="9"/>
        <v>#N/A</v>
      </c>
      <c r="AH54" s="18" t="e">
        <f>SUM(S54,#REF!,AA54,AE54)/(COUNTIF(S54,"&gt;"&amp;0)+COUNTIF(#REF!,"&gt;"&amp;0)+COUNTIF(AA54,"&gt;"&amp;0)+COUNTIF(AE54,"&gt;"&amp;0))</f>
        <v>#REF!</v>
      </c>
      <c r="AI54" s="19" t="e">
        <f t="shared" si="1"/>
        <v>#REF!</v>
      </c>
      <c r="AJ54" s="20"/>
    </row>
    <row r="55" spans="1:36" ht="17" thickBot="1" x14ac:dyDescent="0.25">
      <c r="A55" t="s">
        <v>410</v>
      </c>
      <c r="B55" t="s">
        <v>103</v>
      </c>
      <c r="C55">
        <v>23</v>
      </c>
      <c r="D55">
        <v>10</v>
      </c>
      <c r="E55">
        <v>10</v>
      </c>
      <c r="F55">
        <v>0</v>
      </c>
      <c r="G55">
        <v>2.6</v>
      </c>
      <c r="H55">
        <v>55</v>
      </c>
      <c r="I55">
        <f t="shared" si="2"/>
        <v>37</v>
      </c>
      <c r="N55" s="17" t="e">
        <f t="shared" si="8"/>
        <v>#N/A</v>
      </c>
      <c r="P55" s="17"/>
      <c r="Q55" s="17"/>
      <c r="R55" s="17"/>
      <c r="S55" s="17"/>
      <c r="T55" s="11">
        <f t="shared" si="4"/>
        <v>0</v>
      </c>
      <c r="U55" s="11">
        <f t="shared" si="5"/>
        <v>31</v>
      </c>
      <c r="W55" s="17">
        <v>56</v>
      </c>
      <c r="X55" s="17">
        <v>27</v>
      </c>
      <c r="Y55" s="17">
        <v>6</v>
      </c>
      <c r="Z55" s="17">
        <v>4</v>
      </c>
      <c r="AA55" s="11">
        <f t="shared" si="6"/>
        <v>124</v>
      </c>
      <c r="AB55" s="17">
        <f t="shared" si="0"/>
        <v>16</v>
      </c>
      <c r="AD55" s="17"/>
      <c r="AE55" s="11"/>
      <c r="AF55" s="17" t="e">
        <f t="shared" si="9"/>
        <v>#N/A</v>
      </c>
      <c r="AH55" s="18" t="e">
        <f>SUM(S55,#REF!,AA55,AE55)/(COUNTIF(S55,"&gt;"&amp;0)+COUNTIF(#REF!,"&gt;"&amp;0)+COUNTIF(AA55,"&gt;"&amp;0)+COUNTIF(AE55,"&gt;"&amp;0))</f>
        <v>#REF!</v>
      </c>
      <c r="AI55" s="19" t="e">
        <f t="shared" si="1"/>
        <v>#REF!</v>
      </c>
      <c r="AJ55" s="20"/>
    </row>
    <row r="56" spans="1:36" ht="17" thickBot="1" x14ac:dyDescent="0.25">
      <c r="A56" t="s">
        <v>411</v>
      </c>
      <c r="B56" t="s">
        <v>49</v>
      </c>
      <c r="C56">
        <v>25</v>
      </c>
      <c r="D56">
        <v>10</v>
      </c>
      <c r="E56">
        <v>8</v>
      </c>
      <c r="F56">
        <v>4</v>
      </c>
      <c r="G56">
        <v>3.2</v>
      </c>
      <c r="H56">
        <v>70</v>
      </c>
      <c r="I56">
        <f t="shared" si="2"/>
        <v>30</v>
      </c>
      <c r="N56" s="17" t="e">
        <f t="shared" si="8"/>
        <v>#N/A</v>
      </c>
      <c r="P56" s="17"/>
      <c r="Q56" s="17"/>
      <c r="R56" s="17"/>
      <c r="S56" s="17"/>
      <c r="T56" s="11">
        <f t="shared" si="4"/>
        <v>0</v>
      </c>
      <c r="U56" s="11">
        <f t="shared" si="5"/>
        <v>31</v>
      </c>
      <c r="W56" s="17"/>
      <c r="X56" s="17"/>
      <c r="Y56" s="17"/>
      <c r="Z56" s="17"/>
      <c r="AA56" s="11">
        <f t="shared" si="6"/>
        <v>0</v>
      </c>
      <c r="AB56" s="17">
        <f t="shared" si="0"/>
        <v>32</v>
      </c>
      <c r="AD56" s="17"/>
      <c r="AE56" s="11"/>
      <c r="AF56" s="17" t="e">
        <f t="shared" si="9"/>
        <v>#N/A</v>
      </c>
      <c r="AH56" s="18" t="e">
        <f>SUM(S56,#REF!,AA56,AE56)/(COUNTIF(S56,"&gt;"&amp;0)+COUNTIF(#REF!,"&gt;"&amp;0)+COUNTIF(AA56,"&gt;"&amp;0)+COUNTIF(AE56,"&gt;"&amp;0))</f>
        <v>#REF!</v>
      </c>
      <c r="AI56" s="19" t="e">
        <f t="shared" si="1"/>
        <v>#REF!</v>
      </c>
      <c r="AJ56" s="20"/>
    </row>
    <row r="57" spans="1:36" ht="17" thickBot="1" x14ac:dyDescent="0.25">
      <c r="A57" t="s">
        <v>412</v>
      </c>
      <c r="B57" t="s">
        <v>66</v>
      </c>
      <c r="C57">
        <v>35</v>
      </c>
      <c r="D57">
        <v>9</v>
      </c>
      <c r="E57">
        <v>18</v>
      </c>
      <c r="F57">
        <v>5</v>
      </c>
      <c r="G57">
        <v>3.2</v>
      </c>
      <c r="H57">
        <v>98</v>
      </c>
      <c r="I57">
        <f t="shared" si="2"/>
        <v>42</v>
      </c>
      <c r="N57" s="17" t="e">
        <f t="shared" si="8"/>
        <v>#N/A</v>
      </c>
      <c r="P57" s="17"/>
      <c r="Q57" s="17"/>
      <c r="R57" s="17"/>
      <c r="S57" s="17"/>
      <c r="T57" s="11">
        <f t="shared" si="4"/>
        <v>0</v>
      </c>
      <c r="U57" s="11">
        <f t="shared" si="5"/>
        <v>31</v>
      </c>
      <c r="W57" s="17"/>
      <c r="X57" s="17"/>
      <c r="Y57" s="17"/>
      <c r="Z57" s="17"/>
      <c r="AA57" s="11">
        <f t="shared" si="6"/>
        <v>0</v>
      </c>
      <c r="AB57" s="17">
        <f t="shared" si="0"/>
        <v>32</v>
      </c>
      <c r="AD57" s="17"/>
      <c r="AE57" s="11"/>
      <c r="AF57" s="17" t="e">
        <f t="shared" si="9"/>
        <v>#N/A</v>
      </c>
      <c r="AH57" s="18" t="e">
        <f>SUM(S57,#REF!,AA57,AE57)/(COUNTIF(S57,"&gt;"&amp;0)+COUNTIF(#REF!,"&gt;"&amp;0)+COUNTIF(AA57,"&gt;"&amp;0)+COUNTIF(AE57,"&gt;"&amp;0))</f>
        <v>#REF!</v>
      </c>
      <c r="AI57" s="19" t="e">
        <f t="shared" si="1"/>
        <v>#REF!</v>
      </c>
      <c r="AJ57" s="20"/>
    </row>
    <row r="58" spans="1:36" ht="17" thickBot="1" x14ac:dyDescent="0.25">
      <c r="A58" t="s">
        <v>413</v>
      </c>
      <c r="B58" t="s">
        <v>117</v>
      </c>
      <c r="C58">
        <v>20</v>
      </c>
      <c r="D58">
        <v>8</v>
      </c>
      <c r="E58">
        <v>7</v>
      </c>
      <c r="F58">
        <v>2</v>
      </c>
      <c r="G58">
        <v>2.8</v>
      </c>
      <c r="H58">
        <v>51</v>
      </c>
      <c r="I58">
        <f t="shared" si="2"/>
        <v>29</v>
      </c>
      <c r="N58" s="17" t="e">
        <f t="shared" si="8"/>
        <v>#N/A</v>
      </c>
      <c r="P58" s="17"/>
      <c r="Q58" s="17"/>
      <c r="R58" s="17"/>
      <c r="S58" s="17"/>
      <c r="T58" s="11">
        <f t="shared" si="4"/>
        <v>0</v>
      </c>
      <c r="U58" s="11">
        <f t="shared" si="5"/>
        <v>31</v>
      </c>
      <c r="W58" s="17"/>
      <c r="X58" s="17"/>
      <c r="Y58" s="17"/>
      <c r="Z58" s="17"/>
      <c r="AA58" s="11">
        <f t="shared" si="6"/>
        <v>0</v>
      </c>
      <c r="AB58" s="17">
        <f t="shared" si="0"/>
        <v>32</v>
      </c>
      <c r="AD58" s="17"/>
      <c r="AE58" s="11"/>
      <c r="AF58" s="17" t="e">
        <f t="shared" si="9"/>
        <v>#N/A</v>
      </c>
      <c r="AH58" s="18" t="e">
        <f>SUM(S58,#REF!,AA58,AE58)/(COUNTIF(S58,"&gt;"&amp;0)+COUNTIF(#REF!,"&gt;"&amp;0)+COUNTIF(AA58,"&gt;"&amp;0)+COUNTIF(AE58,"&gt;"&amp;0))</f>
        <v>#REF!</v>
      </c>
      <c r="AI58" s="19" t="e">
        <f t="shared" si="1"/>
        <v>#REF!</v>
      </c>
      <c r="AJ58" s="20"/>
    </row>
    <row r="59" spans="1:36" ht="17" thickBot="1" x14ac:dyDescent="0.25">
      <c r="A59" t="s">
        <v>414</v>
      </c>
      <c r="B59" t="s">
        <v>126</v>
      </c>
      <c r="C59">
        <v>17</v>
      </c>
      <c r="D59">
        <v>8</v>
      </c>
      <c r="E59">
        <v>6</v>
      </c>
      <c r="F59">
        <v>2</v>
      </c>
      <c r="G59">
        <v>3.8</v>
      </c>
      <c r="H59">
        <v>61</v>
      </c>
      <c r="I59">
        <f t="shared" si="2"/>
        <v>7</v>
      </c>
      <c r="N59" s="17" t="e">
        <f t="shared" si="8"/>
        <v>#N/A</v>
      </c>
      <c r="P59" s="17"/>
      <c r="Q59" s="17"/>
      <c r="R59" s="17"/>
      <c r="S59" s="17"/>
      <c r="T59" s="11">
        <f t="shared" si="4"/>
        <v>0</v>
      </c>
      <c r="U59" s="11">
        <f t="shared" si="5"/>
        <v>31</v>
      </c>
      <c r="W59" s="17"/>
      <c r="X59" s="17"/>
      <c r="Y59" s="17"/>
      <c r="Z59" s="17"/>
      <c r="AA59" s="11">
        <f t="shared" si="6"/>
        <v>0</v>
      </c>
      <c r="AB59" s="17">
        <f t="shared" si="0"/>
        <v>32</v>
      </c>
      <c r="AD59" s="17"/>
      <c r="AE59" s="11"/>
      <c r="AF59" s="17" t="e">
        <f t="shared" si="9"/>
        <v>#N/A</v>
      </c>
      <c r="AH59" s="18" t="e">
        <f>SUM(S59,#REF!,AA59,AE59)/(COUNTIF(S59,"&gt;"&amp;0)+COUNTIF(#REF!,"&gt;"&amp;0)+COUNTIF(AA59,"&gt;"&amp;0)+COUNTIF(AE59,"&gt;"&amp;0))</f>
        <v>#REF!</v>
      </c>
      <c r="AI59" s="19" t="e">
        <f t="shared" si="1"/>
        <v>#REF!</v>
      </c>
      <c r="AJ59" s="20"/>
    </row>
    <row r="60" spans="1:36" ht="17" thickBot="1" x14ac:dyDescent="0.25">
      <c r="A60" t="s">
        <v>415</v>
      </c>
      <c r="B60" t="s">
        <v>59</v>
      </c>
      <c r="C60">
        <v>20</v>
      </c>
      <c r="D60">
        <v>8</v>
      </c>
      <c r="E60">
        <v>9</v>
      </c>
      <c r="F60">
        <v>1</v>
      </c>
      <c r="G60">
        <v>3.2</v>
      </c>
      <c r="H60">
        <v>58</v>
      </c>
      <c r="I60">
        <f t="shared" si="2"/>
        <v>22</v>
      </c>
      <c r="N60" s="17" t="e">
        <f t="shared" si="8"/>
        <v>#N/A</v>
      </c>
      <c r="P60" s="17"/>
      <c r="Q60" s="17"/>
      <c r="R60" s="17"/>
      <c r="S60" s="17"/>
      <c r="T60" s="11">
        <f t="shared" si="4"/>
        <v>0</v>
      </c>
      <c r="U60" s="11">
        <f t="shared" si="5"/>
        <v>31</v>
      </c>
      <c r="W60" s="17"/>
      <c r="X60" s="17"/>
      <c r="Y60" s="17"/>
      <c r="Z60" s="17"/>
      <c r="AA60" s="11">
        <f t="shared" si="6"/>
        <v>0</v>
      </c>
      <c r="AB60" s="17">
        <f t="shared" si="0"/>
        <v>32</v>
      </c>
      <c r="AD60" s="17"/>
      <c r="AE60" s="11"/>
      <c r="AF60" s="17" t="e">
        <f t="shared" si="9"/>
        <v>#N/A</v>
      </c>
      <c r="AH60" s="18" t="e">
        <f>SUM(S60,#REF!,AA60,AE60)/(COUNTIF(S60,"&gt;"&amp;0)+COUNTIF(#REF!,"&gt;"&amp;0)+COUNTIF(AA60,"&gt;"&amp;0)+COUNTIF(AE60,"&gt;"&amp;0))</f>
        <v>#REF!</v>
      </c>
      <c r="AI60" s="19" t="e">
        <f t="shared" si="1"/>
        <v>#REF!</v>
      </c>
      <c r="AJ60" s="20"/>
    </row>
    <row r="61" spans="1:36" ht="17" thickBot="1" x14ac:dyDescent="0.25">
      <c r="A61" t="s">
        <v>416</v>
      </c>
      <c r="B61" t="s">
        <v>59</v>
      </c>
      <c r="C61">
        <v>21</v>
      </c>
      <c r="D61">
        <v>8</v>
      </c>
      <c r="E61">
        <v>10</v>
      </c>
      <c r="F61">
        <v>2</v>
      </c>
      <c r="G61">
        <v>3</v>
      </c>
      <c r="H61">
        <v>60</v>
      </c>
      <c r="I61">
        <f t="shared" si="2"/>
        <v>24</v>
      </c>
      <c r="N61" s="17" t="e">
        <f t="shared" si="8"/>
        <v>#N/A</v>
      </c>
      <c r="P61" s="17"/>
      <c r="Q61" s="17"/>
      <c r="R61" s="17"/>
      <c r="S61" s="17"/>
      <c r="T61" s="11">
        <f t="shared" si="4"/>
        <v>0</v>
      </c>
      <c r="U61" s="11">
        <f t="shared" si="5"/>
        <v>31</v>
      </c>
      <c r="W61" s="17"/>
      <c r="X61" s="17"/>
      <c r="Y61" s="17"/>
      <c r="Z61" s="17"/>
      <c r="AA61" s="11">
        <f t="shared" si="6"/>
        <v>0</v>
      </c>
      <c r="AB61" s="17">
        <f t="shared" si="0"/>
        <v>32</v>
      </c>
      <c r="AD61" s="17"/>
      <c r="AE61" s="11"/>
      <c r="AF61" s="17" t="e">
        <f t="shared" si="9"/>
        <v>#N/A</v>
      </c>
      <c r="AH61" s="18" t="e">
        <f>SUM(S61,#REF!,AA61,AE61)/(COUNTIF(S61,"&gt;"&amp;0)+COUNTIF(#REF!,"&gt;"&amp;0)+COUNTIF(AA61,"&gt;"&amp;0)+COUNTIF(AE61,"&gt;"&amp;0))</f>
        <v>#REF!</v>
      </c>
      <c r="AI61" s="19" t="e">
        <f t="shared" si="1"/>
        <v>#REF!</v>
      </c>
      <c r="AJ61" s="20"/>
    </row>
    <row r="62" spans="1:36" ht="17" thickBot="1" x14ac:dyDescent="0.25">
      <c r="A62" t="s">
        <v>417</v>
      </c>
      <c r="B62" t="s">
        <v>106</v>
      </c>
      <c r="C62">
        <v>13</v>
      </c>
      <c r="D62">
        <v>7</v>
      </c>
      <c r="E62">
        <v>5</v>
      </c>
      <c r="F62">
        <v>0</v>
      </c>
      <c r="G62">
        <v>2.8</v>
      </c>
      <c r="H62">
        <v>32</v>
      </c>
      <c r="I62">
        <f t="shared" si="2"/>
        <v>20</v>
      </c>
      <c r="N62" s="17" t="e">
        <f t="shared" si="8"/>
        <v>#N/A</v>
      </c>
      <c r="P62" s="17"/>
      <c r="Q62" s="17"/>
      <c r="R62" s="17"/>
      <c r="S62" s="17"/>
      <c r="T62" s="11">
        <f t="shared" si="4"/>
        <v>0</v>
      </c>
      <c r="U62" s="11">
        <f t="shared" si="5"/>
        <v>31</v>
      </c>
      <c r="W62" s="17"/>
      <c r="X62" s="17"/>
      <c r="Y62" s="17"/>
      <c r="Z62" s="17"/>
      <c r="AA62" s="11">
        <f t="shared" si="6"/>
        <v>0</v>
      </c>
      <c r="AB62" s="17">
        <f t="shared" si="0"/>
        <v>32</v>
      </c>
      <c r="AD62" s="17"/>
      <c r="AE62" s="11"/>
      <c r="AF62" s="17" t="e">
        <f t="shared" si="9"/>
        <v>#N/A</v>
      </c>
      <c r="AH62" s="18" t="e">
        <f>SUM(S62,#REF!,AA62,AE62)/(COUNTIF(S62,"&gt;"&amp;0)+COUNTIF(#REF!,"&gt;"&amp;0)+COUNTIF(AA62,"&gt;"&amp;0)+COUNTIF(AE62,"&gt;"&amp;0))</f>
        <v>#REF!</v>
      </c>
      <c r="AI62" s="19" t="e">
        <f t="shared" si="1"/>
        <v>#REF!</v>
      </c>
      <c r="AJ62" s="20"/>
    </row>
    <row r="63" spans="1:36" ht="17" thickBot="1" x14ac:dyDescent="0.25">
      <c r="A63" t="s">
        <v>418</v>
      </c>
      <c r="B63" t="s">
        <v>103</v>
      </c>
      <c r="C63">
        <v>26</v>
      </c>
      <c r="D63">
        <v>6</v>
      </c>
      <c r="E63">
        <v>13</v>
      </c>
      <c r="F63">
        <v>4</v>
      </c>
      <c r="G63">
        <v>3.1</v>
      </c>
      <c r="H63">
        <v>70</v>
      </c>
      <c r="I63">
        <f t="shared" si="2"/>
        <v>34</v>
      </c>
      <c r="N63" s="17" t="e">
        <f t="shared" si="8"/>
        <v>#N/A</v>
      </c>
      <c r="P63" s="17">
        <v>56</v>
      </c>
      <c r="Q63" s="17">
        <v>29</v>
      </c>
      <c r="R63" s="17"/>
      <c r="S63" s="17">
        <v>3</v>
      </c>
      <c r="T63" s="11">
        <f t="shared" si="4"/>
        <v>120</v>
      </c>
      <c r="U63" s="11">
        <f t="shared" si="5"/>
        <v>17</v>
      </c>
      <c r="W63" s="17"/>
      <c r="X63" s="17"/>
      <c r="Y63" s="17"/>
      <c r="Z63" s="17"/>
      <c r="AA63" s="11">
        <f t="shared" si="6"/>
        <v>0</v>
      </c>
      <c r="AB63" s="17">
        <f t="shared" si="0"/>
        <v>32</v>
      </c>
      <c r="AD63" s="17"/>
      <c r="AE63" s="11"/>
      <c r="AF63" s="17" t="e">
        <f t="shared" si="9"/>
        <v>#N/A</v>
      </c>
      <c r="AH63" s="18" t="e">
        <f>SUM(S63,#REF!,AA63,AE63)/(COUNTIF(S63,"&gt;"&amp;0)+COUNTIF(#REF!,"&gt;"&amp;0)+COUNTIF(AA63,"&gt;"&amp;0)+COUNTIF(AE63,"&gt;"&amp;0))</f>
        <v>#REF!</v>
      </c>
      <c r="AI63" s="19" t="e">
        <f t="shared" si="1"/>
        <v>#REF!</v>
      </c>
      <c r="AJ63" s="20"/>
    </row>
    <row r="64" spans="1:36" ht="17" thickBot="1" x14ac:dyDescent="0.25">
      <c r="A64" t="s">
        <v>419</v>
      </c>
      <c r="B64" t="s">
        <v>19</v>
      </c>
      <c r="C64">
        <v>16</v>
      </c>
      <c r="D64">
        <v>6</v>
      </c>
      <c r="E64">
        <v>4</v>
      </c>
      <c r="F64">
        <v>3</v>
      </c>
      <c r="G64">
        <v>3.6</v>
      </c>
      <c r="H64">
        <v>50</v>
      </c>
      <c r="I64">
        <f t="shared" si="2"/>
        <v>14</v>
      </c>
      <c r="N64" s="17" t="e">
        <f t="shared" si="8"/>
        <v>#N/A</v>
      </c>
      <c r="P64" s="17"/>
      <c r="Q64" s="17"/>
      <c r="R64" s="17"/>
      <c r="S64" s="17"/>
      <c r="T64" s="11">
        <f t="shared" si="4"/>
        <v>0</v>
      </c>
      <c r="U64" s="11">
        <f t="shared" si="5"/>
        <v>31</v>
      </c>
      <c r="W64" s="17"/>
      <c r="X64" s="17"/>
      <c r="Y64" s="17"/>
      <c r="Z64" s="17"/>
      <c r="AA64" s="11">
        <f t="shared" si="6"/>
        <v>0</v>
      </c>
      <c r="AB64" s="17">
        <f t="shared" si="0"/>
        <v>32</v>
      </c>
      <c r="AD64" s="17"/>
      <c r="AE64" s="11"/>
      <c r="AF64" s="17" t="e">
        <f t="shared" si="9"/>
        <v>#N/A</v>
      </c>
      <c r="AH64" s="18" t="e">
        <f>SUM(S64,#REF!,AA64,AE64)/(COUNTIF(S64,"&gt;"&amp;0)+COUNTIF(#REF!,"&gt;"&amp;0)+COUNTIF(AA64,"&gt;"&amp;0)+COUNTIF(AE64,"&gt;"&amp;0))</f>
        <v>#REF!</v>
      </c>
      <c r="AI64" s="19" t="e">
        <f t="shared" si="1"/>
        <v>#REF!</v>
      </c>
      <c r="AJ64" s="20"/>
    </row>
    <row r="65" spans="1:36" ht="17" thickBot="1" x14ac:dyDescent="0.25">
      <c r="A65" t="s">
        <v>420</v>
      </c>
      <c r="B65" t="s">
        <v>90</v>
      </c>
      <c r="C65">
        <v>21</v>
      </c>
      <c r="D65">
        <v>6</v>
      </c>
      <c r="E65">
        <v>8</v>
      </c>
      <c r="F65">
        <v>3</v>
      </c>
      <c r="G65">
        <v>3</v>
      </c>
      <c r="H65">
        <v>53</v>
      </c>
      <c r="I65">
        <f t="shared" si="2"/>
        <v>31</v>
      </c>
      <c r="N65" s="17" t="e">
        <f t="shared" si="8"/>
        <v>#N/A</v>
      </c>
      <c r="P65" s="17"/>
      <c r="Q65" s="17"/>
      <c r="R65" s="17"/>
      <c r="S65" s="17"/>
      <c r="T65" s="11">
        <f t="shared" si="4"/>
        <v>0</v>
      </c>
      <c r="U65" s="11">
        <f t="shared" si="5"/>
        <v>31</v>
      </c>
      <c r="W65" s="17"/>
      <c r="X65" s="17"/>
      <c r="Y65" s="17"/>
      <c r="Z65" s="17"/>
      <c r="AA65" s="11">
        <f t="shared" si="6"/>
        <v>0</v>
      </c>
      <c r="AB65" s="17">
        <f t="shared" si="0"/>
        <v>32</v>
      </c>
      <c r="AD65" s="17"/>
      <c r="AE65" s="11"/>
      <c r="AF65" s="17" t="e">
        <f t="shared" si="9"/>
        <v>#N/A</v>
      </c>
      <c r="AH65" s="18" t="e">
        <f>SUM(S65,#REF!,AA65,AE65)/(COUNTIF(S65,"&gt;"&amp;0)+COUNTIF(#REF!,"&gt;"&amp;0)+COUNTIF(AA65,"&gt;"&amp;0)+COUNTIF(AE65,"&gt;"&amp;0))</f>
        <v>#REF!</v>
      </c>
      <c r="AI65" s="19" t="e">
        <f t="shared" si="1"/>
        <v>#REF!</v>
      </c>
      <c r="AJ65" s="20"/>
    </row>
    <row r="66" spans="1:36" ht="17" thickBot="1" x14ac:dyDescent="0.25">
      <c r="A66" t="s">
        <v>421</v>
      </c>
      <c r="B66" t="s">
        <v>129</v>
      </c>
      <c r="C66">
        <v>11</v>
      </c>
      <c r="D66">
        <v>5</v>
      </c>
      <c r="E66">
        <v>4</v>
      </c>
      <c r="F66">
        <v>1</v>
      </c>
      <c r="G66">
        <v>2.6</v>
      </c>
      <c r="H66">
        <v>27</v>
      </c>
      <c r="I66">
        <f t="shared" si="2"/>
        <v>17</v>
      </c>
      <c r="N66" s="17" t="e">
        <f t="shared" si="8"/>
        <v>#N/A</v>
      </c>
      <c r="P66" s="17"/>
      <c r="Q66" s="17"/>
      <c r="R66" s="17"/>
      <c r="S66" s="17"/>
      <c r="T66" s="11">
        <f t="shared" si="4"/>
        <v>0</v>
      </c>
      <c r="U66" s="11">
        <f t="shared" si="5"/>
        <v>31</v>
      </c>
      <c r="W66" s="17"/>
      <c r="X66" s="17"/>
      <c r="Y66" s="17"/>
      <c r="Z66" s="17"/>
      <c r="AA66" s="11">
        <f t="shared" si="6"/>
        <v>0</v>
      </c>
      <c r="AB66" s="17">
        <f t="shared" si="0"/>
        <v>32</v>
      </c>
      <c r="AD66" s="17"/>
      <c r="AE66" s="11"/>
      <c r="AF66" s="17" t="e">
        <f t="shared" si="9"/>
        <v>#N/A</v>
      </c>
      <c r="AH66" s="18" t="e">
        <f>SUM(S66,#REF!,AA66,AE66)/(COUNTIF(S66,"&gt;"&amp;0)+COUNTIF(#REF!,"&gt;"&amp;0)+COUNTIF(AA66,"&gt;"&amp;0)+COUNTIF(AE66,"&gt;"&amp;0))</f>
        <v>#REF!</v>
      </c>
      <c r="AI66" s="19" t="e">
        <f t="shared" si="1"/>
        <v>#REF!</v>
      </c>
      <c r="AJ66" s="20"/>
    </row>
    <row r="67" spans="1:36" ht="17" thickBot="1" x14ac:dyDescent="0.25">
      <c r="A67" t="s">
        <v>422</v>
      </c>
      <c r="B67" t="s">
        <v>106</v>
      </c>
      <c r="C67">
        <v>12</v>
      </c>
      <c r="D67">
        <v>5</v>
      </c>
      <c r="E67">
        <v>6</v>
      </c>
      <c r="F67">
        <v>0</v>
      </c>
      <c r="G67">
        <v>2.9</v>
      </c>
      <c r="H67">
        <v>33</v>
      </c>
      <c r="I67">
        <f t="shared" si="2"/>
        <v>15</v>
      </c>
      <c r="N67" s="17" t="e">
        <f t="shared" si="8"/>
        <v>#N/A</v>
      </c>
      <c r="P67" s="17">
        <v>48</v>
      </c>
      <c r="Q67" s="17">
        <v>23</v>
      </c>
      <c r="R67" s="17"/>
      <c r="S67" s="17">
        <v>3</v>
      </c>
      <c r="T67" s="11">
        <f t="shared" si="4"/>
        <v>100</v>
      </c>
      <c r="U67" s="11">
        <f t="shared" si="5"/>
        <v>25</v>
      </c>
      <c r="W67" s="17"/>
      <c r="X67" s="17"/>
      <c r="Y67" s="17"/>
      <c r="Z67" s="17"/>
      <c r="AA67" s="11">
        <f t="shared" si="6"/>
        <v>0</v>
      </c>
      <c r="AB67" s="17">
        <f t="shared" ref="AB67:AB130" si="10">RANK(AA67,AA$3:AA$267)</f>
        <v>32</v>
      </c>
      <c r="AD67" s="17"/>
      <c r="AE67" s="11"/>
      <c r="AF67" s="17" t="e">
        <f t="shared" ref="AF67:AF130" si="11">RANK(AE67,AE$3:AE$266)</f>
        <v>#N/A</v>
      </c>
      <c r="AH67" s="18" t="e">
        <f>SUM(S67,#REF!,AA67,AE67)/(COUNTIF(S67,"&gt;"&amp;0)+COUNTIF(#REF!,"&gt;"&amp;0)+COUNTIF(AA67,"&gt;"&amp;0)+COUNTIF(AE67,"&gt;"&amp;0))</f>
        <v>#REF!</v>
      </c>
      <c r="AI67" s="19" t="e">
        <f t="shared" ref="AI67:AI130" si="12">RANK(AH67,AH$3:AH$267)</f>
        <v>#REF!</v>
      </c>
      <c r="AJ67" s="20"/>
    </row>
    <row r="68" spans="1:36" ht="17" thickBot="1" x14ac:dyDescent="0.25">
      <c r="A68" t="s">
        <v>423</v>
      </c>
      <c r="B68" t="s">
        <v>44</v>
      </c>
      <c r="C68">
        <v>11</v>
      </c>
      <c r="D68">
        <v>4</v>
      </c>
      <c r="E68">
        <v>3</v>
      </c>
      <c r="F68">
        <v>2</v>
      </c>
      <c r="G68">
        <v>3.1</v>
      </c>
      <c r="H68">
        <v>30</v>
      </c>
      <c r="I68">
        <f t="shared" ref="I68:I95" si="13">SUM(4*(C68)-H68)</f>
        <v>14</v>
      </c>
      <c r="N68" s="17" t="e">
        <f t="shared" ref="N68:N96" si="14">RANK(S68,M$3:M$266)</f>
        <v>#N/A</v>
      </c>
      <c r="P68" s="17"/>
      <c r="Q68" s="17"/>
      <c r="R68" s="17"/>
      <c r="S68" s="17"/>
      <c r="T68" s="11">
        <f t="shared" ref="T68:T131" si="15">SUM(2*(Q68+S68)+P68+R68)</f>
        <v>0</v>
      </c>
      <c r="U68" s="11">
        <f t="shared" ref="U68:U99" si="16">RANK(T68,T$3:T$155)</f>
        <v>31</v>
      </c>
      <c r="W68" s="17"/>
      <c r="X68" s="17"/>
      <c r="Y68" s="17"/>
      <c r="Z68" s="17"/>
      <c r="AA68" s="11">
        <f t="shared" ref="AA68:AA131" si="17">W68+2*(X68+Z68)+Y68</f>
        <v>0</v>
      </c>
      <c r="AB68" s="17">
        <f t="shared" si="10"/>
        <v>32</v>
      </c>
      <c r="AD68" s="17"/>
      <c r="AE68" s="11"/>
      <c r="AF68" s="17" t="e">
        <f t="shared" si="11"/>
        <v>#N/A</v>
      </c>
      <c r="AH68" s="18" t="e">
        <f>SUM(S68,#REF!,AA68,AE68)/(COUNTIF(S68,"&gt;"&amp;0)+COUNTIF(#REF!,"&gt;"&amp;0)+COUNTIF(AA68,"&gt;"&amp;0)+COUNTIF(AE68,"&gt;"&amp;0))</f>
        <v>#REF!</v>
      </c>
      <c r="AI68" s="19" t="e">
        <f t="shared" si="12"/>
        <v>#REF!</v>
      </c>
      <c r="AJ68" s="20"/>
    </row>
    <row r="69" spans="1:36" ht="17" thickBot="1" x14ac:dyDescent="0.25">
      <c r="A69" t="s">
        <v>424</v>
      </c>
      <c r="B69" t="s">
        <v>117</v>
      </c>
      <c r="C69">
        <v>18</v>
      </c>
      <c r="D69">
        <v>4</v>
      </c>
      <c r="E69">
        <v>5</v>
      </c>
      <c r="F69">
        <v>3</v>
      </c>
      <c r="G69">
        <v>3.5</v>
      </c>
      <c r="H69">
        <v>50</v>
      </c>
      <c r="I69">
        <f t="shared" si="13"/>
        <v>22</v>
      </c>
      <c r="N69" s="17" t="e">
        <f t="shared" si="14"/>
        <v>#N/A</v>
      </c>
      <c r="P69" s="17"/>
      <c r="Q69" s="17"/>
      <c r="R69" s="17"/>
      <c r="S69" s="17"/>
      <c r="T69" s="11">
        <f t="shared" si="15"/>
        <v>0</v>
      </c>
      <c r="U69" s="11">
        <f t="shared" si="16"/>
        <v>31</v>
      </c>
      <c r="W69" s="17"/>
      <c r="X69" s="17"/>
      <c r="Y69" s="17"/>
      <c r="Z69" s="17"/>
      <c r="AA69" s="11">
        <f t="shared" si="17"/>
        <v>0</v>
      </c>
      <c r="AB69" s="17">
        <f t="shared" si="10"/>
        <v>32</v>
      </c>
      <c r="AD69" s="17"/>
      <c r="AE69" s="11"/>
      <c r="AF69" s="17" t="e">
        <f t="shared" si="11"/>
        <v>#N/A</v>
      </c>
      <c r="AH69" s="18" t="e">
        <f>SUM(S69,#REF!,AA69,AE69)/(COUNTIF(S69,"&gt;"&amp;0)+COUNTIF(#REF!,"&gt;"&amp;0)+COUNTIF(AA69,"&gt;"&amp;0)+COUNTIF(AE69,"&gt;"&amp;0))</f>
        <v>#REF!</v>
      </c>
      <c r="AI69" s="19" t="e">
        <f t="shared" si="12"/>
        <v>#REF!</v>
      </c>
      <c r="AJ69" s="20"/>
    </row>
    <row r="70" spans="1:36" ht="17" thickBot="1" x14ac:dyDescent="0.25">
      <c r="A70" t="s">
        <v>425</v>
      </c>
      <c r="B70" t="s">
        <v>66</v>
      </c>
      <c r="C70">
        <v>17</v>
      </c>
      <c r="D70">
        <v>4</v>
      </c>
      <c r="E70">
        <v>6</v>
      </c>
      <c r="F70">
        <v>2</v>
      </c>
      <c r="G70">
        <v>3.9</v>
      </c>
      <c r="H70">
        <v>48</v>
      </c>
      <c r="I70">
        <f t="shared" si="13"/>
        <v>20</v>
      </c>
      <c r="N70" s="17" t="e">
        <f t="shared" si="14"/>
        <v>#N/A</v>
      </c>
      <c r="P70" s="17"/>
      <c r="Q70" s="17"/>
      <c r="R70" s="17"/>
      <c r="S70" s="17"/>
      <c r="T70" s="11">
        <f t="shared" si="15"/>
        <v>0</v>
      </c>
      <c r="U70" s="11">
        <f t="shared" si="16"/>
        <v>31</v>
      </c>
      <c r="W70" s="17"/>
      <c r="X70" s="17"/>
      <c r="Y70" s="17"/>
      <c r="Z70" s="17"/>
      <c r="AA70" s="11">
        <f t="shared" si="17"/>
        <v>0</v>
      </c>
      <c r="AB70" s="17">
        <f t="shared" si="10"/>
        <v>32</v>
      </c>
      <c r="AD70" s="17"/>
      <c r="AE70" s="11"/>
      <c r="AF70" s="17" t="e">
        <f t="shared" si="11"/>
        <v>#N/A</v>
      </c>
      <c r="AH70" s="18" t="e">
        <f>SUM(S70,#REF!,AA70,AE70)/(COUNTIF(S70,"&gt;"&amp;0)+COUNTIF(#REF!,"&gt;"&amp;0)+COUNTIF(AA70,"&gt;"&amp;0)+COUNTIF(AE70,"&gt;"&amp;0))</f>
        <v>#REF!</v>
      </c>
      <c r="AI70" s="19" t="e">
        <f t="shared" si="12"/>
        <v>#REF!</v>
      </c>
      <c r="AJ70" s="20"/>
    </row>
    <row r="71" spans="1:36" ht="17" thickBot="1" x14ac:dyDescent="0.25">
      <c r="A71" t="s">
        <v>426</v>
      </c>
      <c r="B71" t="s">
        <v>84</v>
      </c>
      <c r="C71">
        <v>9</v>
      </c>
      <c r="D71">
        <v>4</v>
      </c>
      <c r="E71">
        <v>3</v>
      </c>
      <c r="F71">
        <v>1</v>
      </c>
      <c r="G71">
        <v>2.8</v>
      </c>
      <c r="H71">
        <v>25</v>
      </c>
      <c r="I71">
        <f t="shared" si="13"/>
        <v>11</v>
      </c>
      <c r="N71" s="17" t="e">
        <f t="shared" si="14"/>
        <v>#N/A</v>
      </c>
      <c r="P71" s="17"/>
      <c r="Q71" s="17"/>
      <c r="R71" s="17"/>
      <c r="S71" s="17"/>
      <c r="T71" s="11">
        <f t="shared" si="15"/>
        <v>0</v>
      </c>
      <c r="U71" s="11">
        <f t="shared" si="16"/>
        <v>31</v>
      </c>
      <c r="W71" s="17"/>
      <c r="X71" s="17"/>
      <c r="Y71" s="17"/>
      <c r="Z71" s="17"/>
      <c r="AA71" s="11">
        <f t="shared" si="17"/>
        <v>0</v>
      </c>
      <c r="AB71" s="17">
        <f t="shared" si="10"/>
        <v>32</v>
      </c>
      <c r="AD71" s="17"/>
      <c r="AE71" s="11"/>
      <c r="AF71" s="17" t="e">
        <f t="shared" si="11"/>
        <v>#N/A</v>
      </c>
      <c r="AH71" s="18" t="e">
        <f>SUM(S71,#REF!,AA71,AE71)/(COUNTIF(S71,"&gt;"&amp;0)+COUNTIF(#REF!,"&gt;"&amp;0)+COUNTIF(AA71,"&gt;"&amp;0)+COUNTIF(AE71,"&gt;"&amp;0))</f>
        <v>#REF!</v>
      </c>
      <c r="AI71" s="19" t="e">
        <f t="shared" si="12"/>
        <v>#REF!</v>
      </c>
      <c r="AJ71" s="20"/>
    </row>
    <row r="72" spans="1:36" ht="17" thickBot="1" x14ac:dyDescent="0.25">
      <c r="A72" t="s">
        <v>427</v>
      </c>
      <c r="B72" t="s">
        <v>15</v>
      </c>
      <c r="C72">
        <v>9</v>
      </c>
      <c r="D72">
        <v>3</v>
      </c>
      <c r="E72">
        <v>4</v>
      </c>
      <c r="F72">
        <v>2</v>
      </c>
      <c r="G72">
        <v>3.3</v>
      </c>
      <c r="H72">
        <v>27</v>
      </c>
      <c r="I72">
        <f t="shared" si="13"/>
        <v>9</v>
      </c>
      <c r="N72" s="17" t="e">
        <f t="shared" si="14"/>
        <v>#N/A</v>
      </c>
      <c r="P72" s="17"/>
      <c r="Q72" s="17"/>
      <c r="R72" s="17"/>
      <c r="S72" s="17"/>
      <c r="T72" s="11">
        <f t="shared" si="15"/>
        <v>0</v>
      </c>
      <c r="U72" s="11">
        <f t="shared" si="16"/>
        <v>31</v>
      </c>
      <c r="W72" s="17"/>
      <c r="X72" s="17"/>
      <c r="Y72" s="17"/>
      <c r="Z72" s="17"/>
      <c r="AA72" s="11">
        <f t="shared" si="17"/>
        <v>0</v>
      </c>
      <c r="AB72" s="17">
        <f t="shared" si="10"/>
        <v>32</v>
      </c>
      <c r="AD72" s="17"/>
      <c r="AE72" s="11"/>
      <c r="AF72" s="17" t="e">
        <f t="shared" si="11"/>
        <v>#N/A</v>
      </c>
      <c r="AH72" s="18" t="e">
        <f>SUM(S72,#REF!,AA72,AE72)/(COUNTIF(S72,"&gt;"&amp;0)+COUNTIF(#REF!,"&gt;"&amp;0)+COUNTIF(AA72,"&gt;"&amp;0)+COUNTIF(AE72,"&gt;"&amp;0))</f>
        <v>#REF!</v>
      </c>
      <c r="AI72" s="19" t="e">
        <f t="shared" si="12"/>
        <v>#REF!</v>
      </c>
      <c r="AJ72" s="20"/>
    </row>
    <row r="73" spans="1:36" ht="17" thickBot="1" x14ac:dyDescent="0.25">
      <c r="A73" t="s">
        <v>428</v>
      </c>
      <c r="B73" t="s">
        <v>126</v>
      </c>
      <c r="C73">
        <v>19</v>
      </c>
      <c r="D73">
        <v>2</v>
      </c>
      <c r="E73">
        <v>11</v>
      </c>
      <c r="F73">
        <v>0</v>
      </c>
      <c r="G73">
        <v>3.7</v>
      </c>
      <c r="H73">
        <v>49</v>
      </c>
      <c r="I73">
        <f t="shared" si="13"/>
        <v>27</v>
      </c>
      <c r="N73" s="17" t="e">
        <f t="shared" si="14"/>
        <v>#N/A</v>
      </c>
      <c r="P73" s="17"/>
      <c r="Q73" s="17"/>
      <c r="R73" s="17"/>
      <c r="S73" s="17"/>
      <c r="T73" s="11">
        <f t="shared" si="15"/>
        <v>0</v>
      </c>
      <c r="U73" s="11">
        <f t="shared" si="16"/>
        <v>31</v>
      </c>
      <c r="W73" s="17"/>
      <c r="X73" s="17"/>
      <c r="Y73" s="17"/>
      <c r="Z73" s="17"/>
      <c r="AA73" s="11">
        <f t="shared" si="17"/>
        <v>0</v>
      </c>
      <c r="AB73" s="17">
        <f t="shared" si="10"/>
        <v>32</v>
      </c>
      <c r="AD73" s="17"/>
      <c r="AE73" s="11"/>
      <c r="AF73" s="17" t="e">
        <f t="shared" si="11"/>
        <v>#N/A</v>
      </c>
      <c r="AH73" s="18" t="e">
        <f>SUM(S73,#REF!,AA73,AE73)/(COUNTIF(S73,"&gt;"&amp;0)+COUNTIF(#REF!,"&gt;"&amp;0)+COUNTIF(AA73,"&gt;"&amp;0)+COUNTIF(AE73,"&gt;"&amp;0))</f>
        <v>#REF!</v>
      </c>
      <c r="AI73" s="19" t="e">
        <f t="shared" si="12"/>
        <v>#REF!</v>
      </c>
      <c r="AJ73" s="20"/>
    </row>
    <row r="74" spans="1:36" ht="17" thickBot="1" x14ac:dyDescent="0.25">
      <c r="A74" t="s">
        <v>429</v>
      </c>
      <c r="B74" t="s">
        <v>126</v>
      </c>
      <c r="C74">
        <v>3</v>
      </c>
      <c r="D74">
        <v>2</v>
      </c>
      <c r="E74">
        <v>1</v>
      </c>
      <c r="F74">
        <v>0</v>
      </c>
      <c r="G74">
        <v>4</v>
      </c>
      <c r="H74">
        <v>12</v>
      </c>
      <c r="I74">
        <f t="shared" si="13"/>
        <v>0</v>
      </c>
      <c r="N74" s="17" t="e">
        <f t="shared" si="14"/>
        <v>#N/A</v>
      </c>
      <c r="P74" s="17"/>
      <c r="Q74" s="17"/>
      <c r="R74" s="17"/>
      <c r="S74" s="17"/>
      <c r="T74" s="11">
        <f t="shared" si="15"/>
        <v>0</v>
      </c>
      <c r="U74" s="11">
        <f t="shared" si="16"/>
        <v>31</v>
      </c>
      <c r="W74" s="17"/>
      <c r="X74" s="17"/>
      <c r="Y74" s="17"/>
      <c r="Z74" s="17"/>
      <c r="AA74" s="11">
        <f t="shared" si="17"/>
        <v>0</v>
      </c>
      <c r="AB74" s="17">
        <f t="shared" si="10"/>
        <v>32</v>
      </c>
      <c r="AD74" s="17"/>
      <c r="AE74" s="11"/>
      <c r="AF74" s="17" t="e">
        <f t="shared" si="11"/>
        <v>#N/A</v>
      </c>
      <c r="AH74" s="18" t="e">
        <f>SUM(S74,#REF!,AA74,AE74)/(COUNTIF(S74,"&gt;"&amp;0)+COUNTIF(#REF!,"&gt;"&amp;0)+COUNTIF(AA74,"&gt;"&amp;0)+COUNTIF(AE74,"&gt;"&amp;0))</f>
        <v>#REF!</v>
      </c>
      <c r="AI74" s="19" t="e">
        <f t="shared" si="12"/>
        <v>#REF!</v>
      </c>
      <c r="AJ74" s="20"/>
    </row>
    <row r="75" spans="1:36" ht="17" thickBot="1" x14ac:dyDescent="0.25">
      <c r="A75" t="s">
        <v>430</v>
      </c>
      <c r="B75" t="s">
        <v>126</v>
      </c>
      <c r="C75">
        <v>8</v>
      </c>
      <c r="D75">
        <v>2</v>
      </c>
      <c r="E75">
        <v>4</v>
      </c>
      <c r="F75">
        <v>2</v>
      </c>
      <c r="G75">
        <v>3.4</v>
      </c>
      <c r="H75">
        <v>27</v>
      </c>
      <c r="I75">
        <f t="shared" si="13"/>
        <v>5</v>
      </c>
      <c r="N75" s="17" t="e">
        <f t="shared" si="14"/>
        <v>#N/A</v>
      </c>
      <c r="P75" s="17"/>
      <c r="Q75" s="17"/>
      <c r="R75" s="17"/>
      <c r="S75" s="17"/>
      <c r="T75" s="11">
        <f t="shared" si="15"/>
        <v>0</v>
      </c>
      <c r="U75" s="11">
        <f t="shared" si="16"/>
        <v>31</v>
      </c>
      <c r="W75" s="17"/>
      <c r="X75" s="17"/>
      <c r="Y75" s="17"/>
      <c r="Z75" s="17"/>
      <c r="AA75" s="11">
        <f t="shared" si="17"/>
        <v>0</v>
      </c>
      <c r="AB75" s="17">
        <f t="shared" si="10"/>
        <v>32</v>
      </c>
      <c r="AD75" s="17"/>
      <c r="AE75" s="11"/>
      <c r="AF75" s="17" t="e">
        <f t="shared" si="11"/>
        <v>#N/A</v>
      </c>
      <c r="AH75" s="18" t="e">
        <f>SUM(S75,#REF!,AA75,AE75)/(COUNTIF(S75,"&gt;"&amp;0)+COUNTIF(#REF!,"&gt;"&amp;0)+COUNTIF(AA75,"&gt;"&amp;0)+COUNTIF(AE75,"&gt;"&amp;0))</f>
        <v>#REF!</v>
      </c>
      <c r="AI75" s="19" t="e">
        <f t="shared" si="12"/>
        <v>#REF!</v>
      </c>
      <c r="AJ75" s="20"/>
    </row>
    <row r="76" spans="1:36" ht="17" thickBot="1" x14ac:dyDescent="0.25">
      <c r="A76" t="s">
        <v>431</v>
      </c>
      <c r="B76" t="s">
        <v>117</v>
      </c>
      <c r="C76">
        <v>5</v>
      </c>
      <c r="D76">
        <v>1</v>
      </c>
      <c r="E76">
        <v>3</v>
      </c>
      <c r="F76">
        <v>0</v>
      </c>
      <c r="G76">
        <v>2.2000000000000002</v>
      </c>
      <c r="H76">
        <v>10</v>
      </c>
      <c r="I76">
        <f t="shared" si="13"/>
        <v>10</v>
      </c>
      <c r="N76" s="17" t="e">
        <f t="shared" si="14"/>
        <v>#N/A</v>
      </c>
      <c r="P76" s="17"/>
      <c r="Q76" s="17"/>
      <c r="R76" s="17"/>
      <c r="S76" s="17"/>
      <c r="T76" s="11">
        <f t="shared" si="15"/>
        <v>0</v>
      </c>
      <c r="U76" s="11">
        <f t="shared" si="16"/>
        <v>31</v>
      </c>
      <c r="W76" s="17"/>
      <c r="X76" s="17"/>
      <c r="Y76" s="17"/>
      <c r="Z76" s="17"/>
      <c r="AA76" s="11">
        <f t="shared" si="17"/>
        <v>0</v>
      </c>
      <c r="AB76" s="17">
        <f t="shared" si="10"/>
        <v>32</v>
      </c>
      <c r="AD76" s="17"/>
      <c r="AE76" s="11"/>
      <c r="AF76" s="17" t="e">
        <f t="shared" si="11"/>
        <v>#N/A</v>
      </c>
      <c r="AH76" s="18" t="e">
        <f>SUM(S76,#REF!,AA76,AE76)/(COUNTIF(S76,"&gt;"&amp;0)+COUNTIF(#REF!,"&gt;"&amp;0)+COUNTIF(AA76,"&gt;"&amp;0)+COUNTIF(AE76,"&gt;"&amp;0))</f>
        <v>#REF!</v>
      </c>
      <c r="AI76" s="19" t="e">
        <f t="shared" si="12"/>
        <v>#REF!</v>
      </c>
      <c r="AJ76" s="20"/>
    </row>
    <row r="77" spans="1:36" ht="17" thickBot="1" x14ac:dyDescent="0.25">
      <c r="A77" t="s">
        <v>432</v>
      </c>
      <c r="B77" t="s">
        <v>15</v>
      </c>
      <c r="C77">
        <v>7</v>
      </c>
      <c r="D77">
        <v>1</v>
      </c>
      <c r="E77">
        <v>4</v>
      </c>
      <c r="F77">
        <v>1</v>
      </c>
      <c r="G77">
        <v>4.3</v>
      </c>
      <c r="H77">
        <v>26</v>
      </c>
      <c r="I77">
        <f t="shared" si="13"/>
        <v>2</v>
      </c>
      <c r="N77" s="17" t="e">
        <f t="shared" si="14"/>
        <v>#N/A</v>
      </c>
      <c r="P77" s="17"/>
      <c r="Q77" s="17"/>
      <c r="R77" s="17"/>
      <c r="S77" s="17"/>
      <c r="T77" s="11">
        <f t="shared" si="15"/>
        <v>0</v>
      </c>
      <c r="U77" s="11">
        <f t="shared" si="16"/>
        <v>31</v>
      </c>
      <c r="W77" s="17"/>
      <c r="X77" s="17"/>
      <c r="Y77" s="17"/>
      <c r="Z77" s="17"/>
      <c r="AA77" s="11">
        <f t="shared" si="17"/>
        <v>0</v>
      </c>
      <c r="AB77" s="17">
        <f t="shared" si="10"/>
        <v>32</v>
      </c>
      <c r="AD77" s="17"/>
      <c r="AE77" s="11"/>
      <c r="AF77" s="17" t="e">
        <f t="shared" si="11"/>
        <v>#N/A</v>
      </c>
      <c r="AH77" s="18" t="e">
        <f>SUM(S77,#REF!,AA77,AE77)/(COUNTIF(S77,"&gt;"&amp;0)+COUNTIF(#REF!,"&gt;"&amp;0)+COUNTIF(AA77,"&gt;"&amp;0)+COUNTIF(AE77,"&gt;"&amp;0))</f>
        <v>#REF!</v>
      </c>
      <c r="AI77" s="19" t="e">
        <f t="shared" si="12"/>
        <v>#REF!</v>
      </c>
      <c r="AJ77" s="20"/>
    </row>
    <row r="78" spans="1:36" ht="17" thickBot="1" x14ac:dyDescent="0.25">
      <c r="A78" t="s">
        <v>433</v>
      </c>
      <c r="B78" t="s">
        <v>57</v>
      </c>
      <c r="C78">
        <v>1</v>
      </c>
      <c r="D78">
        <v>1</v>
      </c>
      <c r="E78">
        <v>0</v>
      </c>
      <c r="F78">
        <v>0</v>
      </c>
      <c r="G78">
        <v>4.5999999999999996</v>
      </c>
      <c r="H78">
        <v>5</v>
      </c>
      <c r="I78">
        <f t="shared" si="13"/>
        <v>-1</v>
      </c>
      <c r="N78" s="17" t="e">
        <f t="shared" si="14"/>
        <v>#N/A</v>
      </c>
      <c r="P78" s="17"/>
      <c r="Q78" s="17"/>
      <c r="R78" s="17"/>
      <c r="S78" s="17"/>
      <c r="T78" s="11">
        <f t="shared" si="15"/>
        <v>0</v>
      </c>
      <c r="U78" s="11">
        <f t="shared" si="16"/>
        <v>31</v>
      </c>
      <c r="W78" s="17"/>
      <c r="X78" s="17"/>
      <c r="Y78" s="17"/>
      <c r="Z78" s="17"/>
      <c r="AA78" s="11">
        <f t="shared" si="17"/>
        <v>0</v>
      </c>
      <c r="AB78" s="17">
        <f t="shared" si="10"/>
        <v>32</v>
      </c>
      <c r="AD78" s="17"/>
      <c r="AE78" s="11"/>
      <c r="AF78" s="17" t="e">
        <f t="shared" si="11"/>
        <v>#N/A</v>
      </c>
      <c r="AH78" s="18" t="e">
        <f>SUM(S78,#REF!,AA78,AE78)/(COUNTIF(S78,"&gt;"&amp;0)+COUNTIF(#REF!,"&gt;"&amp;0)+COUNTIF(AA78,"&gt;"&amp;0)+COUNTIF(AE78,"&gt;"&amp;0))</f>
        <v>#REF!</v>
      </c>
      <c r="AI78" s="19" t="e">
        <f t="shared" si="12"/>
        <v>#REF!</v>
      </c>
      <c r="AJ78" s="20"/>
    </row>
    <row r="79" spans="1:36" ht="17" thickBot="1" x14ac:dyDescent="0.25">
      <c r="A79" t="s">
        <v>434</v>
      </c>
      <c r="B79" t="s">
        <v>126</v>
      </c>
      <c r="C79">
        <v>11</v>
      </c>
      <c r="D79">
        <v>1</v>
      </c>
      <c r="E79">
        <v>5</v>
      </c>
      <c r="F79">
        <v>1</v>
      </c>
      <c r="G79">
        <v>4</v>
      </c>
      <c r="H79">
        <v>34</v>
      </c>
      <c r="I79">
        <f t="shared" si="13"/>
        <v>10</v>
      </c>
      <c r="N79" s="17" t="e">
        <f t="shared" si="14"/>
        <v>#N/A</v>
      </c>
      <c r="P79" s="17"/>
      <c r="Q79" s="17"/>
      <c r="R79" s="17"/>
      <c r="S79" s="17"/>
      <c r="T79" s="11">
        <f t="shared" si="15"/>
        <v>0</v>
      </c>
      <c r="U79" s="11">
        <f t="shared" si="16"/>
        <v>31</v>
      </c>
      <c r="W79" s="17"/>
      <c r="X79" s="17"/>
      <c r="Y79" s="17"/>
      <c r="Z79" s="17"/>
      <c r="AA79" s="11">
        <f t="shared" si="17"/>
        <v>0</v>
      </c>
      <c r="AB79" s="17">
        <f t="shared" si="10"/>
        <v>32</v>
      </c>
      <c r="AD79" s="17"/>
      <c r="AE79" s="11"/>
      <c r="AF79" s="17" t="e">
        <f t="shared" si="11"/>
        <v>#N/A</v>
      </c>
      <c r="AH79" s="18" t="e">
        <f>SUM(S79,#REF!,AA79,AE79)/(COUNTIF(S79,"&gt;"&amp;0)+COUNTIF(#REF!,"&gt;"&amp;0)+COUNTIF(AA79,"&gt;"&amp;0)+COUNTIF(AE79,"&gt;"&amp;0))</f>
        <v>#REF!</v>
      </c>
      <c r="AI79" s="19" t="e">
        <f t="shared" si="12"/>
        <v>#REF!</v>
      </c>
      <c r="AJ79" s="20"/>
    </row>
    <row r="80" spans="1:36" ht="17" thickBot="1" x14ac:dyDescent="0.25">
      <c r="A80" t="s">
        <v>435</v>
      </c>
      <c r="B80" t="s">
        <v>72</v>
      </c>
      <c r="C80">
        <v>1</v>
      </c>
      <c r="D80">
        <v>1</v>
      </c>
      <c r="E80">
        <v>0</v>
      </c>
      <c r="F80">
        <v>0</v>
      </c>
      <c r="G80">
        <v>2</v>
      </c>
      <c r="H80">
        <v>2</v>
      </c>
      <c r="I80">
        <f t="shared" si="13"/>
        <v>2</v>
      </c>
      <c r="N80" s="17" t="e">
        <f t="shared" si="14"/>
        <v>#N/A</v>
      </c>
      <c r="P80" s="17"/>
      <c r="Q80" s="17"/>
      <c r="R80" s="17"/>
      <c r="S80" s="17"/>
      <c r="T80" s="11">
        <f t="shared" si="15"/>
        <v>0</v>
      </c>
      <c r="U80" s="11">
        <f t="shared" si="16"/>
        <v>31</v>
      </c>
      <c r="W80" s="17"/>
      <c r="X80" s="17"/>
      <c r="Y80" s="17"/>
      <c r="Z80" s="17"/>
      <c r="AA80" s="11">
        <f t="shared" si="17"/>
        <v>0</v>
      </c>
      <c r="AB80" s="17">
        <f t="shared" si="10"/>
        <v>32</v>
      </c>
      <c r="AD80" s="17"/>
      <c r="AE80" s="11"/>
      <c r="AF80" s="17" t="e">
        <f t="shared" si="11"/>
        <v>#N/A</v>
      </c>
      <c r="AH80" s="18" t="e">
        <f>SUM(S80,#REF!,AA80,AE80)/(COUNTIF(S80,"&gt;"&amp;0)+COUNTIF(#REF!,"&gt;"&amp;0)+COUNTIF(AA80,"&gt;"&amp;0)+COUNTIF(AE80,"&gt;"&amp;0))</f>
        <v>#REF!</v>
      </c>
      <c r="AI80" s="19" t="e">
        <f t="shared" si="12"/>
        <v>#REF!</v>
      </c>
      <c r="AJ80" s="20"/>
    </row>
    <row r="81" spans="1:36" ht="17" thickBot="1" x14ac:dyDescent="0.25">
      <c r="A81" t="s">
        <v>436</v>
      </c>
      <c r="B81" t="s">
        <v>133</v>
      </c>
      <c r="C81">
        <v>1</v>
      </c>
      <c r="D81">
        <v>0</v>
      </c>
      <c r="E81">
        <v>1</v>
      </c>
      <c r="F81">
        <v>0</v>
      </c>
      <c r="G81">
        <v>5</v>
      </c>
      <c r="H81">
        <v>5</v>
      </c>
      <c r="I81">
        <f t="shared" si="13"/>
        <v>-1</v>
      </c>
      <c r="N81" s="17" t="e">
        <f t="shared" si="14"/>
        <v>#N/A</v>
      </c>
      <c r="P81" s="17"/>
      <c r="Q81" s="17"/>
      <c r="R81" s="17"/>
      <c r="S81" s="17"/>
      <c r="T81" s="11">
        <f t="shared" si="15"/>
        <v>0</v>
      </c>
      <c r="U81" s="11">
        <f t="shared" si="16"/>
        <v>31</v>
      </c>
      <c r="W81" s="17"/>
      <c r="X81" s="17"/>
      <c r="Y81" s="17"/>
      <c r="Z81" s="17"/>
      <c r="AA81" s="11">
        <f t="shared" si="17"/>
        <v>0</v>
      </c>
      <c r="AB81" s="17">
        <f t="shared" si="10"/>
        <v>32</v>
      </c>
      <c r="AD81" s="17"/>
      <c r="AE81" s="11"/>
      <c r="AF81" s="17" t="e">
        <f t="shared" si="11"/>
        <v>#N/A</v>
      </c>
      <c r="AH81" s="18" t="e">
        <f>SUM(S81,#REF!,AA81,AE81)/(COUNTIF(S81,"&gt;"&amp;0)+COUNTIF(#REF!,"&gt;"&amp;0)+COUNTIF(AA81,"&gt;"&amp;0)+COUNTIF(AE81,"&gt;"&amp;0))</f>
        <v>#REF!</v>
      </c>
      <c r="AI81" s="19" t="e">
        <f t="shared" si="12"/>
        <v>#REF!</v>
      </c>
      <c r="AJ81" s="20"/>
    </row>
    <row r="82" spans="1:36" ht="17" thickBot="1" x14ac:dyDescent="0.25">
      <c r="A82" t="s">
        <v>437</v>
      </c>
      <c r="B82" t="s">
        <v>133</v>
      </c>
      <c r="C82">
        <v>4</v>
      </c>
      <c r="D82">
        <v>0</v>
      </c>
      <c r="E82">
        <v>2</v>
      </c>
      <c r="F82">
        <v>1</v>
      </c>
      <c r="G82">
        <v>4.0999999999999996</v>
      </c>
      <c r="H82">
        <v>14</v>
      </c>
      <c r="I82">
        <f t="shared" si="13"/>
        <v>2</v>
      </c>
      <c r="N82" s="17" t="e">
        <f t="shared" si="14"/>
        <v>#N/A</v>
      </c>
      <c r="P82" s="17"/>
      <c r="Q82" s="17"/>
      <c r="R82" s="17"/>
      <c r="S82" s="17"/>
      <c r="T82" s="11">
        <f t="shared" si="15"/>
        <v>0</v>
      </c>
      <c r="U82" s="11">
        <f t="shared" si="16"/>
        <v>31</v>
      </c>
      <c r="W82" s="17"/>
      <c r="X82" s="17"/>
      <c r="Y82" s="17"/>
      <c r="Z82" s="17"/>
      <c r="AA82" s="11">
        <f t="shared" si="17"/>
        <v>0</v>
      </c>
      <c r="AB82" s="17">
        <f t="shared" si="10"/>
        <v>32</v>
      </c>
      <c r="AD82" s="17"/>
      <c r="AE82" s="11"/>
      <c r="AF82" s="17" t="e">
        <f t="shared" si="11"/>
        <v>#N/A</v>
      </c>
      <c r="AH82" s="18" t="e">
        <f>SUM(S82,#REF!,AA82,AE82)/(COUNTIF(S82,"&gt;"&amp;0)+COUNTIF(#REF!,"&gt;"&amp;0)+COUNTIF(AA82,"&gt;"&amp;0)+COUNTIF(AE82,"&gt;"&amp;0))</f>
        <v>#REF!</v>
      </c>
      <c r="AI82" s="19" t="e">
        <f t="shared" si="12"/>
        <v>#REF!</v>
      </c>
      <c r="AJ82" s="20"/>
    </row>
    <row r="83" spans="1:36" ht="17" thickBot="1" x14ac:dyDescent="0.25">
      <c r="A83" t="s">
        <v>438</v>
      </c>
      <c r="B83" t="s">
        <v>34</v>
      </c>
      <c r="C83">
        <v>2</v>
      </c>
      <c r="D83">
        <v>0</v>
      </c>
      <c r="E83">
        <v>0</v>
      </c>
      <c r="F83">
        <v>0</v>
      </c>
      <c r="G83">
        <v>1</v>
      </c>
      <c r="H83">
        <v>1</v>
      </c>
      <c r="I83">
        <f t="shared" si="13"/>
        <v>7</v>
      </c>
      <c r="N83" s="17" t="e">
        <f t="shared" si="14"/>
        <v>#N/A</v>
      </c>
      <c r="P83" s="17"/>
      <c r="Q83" s="17"/>
      <c r="R83" s="17"/>
      <c r="S83" s="17"/>
      <c r="T83" s="11">
        <f t="shared" si="15"/>
        <v>0</v>
      </c>
      <c r="U83" s="11">
        <f t="shared" si="16"/>
        <v>31</v>
      </c>
      <c r="W83" s="17"/>
      <c r="X83" s="17"/>
      <c r="Y83" s="17"/>
      <c r="Z83" s="17"/>
      <c r="AA83" s="11">
        <f t="shared" si="17"/>
        <v>0</v>
      </c>
      <c r="AB83" s="17">
        <f t="shared" si="10"/>
        <v>32</v>
      </c>
      <c r="AD83" s="17"/>
      <c r="AE83" s="11"/>
      <c r="AF83" s="17" t="e">
        <f t="shared" si="11"/>
        <v>#N/A</v>
      </c>
      <c r="AH83" s="18" t="e">
        <f>SUM(S83,#REF!,AA83,AE83)/(COUNTIF(S83,"&gt;"&amp;0)+COUNTIF(#REF!,"&gt;"&amp;0)+COUNTIF(AA83,"&gt;"&amp;0)+COUNTIF(AE83,"&gt;"&amp;0))</f>
        <v>#REF!</v>
      </c>
      <c r="AI83" s="19" t="e">
        <f t="shared" si="12"/>
        <v>#REF!</v>
      </c>
      <c r="AJ83" s="20"/>
    </row>
    <row r="84" spans="1:36" ht="17" thickBot="1" x14ac:dyDescent="0.25">
      <c r="A84" t="s">
        <v>439</v>
      </c>
      <c r="B84" t="s">
        <v>30</v>
      </c>
      <c r="C84">
        <v>2</v>
      </c>
      <c r="D84">
        <v>0</v>
      </c>
      <c r="E84">
        <v>1</v>
      </c>
      <c r="F84">
        <v>1</v>
      </c>
      <c r="G84">
        <v>3.5</v>
      </c>
      <c r="H84">
        <v>7</v>
      </c>
      <c r="I84">
        <f t="shared" si="13"/>
        <v>1</v>
      </c>
      <c r="N84" s="17" t="e">
        <f t="shared" si="14"/>
        <v>#N/A</v>
      </c>
      <c r="P84" s="17"/>
      <c r="Q84" s="17"/>
      <c r="R84" s="17"/>
      <c r="S84" s="17"/>
      <c r="T84" s="11">
        <f t="shared" si="15"/>
        <v>0</v>
      </c>
      <c r="U84" s="11">
        <f t="shared" si="16"/>
        <v>31</v>
      </c>
      <c r="W84" s="17"/>
      <c r="X84" s="17"/>
      <c r="Y84" s="17"/>
      <c r="Z84" s="17"/>
      <c r="AA84" s="11">
        <f t="shared" si="17"/>
        <v>0</v>
      </c>
      <c r="AB84" s="17">
        <f t="shared" si="10"/>
        <v>32</v>
      </c>
      <c r="AD84" s="17"/>
      <c r="AE84" s="11"/>
      <c r="AF84" s="17" t="e">
        <f t="shared" si="11"/>
        <v>#N/A</v>
      </c>
      <c r="AH84" s="18" t="e">
        <f>SUM(S84,#REF!,AA84,AE84)/(COUNTIF(S84,"&gt;"&amp;0)+COUNTIF(#REF!,"&gt;"&amp;0)+COUNTIF(AA84,"&gt;"&amp;0)+COUNTIF(AE84,"&gt;"&amp;0))</f>
        <v>#REF!</v>
      </c>
      <c r="AI84" s="19" t="e">
        <f t="shared" si="12"/>
        <v>#REF!</v>
      </c>
      <c r="AJ84" s="20"/>
    </row>
    <row r="85" spans="1:36" ht="17" thickBot="1" x14ac:dyDescent="0.25">
      <c r="A85" t="s">
        <v>440</v>
      </c>
      <c r="B85" t="s">
        <v>36</v>
      </c>
      <c r="C85">
        <v>1</v>
      </c>
      <c r="D85">
        <v>0</v>
      </c>
      <c r="E85">
        <v>1</v>
      </c>
      <c r="F85">
        <v>0</v>
      </c>
      <c r="G85">
        <v>5.0999999999999996</v>
      </c>
      <c r="H85">
        <v>5</v>
      </c>
      <c r="I85">
        <f t="shared" si="13"/>
        <v>-1</v>
      </c>
      <c r="N85" s="17" t="e">
        <f t="shared" si="14"/>
        <v>#N/A</v>
      </c>
      <c r="P85" s="17"/>
      <c r="Q85" s="17"/>
      <c r="R85" s="17"/>
      <c r="S85" s="17"/>
      <c r="T85" s="11">
        <f t="shared" si="15"/>
        <v>0</v>
      </c>
      <c r="U85" s="11">
        <f t="shared" si="16"/>
        <v>31</v>
      </c>
      <c r="W85" s="17"/>
      <c r="X85" s="17"/>
      <c r="Y85" s="17"/>
      <c r="Z85" s="17"/>
      <c r="AA85" s="11">
        <f t="shared" si="17"/>
        <v>0</v>
      </c>
      <c r="AB85" s="17">
        <f t="shared" si="10"/>
        <v>32</v>
      </c>
      <c r="AD85" s="17"/>
      <c r="AE85" s="11"/>
      <c r="AF85" s="17" t="e">
        <f t="shared" si="11"/>
        <v>#N/A</v>
      </c>
      <c r="AH85" s="18" t="e">
        <f>SUM(S85,#REF!,AA85,AE85)/(COUNTIF(S85,"&gt;"&amp;0)+COUNTIF(#REF!,"&gt;"&amp;0)+COUNTIF(AA85,"&gt;"&amp;0)+COUNTIF(AE85,"&gt;"&amp;0))</f>
        <v>#REF!</v>
      </c>
      <c r="AI85" s="19" t="e">
        <f t="shared" si="12"/>
        <v>#REF!</v>
      </c>
      <c r="AJ85" s="20"/>
    </row>
    <row r="86" spans="1:36" ht="17" thickBot="1" x14ac:dyDescent="0.25">
      <c r="A86" t="s">
        <v>441</v>
      </c>
      <c r="B86" t="s">
        <v>28</v>
      </c>
      <c r="C86">
        <v>2</v>
      </c>
      <c r="D86">
        <v>0</v>
      </c>
      <c r="E86">
        <v>2</v>
      </c>
      <c r="F86">
        <v>0</v>
      </c>
      <c r="G86">
        <v>2</v>
      </c>
      <c r="H86">
        <v>2</v>
      </c>
      <c r="I86">
        <f t="shared" si="13"/>
        <v>6</v>
      </c>
      <c r="N86" s="17" t="e">
        <f t="shared" si="14"/>
        <v>#N/A</v>
      </c>
      <c r="P86" s="17"/>
      <c r="Q86" s="17"/>
      <c r="R86" s="17"/>
      <c r="S86" s="17"/>
      <c r="T86" s="11">
        <f t="shared" si="15"/>
        <v>0</v>
      </c>
      <c r="U86" s="11">
        <f t="shared" si="16"/>
        <v>31</v>
      </c>
      <c r="W86" s="17"/>
      <c r="X86" s="17"/>
      <c r="Y86" s="17"/>
      <c r="Z86" s="17"/>
      <c r="AA86" s="11">
        <f t="shared" si="17"/>
        <v>0</v>
      </c>
      <c r="AB86" s="17">
        <f t="shared" si="10"/>
        <v>32</v>
      </c>
      <c r="AD86" s="17"/>
      <c r="AE86" s="11"/>
      <c r="AF86" s="17" t="e">
        <f t="shared" si="11"/>
        <v>#N/A</v>
      </c>
      <c r="AH86" s="18" t="e">
        <f>SUM(S86,#REF!,AA86,AE86)/(COUNTIF(S86,"&gt;"&amp;0)+COUNTIF(#REF!,"&gt;"&amp;0)+COUNTIF(AA86,"&gt;"&amp;0)+COUNTIF(AE86,"&gt;"&amp;0))</f>
        <v>#REF!</v>
      </c>
      <c r="AI86" s="19" t="e">
        <f t="shared" si="12"/>
        <v>#REF!</v>
      </c>
      <c r="AJ86" s="20"/>
    </row>
    <row r="87" spans="1:36" ht="17" thickBot="1" x14ac:dyDescent="0.25">
      <c r="A87" t="s">
        <v>442</v>
      </c>
      <c r="B87" t="s">
        <v>84</v>
      </c>
      <c r="C87">
        <v>1</v>
      </c>
      <c r="D87">
        <v>0</v>
      </c>
      <c r="E87">
        <v>1</v>
      </c>
      <c r="F87">
        <v>0</v>
      </c>
      <c r="G87">
        <v>6</v>
      </c>
      <c r="H87">
        <v>6</v>
      </c>
      <c r="I87">
        <f t="shared" si="13"/>
        <v>-2</v>
      </c>
      <c r="N87" s="17" t="e">
        <f t="shared" si="14"/>
        <v>#N/A</v>
      </c>
      <c r="P87" s="17"/>
      <c r="Q87" s="17"/>
      <c r="R87" s="17"/>
      <c r="S87" s="17"/>
      <c r="T87" s="11">
        <f t="shared" si="15"/>
        <v>0</v>
      </c>
      <c r="U87" s="11">
        <f t="shared" si="16"/>
        <v>31</v>
      </c>
      <c r="W87" s="17"/>
      <c r="X87" s="17"/>
      <c r="Y87" s="17"/>
      <c r="Z87" s="17"/>
      <c r="AA87" s="11">
        <f t="shared" si="17"/>
        <v>0</v>
      </c>
      <c r="AB87" s="17">
        <f t="shared" si="10"/>
        <v>32</v>
      </c>
      <c r="AD87" s="17"/>
      <c r="AE87" s="11"/>
      <c r="AF87" s="17" t="e">
        <f t="shared" si="11"/>
        <v>#N/A</v>
      </c>
      <c r="AH87" s="18" t="e">
        <f>SUM(S87,#REF!,AA87,AE87)/(COUNTIF(S87,"&gt;"&amp;0)+COUNTIF(#REF!,"&gt;"&amp;0)+COUNTIF(AA87,"&gt;"&amp;0)+COUNTIF(AE87,"&gt;"&amp;0))</f>
        <v>#REF!</v>
      </c>
      <c r="AI87" s="19" t="e">
        <f t="shared" si="12"/>
        <v>#REF!</v>
      </c>
      <c r="AJ87" s="20"/>
    </row>
    <row r="88" spans="1:36" ht="17" thickBot="1" x14ac:dyDescent="0.25">
      <c r="A88" t="s">
        <v>443</v>
      </c>
      <c r="B88" t="s">
        <v>38</v>
      </c>
      <c r="C88">
        <v>1</v>
      </c>
      <c r="D88">
        <v>0</v>
      </c>
      <c r="E88">
        <v>1</v>
      </c>
      <c r="F88">
        <v>0</v>
      </c>
      <c r="G88">
        <v>4.0999999999999996</v>
      </c>
      <c r="H88">
        <v>4</v>
      </c>
      <c r="I88">
        <f t="shared" si="13"/>
        <v>0</v>
      </c>
      <c r="N88" s="17" t="e">
        <f t="shared" si="14"/>
        <v>#N/A</v>
      </c>
      <c r="P88" s="17"/>
      <c r="Q88" s="17"/>
      <c r="R88" s="17"/>
      <c r="S88" s="17"/>
      <c r="T88" s="11">
        <f t="shared" si="15"/>
        <v>0</v>
      </c>
      <c r="U88" s="11">
        <f t="shared" si="16"/>
        <v>31</v>
      </c>
      <c r="W88" s="17"/>
      <c r="X88" s="17"/>
      <c r="Y88" s="17"/>
      <c r="Z88" s="17"/>
      <c r="AA88" s="11">
        <f t="shared" si="17"/>
        <v>0</v>
      </c>
      <c r="AB88" s="17">
        <f t="shared" si="10"/>
        <v>32</v>
      </c>
      <c r="AD88" s="17"/>
      <c r="AE88" s="11"/>
      <c r="AF88" s="17" t="e">
        <f t="shared" si="11"/>
        <v>#N/A</v>
      </c>
      <c r="AH88" s="18" t="e">
        <f>SUM(S88,#REF!,AA88,AE88)/(COUNTIF(S88,"&gt;"&amp;0)+COUNTIF(#REF!,"&gt;"&amp;0)+COUNTIF(AA88,"&gt;"&amp;0)+COUNTIF(AE88,"&gt;"&amp;0))</f>
        <v>#REF!</v>
      </c>
      <c r="AI88" s="19" t="e">
        <f t="shared" si="12"/>
        <v>#REF!</v>
      </c>
      <c r="AJ88" s="20"/>
    </row>
    <row r="89" spans="1:36" ht="17" thickBot="1" x14ac:dyDescent="0.25">
      <c r="A89" t="s">
        <v>444</v>
      </c>
      <c r="B89" t="s">
        <v>28</v>
      </c>
      <c r="C89">
        <v>1</v>
      </c>
      <c r="D89">
        <v>0</v>
      </c>
      <c r="E89">
        <v>0</v>
      </c>
      <c r="F89">
        <v>0</v>
      </c>
      <c r="G89">
        <v>3.3</v>
      </c>
      <c r="H89">
        <v>1</v>
      </c>
      <c r="I89">
        <f t="shared" si="13"/>
        <v>3</v>
      </c>
      <c r="N89" s="17" t="e">
        <f t="shared" si="14"/>
        <v>#N/A</v>
      </c>
      <c r="P89" s="17"/>
      <c r="Q89" s="17"/>
      <c r="R89" s="17"/>
      <c r="S89" s="17"/>
      <c r="T89" s="11">
        <f t="shared" si="15"/>
        <v>0</v>
      </c>
      <c r="U89" s="11">
        <f t="shared" si="16"/>
        <v>31</v>
      </c>
      <c r="W89" s="17"/>
      <c r="X89" s="17"/>
      <c r="Y89" s="17"/>
      <c r="Z89" s="17"/>
      <c r="AA89" s="11">
        <f t="shared" si="17"/>
        <v>0</v>
      </c>
      <c r="AB89" s="17">
        <f t="shared" si="10"/>
        <v>32</v>
      </c>
      <c r="AD89" s="17"/>
      <c r="AE89" s="11"/>
      <c r="AF89" s="17" t="e">
        <f t="shared" si="11"/>
        <v>#N/A</v>
      </c>
      <c r="AH89" s="18" t="e">
        <f>SUM(S89,#REF!,AA89,AE89)/(COUNTIF(S89,"&gt;"&amp;0)+COUNTIF(#REF!,"&gt;"&amp;0)+COUNTIF(AA89,"&gt;"&amp;0)+COUNTIF(AE89,"&gt;"&amp;0))</f>
        <v>#REF!</v>
      </c>
      <c r="AI89" s="19" t="e">
        <f t="shared" si="12"/>
        <v>#REF!</v>
      </c>
      <c r="AJ89" s="20"/>
    </row>
    <row r="90" spans="1:36" ht="17" thickBot="1" x14ac:dyDescent="0.25">
      <c r="A90" t="s">
        <v>445</v>
      </c>
      <c r="B90" t="s">
        <v>84</v>
      </c>
      <c r="C90">
        <v>1</v>
      </c>
      <c r="D90">
        <v>0</v>
      </c>
      <c r="E90">
        <v>1</v>
      </c>
      <c r="F90">
        <v>0</v>
      </c>
      <c r="G90">
        <v>7</v>
      </c>
      <c r="H90">
        <v>7</v>
      </c>
      <c r="I90">
        <f t="shared" si="13"/>
        <v>-3</v>
      </c>
      <c r="N90" s="17" t="e">
        <f t="shared" si="14"/>
        <v>#N/A</v>
      </c>
      <c r="P90" s="17"/>
      <c r="Q90" s="17"/>
      <c r="R90" s="17"/>
      <c r="S90" s="17"/>
      <c r="T90" s="11">
        <f t="shared" si="15"/>
        <v>0</v>
      </c>
      <c r="U90" s="11">
        <f t="shared" si="16"/>
        <v>31</v>
      </c>
      <c r="W90" s="17"/>
      <c r="X90" s="17"/>
      <c r="Y90" s="17"/>
      <c r="Z90" s="17"/>
      <c r="AA90" s="11">
        <f t="shared" si="17"/>
        <v>0</v>
      </c>
      <c r="AB90" s="17">
        <f t="shared" si="10"/>
        <v>32</v>
      </c>
      <c r="AD90" s="17"/>
      <c r="AE90" s="11"/>
      <c r="AF90" s="17" t="e">
        <f t="shared" si="11"/>
        <v>#N/A</v>
      </c>
      <c r="AH90" s="18" t="e">
        <f>SUM(S90,#REF!,AA90,AE90)/(COUNTIF(S90,"&gt;"&amp;0)+COUNTIF(#REF!,"&gt;"&amp;0)+COUNTIF(AA90,"&gt;"&amp;0)+COUNTIF(AE90,"&gt;"&amp;0))</f>
        <v>#REF!</v>
      </c>
      <c r="AI90" s="19" t="e">
        <f t="shared" si="12"/>
        <v>#REF!</v>
      </c>
      <c r="AJ90" s="20"/>
    </row>
    <row r="91" spans="1:36" ht="17" thickBot="1" x14ac:dyDescent="0.25">
      <c r="A91" t="s">
        <v>446</v>
      </c>
      <c r="B91" t="s">
        <v>126</v>
      </c>
      <c r="C91">
        <v>3</v>
      </c>
      <c r="D91">
        <v>0</v>
      </c>
      <c r="E91">
        <v>1</v>
      </c>
      <c r="F91">
        <v>0</v>
      </c>
      <c r="G91">
        <v>5.0999999999999996</v>
      </c>
      <c r="H91">
        <v>6</v>
      </c>
      <c r="I91">
        <f t="shared" si="13"/>
        <v>6</v>
      </c>
      <c r="N91" s="11" t="e">
        <f t="shared" si="14"/>
        <v>#N/A</v>
      </c>
      <c r="O91" s="10"/>
      <c r="P91" s="11"/>
      <c r="Q91" s="11"/>
      <c r="R91" s="11"/>
      <c r="S91" s="11"/>
      <c r="T91" s="11">
        <f t="shared" si="15"/>
        <v>0</v>
      </c>
      <c r="U91" s="11">
        <f t="shared" si="16"/>
        <v>31</v>
      </c>
      <c r="V91" s="10"/>
      <c r="W91" s="11"/>
      <c r="X91" s="11"/>
      <c r="Y91" s="11"/>
      <c r="Z91" s="11"/>
      <c r="AA91" s="11">
        <f t="shared" si="17"/>
        <v>0</v>
      </c>
      <c r="AB91" s="11">
        <f t="shared" si="10"/>
        <v>32</v>
      </c>
      <c r="AC91" s="10"/>
      <c r="AD91" s="11"/>
      <c r="AE91" s="11"/>
      <c r="AF91" s="11" t="e">
        <f t="shared" si="11"/>
        <v>#N/A</v>
      </c>
      <c r="AG91" s="10"/>
      <c r="AH91" s="13" t="e">
        <f>SUM(S91,#REF!,AA91,AE91)/(COUNTIF(S91,"&gt;"&amp;0)+COUNTIF(#REF!,"&gt;"&amp;0)+COUNTIF(AA91,"&gt;"&amp;0)+COUNTIF(AE91,"&gt;"&amp;0))</f>
        <v>#REF!</v>
      </c>
      <c r="AI91" s="14" t="e">
        <f t="shared" si="12"/>
        <v>#REF!</v>
      </c>
      <c r="AJ91" s="15"/>
    </row>
    <row r="92" spans="1:36" ht="17" thickBot="1" x14ac:dyDescent="0.25">
      <c r="A92" t="s">
        <v>447</v>
      </c>
      <c r="B92" t="s">
        <v>17</v>
      </c>
      <c r="C92">
        <v>2</v>
      </c>
      <c r="D92">
        <v>0</v>
      </c>
      <c r="E92">
        <v>2</v>
      </c>
      <c r="F92">
        <v>0</v>
      </c>
      <c r="G92">
        <v>6.5</v>
      </c>
      <c r="H92">
        <v>8</v>
      </c>
      <c r="I92">
        <f t="shared" si="13"/>
        <v>0</v>
      </c>
      <c r="N92" s="17" t="e">
        <f t="shared" si="14"/>
        <v>#N/A</v>
      </c>
      <c r="P92" s="17"/>
      <c r="Q92" s="17"/>
      <c r="R92" s="17"/>
      <c r="S92" s="17"/>
      <c r="T92" s="11">
        <f t="shared" si="15"/>
        <v>0</v>
      </c>
      <c r="U92" s="11">
        <f t="shared" si="16"/>
        <v>31</v>
      </c>
      <c r="W92" s="17"/>
      <c r="X92" s="17"/>
      <c r="Y92" s="17"/>
      <c r="Z92" s="17"/>
      <c r="AA92" s="11">
        <f t="shared" si="17"/>
        <v>0</v>
      </c>
      <c r="AB92" s="17">
        <f t="shared" si="10"/>
        <v>32</v>
      </c>
      <c r="AD92" s="17"/>
      <c r="AE92" s="11"/>
      <c r="AF92" s="17" t="e">
        <f t="shared" si="11"/>
        <v>#N/A</v>
      </c>
      <c r="AH92" s="18" t="e">
        <f>SUM(S92,#REF!,AA92,AE92)/(COUNTIF(S92,"&gt;"&amp;0)+COUNTIF(#REF!,"&gt;"&amp;0)+COUNTIF(AA92,"&gt;"&amp;0)+COUNTIF(AE92,"&gt;"&amp;0))</f>
        <v>#REF!</v>
      </c>
      <c r="AI92" s="19" t="e">
        <f t="shared" si="12"/>
        <v>#REF!</v>
      </c>
      <c r="AJ92" s="20"/>
    </row>
    <row r="93" spans="1:36" ht="17" thickBot="1" x14ac:dyDescent="0.25">
      <c r="A93" t="s">
        <v>448</v>
      </c>
      <c r="B93" t="s">
        <v>82</v>
      </c>
      <c r="C93">
        <v>2</v>
      </c>
      <c r="D93">
        <v>0</v>
      </c>
      <c r="E93">
        <v>0</v>
      </c>
      <c r="F93">
        <v>0</v>
      </c>
      <c r="G93">
        <v>1.5</v>
      </c>
      <c r="H93">
        <v>1</v>
      </c>
      <c r="I93">
        <f t="shared" si="13"/>
        <v>7</v>
      </c>
      <c r="N93" s="17" t="e">
        <f t="shared" si="14"/>
        <v>#N/A</v>
      </c>
      <c r="P93" s="17"/>
      <c r="Q93" s="17"/>
      <c r="R93" s="17"/>
      <c r="S93" s="17"/>
      <c r="T93" s="11">
        <f t="shared" si="15"/>
        <v>0</v>
      </c>
      <c r="U93" s="11">
        <f t="shared" si="16"/>
        <v>31</v>
      </c>
      <c r="W93" s="17"/>
      <c r="X93" s="17"/>
      <c r="Y93" s="17"/>
      <c r="Z93" s="17"/>
      <c r="AA93" s="11">
        <f t="shared" si="17"/>
        <v>0</v>
      </c>
      <c r="AB93" s="17">
        <f t="shared" si="10"/>
        <v>32</v>
      </c>
      <c r="AD93" s="17"/>
      <c r="AE93" s="11"/>
      <c r="AF93" s="17" t="e">
        <f t="shared" si="11"/>
        <v>#N/A</v>
      </c>
      <c r="AH93" s="18" t="e">
        <f>SUM(S93,#REF!,AA93,AE93)/(COUNTIF(S93,"&gt;"&amp;0)+COUNTIF(#REF!,"&gt;"&amp;0)+COUNTIF(AA93,"&gt;"&amp;0)+COUNTIF(AE93,"&gt;"&amp;0))</f>
        <v>#REF!</v>
      </c>
      <c r="AI93" s="19" t="e">
        <f t="shared" si="12"/>
        <v>#REF!</v>
      </c>
      <c r="AJ93" s="20"/>
    </row>
    <row r="94" spans="1:36" ht="17" thickBot="1" x14ac:dyDescent="0.25">
      <c r="A94" t="s">
        <v>449</v>
      </c>
      <c r="B94" t="s">
        <v>66</v>
      </c>
      <c r="C94">
        <v>1</v>
      </c>
      <c r="D94">
        <v>0</v>
      </c>
      <c r="E94">
        <v>0</v>
      </c>
      <c r="F94">
        <v>0</v>
      </c>
      <c r="G94">
        <v>4.4000000000000004</v>
      </c>
      <c r="H94">
        <v>2</v>
      </c>
      <c r="I94">
        <f t="shared" si="13"/>
        <v>2</v>
      </c>
      <c r="N94" s="17" t="e">
        <f t="shared" si="14"/>
        <v>#N/A</v>
      </c>
      <c r="P94" s="17"/>
      <c r="Q94" s="17"/>
      <c r="R94" s="17"/>
      <c r="S94" s="17"/>
      <c r="T94" s="11">
        <f t="shared" si="15"/>
        <v>0</v>
      </c>
      <c r="U94" s="11">
        <f t="shared" si="16"/>
        <v>31</v>
      </c>
      <c r="W94" s="17"/>
      <c r="X94" s="17"/>
      <c r="Y94" s="17"/>
      <c r="Z94" s="17"/>
      <c r="AA94" s="11">
        <f t="shared" si="17"/>
        <v>0</v>
      </c>
      <c r="AB94" s="17">
        <f t="shared" si="10"/>
        <v>32</v>
      </c>
      <c r="AD94" s="17"/>
      <c r="AE94" s="11"/>
      <c r="AF94" s="17" t="e">
        <f t="shared" si="11"/>
        <v>#N/A</v>
      </c>
      <c r="AH94" s="18" t="e">
        <f>SUM(S94,#REF!,AA94,AE94)/(COUNTIF(S94,"&gt;"&amp;0)+COUNTIF(#REF!,"&gt;"&amp;0)+COUNTIF(AA94,"&gt;"&amp;0)+COUNTIF(AE94,"&gt;"&amp;0))</f>
        <v>#REF!</v>
      </c>
      <c r="AI94" s="19" t="e">
        <f t="shared" si="12"/>
        <v>#REF!</v>
      </c>
      <c r="AJ94" s="20"/>
    </row>
    <row r="95" spans="1:36" ht="17" thickBot="1" x14ac:dyDescent="0.25">
      <c r="A95" t="s">
        <v>450</v>
      </c>
      <c r="B95" t="s">
        <v>62</v>
      </c>
      <c r="C95">
        <v>2</v>
      </c>
      <c r="D95">
        <v>0</v>
      </c>
      <c r="E95">
        <v>1</v>
      </c>
      <c r="F95">
        <v>0</v>
      </c>
      <c r="G95">
        <v>5.0999999999999996</v>
      </c>
      <c r="H95">
        <v>6</v>
      </c>
      <c r="I95">
        <f t="shared" si="13"/>
        <v>2</v>
      </c>
      <c r="N95" s="17" t="e">
        <f t="shared" si="14"/>
        <v>#N/A</v>
      </c>
      <c r="P95" s="17"/>
      <c r="Q95" s="17"/>
      <c r="R95" s="17"/>
      <c r="S95" s="17"/>
      <c r="T95" s="11">
        <f t="shared" si="15"/>
        <v>0</v>
      </c>
      <c r="U95" s="11">
        <f t="shared" si="16"/>
        <v>31</v>
      </c>
      <c r="W95" s="17"/>
      <c r="X95" s="17"/>
      <c r="Y95" s="17"/>
      <c r="Z95" s="17"/>
      <c r="AA95" s="11">
        <f t="shared" si="17"/>
        <v>0</v>
      </c>
      <c r="AB95" s="17">
        <f t="shared" si="10"/>
        <v>32</v>
      </c>
      <c r="AD95" s="17"/>
      <c r="AE95" s="11"/>
      <c r="AF95" s="17" t="e">
        <f t="shared" si="11"/>
        <v>#N/A</v>
      </c>
      <c r="AH95" s="18" t="e">
        <f>SUM(S95,#REF!,AA95,AE95)/(COUNTIF(S95,"&gt;"&amp;0)+COUNTIF(#REF!,"&gt;"&amp;0)+COUNTIF(AA95,"&gt;"&amp;0)+COUNTIF(AE95,"&gt;"&amp;0))</f>
        <v>#REF!</v>
      </c>
      <c r="AI95" s="19" t="e">
        <f t="shared" si="12"/>
        <v>#REF!</v>
      </c>
      <c r="AJ95" s="20"/>
    </row>
    <row r="96" spans="1:36" ht="17" thickBot="1" x14ac:dyDescent="0.25">
      <c r="A96" t="s">
        <v>454</v>
      </c>
      <c r="B96" t="s">
        <v>350</v>
      </c>
      <c r="C96" t="s">
        <v>346</v>
      </c>
      <c r="N96" s="17" t="e">
        <f t="shared" si="14"/>
        <v>#N/A</v>
      </c>
      <c r="P96" s="17">
        <v>50</v>
      </c>
      <c r="Q96" s="17">
        <v>26</v>
      </c>
      <c r="R96" s="17"/>
      <c r="S96" s="17">
        <v>2</v>
      </c>
      <c r="T96" s="11">
        <f t="shared" si="15"/>
        <v>106</v>
      </c>
      <c r="U96" s="11">
        <f t="shared" si="16"/>
        <v>21</v>
      </c>
      <c r="W96" s="17"/>
      <c r="X96" s="17"/>
      <c r="Y96" s="17"/>
      <c r="Z96" s="17"/>
      <c r="AA96" s="11">
        <f t="shared" si="17"/>
        <v>0</v>
      </c>
      <c r="AB96" s="17">
        <f t="shared" si="10"/>
        <v>32</v>
      </c>
      <c r="AD96" s="17"/>
      <c r="AE96" s="11"/>
      <c r="AF96" s="17" t="e">
        <f t="shared" si="11"/>
        <v>#N/A</v>
      </c>
      <c r="AH96" s="18" t="e">
        <f>SUM(S96,#REF!,AA96,AE96)/(COUNTIF(S96,"&gt;"&amp;0)+COUNTIF(#REF!,"&gt;"&amp;0)+COUNTIF(AA96,"&gt;"&amp;0)+COUNTIF(AE96,"&gt;"&amp;0))</f>
        <v>#REF!</v>
      </c>
      <c r="AI96" s="19" t="e">
        <f t="shared" si="12"/>
        <v>#REF!</v>
      </c>
      <c r="AJ96" s="20"/>
    </row>
    <row r="97" spans="11:36" ht="17" thickBot="1" x14ac:dyDescent="0.25">
      <c r="K97" s="17"/>
      <c r="L97" s="17"/>
      <c r="M97" s="17"/>
      <c r="N97" s="17" t="e">
        <f t="shared" ref="N97:N130" si="18">RANK(M97,M$3:M$266)</f>
        <v>#N/A</v>
      </c>
      <c r="P97" s="17"/>
      <c r="Q97" s="17"/>
      <c r="R97" s="17"/>
      <c r="S97" s="11">
        <f t="shared" ref="S97:S131" si="19">IF(D97="D",2*(P97+Q97),((2*P97)+Q97))</f>
        <v>0</v>
      </c>
      <c r="T97" s="11">
        <f t="shared" si="15"/>
        <v>0</v>
      </c>
      <c r="U97" s="11">
        <f t="shared" si="16"/>
        <v>31</v>
      </c>
      <c r="W97" s="17"/>
      <c r="X97" s="17"/>
      <c r="Y97" s="17"/>
      <c r="Z97" s="17"/>
      <c r="AA97" s="11">
        <f t="shared" si="17"/>
        <v>0</v>
      </c>
      <c r="AB97" s="17">
        <f t="shared" si="10"/>
        <v>32</v>
      </c>
      <c r="AD97" s="17"/>
      <c r="AE97" s="11"/>
      <c r="AF97" s="17" t="e">
        <f t="shared" si="11"/>
        <v>#N/A</v>
      </c>
      <c r="AH97" s="18" t="e">
        <f t="shared" ref="AH97:AH128" si="20">SUM(M97,S97,AA97,AE97)/(COUNTIF(M97,"&gt;"&amp;0)+COUNTIF(S97,"&gt;"&amp;0)+COUNTIF(AA97,"&gt;"&amp;0)+COUNTIF(AE97,"&gt;"&amp;0))</f>
        <v>#DIV/0!</v>
      </c>
      <c r="AI97" s="19" t="e">
        <f t="shared" si="12"/>
        <v>#DIV/0!</v>
      </c>
      <c r="AJ97" s="20"/>
    </row>
    <row r="98" spans="11:36" ht="17" thickBot="1" x14ac:dyDescent="0.25">
      <c r="K98" s="17"/>
      <c r="L98" s="17"/>
      <c r="M98" s="17"/>
      <c r="N98" s="17" t="e">
        <f t="shared" si="18"/>
        <v>#N/A</v>
      </c>
      <c r="P98" s="17"/>
      <c r="Q98" s="17"/>
      <c r="R98" s="17"/>
      <c r="S98" s="11">
        <f t="shared" si="19"/>
        <v>0</v>
      </c>
      <c r="T98" s="11">
        <f t="shared" si="15"/>
        <v>0</v>
      </c>
      <c r="U98" s="11">
        <f t="shared" si="16"/>
        <v>31</v>
      </c>
      <c r="W98" s="17"/>
      <c r="X98" s="17"/>
      <c r="Y98" s="17"/>
      <c r="Z98" s="17"/>
      <c r="AA98" s="11">
        <f t="shared" si="17"/>
        <v>0</v>
      </c>
      <c r="AB98" s="17">
        <f t="shared" si="10"/>
        <v>32</v>
      </c>
      <c r="AD98" s="17"/>
      <c r="AE98" s="11"/>
      <c r="AF98" s="17" t="e">
        <f t="shared" si="11"/>
        <v>#N/A</v>
      </c>
      <c r="AH98" s="18" t="e">
        <f t="shared" si="20"/>
        <v>#DIV/0!</v>
      </c>
      <c r="AI98" s="19" t="e">
        <f t="shared" si="12"/>
        <v>#DIV/0!</v>
      </c>
      <c r="AJ98" s="20"/>
    </row>
    <row r="99" spans="11:36" ht="17" thickBot="1" x14ac:dyDescent="0.25">
      <c r="K99" s="17"/>
      <c r="L99" s="17"/>
      <c r="M99" s="17"/>
      <c r="N99" s="17" t="e">
        <f t="shared" si="18"/>
        <v>#N/A</v>
      </c>
      <c r="P99" s="17"/>
      <c r="Q99" s="17"/>
      <c r="R99" s="17"/>
      <c r="S99" s="11">
        <f t="shared" si="19"/>
        <v>0</v>
      </c>
      <c r="T99" s="11">
        <f t="shared" si="15"/>
        <v>0</v>
      </c>
      <c r="U99" s="11">
        <f t="shared" si="16"/>
        <v>31</v>
      </c>
      <c r="W99" s="17"/>
      <c r="X99" s="17"/>
      <c r="Y99" s="17"/>
      <c r="Z99" s="17"/>
      <c r="AA99" s="11">
        <f t="shared" si="17"/>
        <v>0</v>
      </c>
      <c r="AB99" s="17">
        <f t="shared" si="10"/>
        <v>32</v>
      </c>
      <c r="AD99" s="17"/>
      <c r="AE99" s="11"/>
      <c r="AF99" s="17" t="e">
        <f t="shared" si="11"/>
        <v>#N/A</v>
      </c>
      <c r="AH99" s="18" t="e">
        <f t="shared" si="20"/>
        <v>#DIV/0!</v>
      </c>
      <c r="AI99" s="19" t="e">
        <f t="shared" si="12"/>
        <v>#DIV/0!</v>
      </c>
      <c r="AJ99" s="20"/>
    </row>
    <row r="100" spans="11:36" ht="17" thickBot="1" x14ac:dyDescent="0.25">
      <c r="K100" s="17"/>
      <c r="L100" s="17"/>
      <c r="M100" s="17"/>
      <c r="N100" s="17" t="e">
        <f t="shared" si="18"/>
        <v>#N/A</v>
      </c>
      <c r="P100" s="17"/>
      <c r="Q100" s="17"/>
      <c r="R100" s="17"/>
      <c r="S100" s="11">
        <f t="shared" si="19"/>
        <v>0</v>
      </c>
      <c r="T100" s="11">
        <f t="shared" si="15"/>
        <v>0</v>
      </c>
      <c r="U100" s="11">
        <f t="shared" ref="U100:U131" si="21">RANK(T100,T100:T252)</f>
        <v>1</v>
      </c>
      <c r="W100" s="17"/>
      <c r="X100" s="17"/>
      <c r="Y100" s="17"/>
      <c r="Z100" s="17"/>
      <c r="AA100" s="11">
        <f t="shared" si="17"/>
        <v>0</v>
      </c>
      <c r="AB100" s="17">
        <f t="shared" si="10"/>
        <v>32</v>
      </c>
      <c r="AD100" s="17"/>
      <c r="AE100" s="11"/>
      <c r="AF100" s="17" t="e">
        <f t="shared" si="11"/>
        <v>#N/A</v>
      </c>
      <c r="AH100" s="18" t="e">
        <f t="shared" si="20"/>
        <v>#DIV/0!</v>
      </c>
      <c r="AI100" s="19" t="e">
        <f t="shared" si="12"/>
        <v>#DIV/0!</v>
      </c>
      <c r="AJ100" s="20"/>
    </row>
    <row r="101" spans="11:36" ht="17" thickBot="1" x14ac:dyDescent="0.25">
      <c r="K101" s="17"/>
      <c r="L101" s="17"/>
      <c r="M101" s="17"/>
      <c r="N101" s="17" t="e">
        <f t="shared" si="18"/>
        <v>#N/A</v>
      </c>
      <c r="P101" s="17"/>
      <c r="Q101" s="17"/>
      <c r="R101" s="17"/>
      <c r="S101" s="11">
        <f t="shared" si="19"/>
        <v>0</v>
      </c>
      <c r="T101" s="11">
        <f t="shared" si="15"/>
        <v>0</v>
      </c>
      <c r="U101" s="11">
        <f t="shared" si="21"/>
        <v>1</v>
      </c>
      <c r="W101" s="17"/>
      <c r="X101" s="17"/>
      <c r="Y101" s="17"/>
      <c r="Z101" s="17"/>
      <c r="AA101" s="11">
        <f t="shared" si="17"/>
        <v>0</v>
      </c>
      <c r="AB101" s="17">
        <f t="shared" si="10"/>
        <v>32</v>
      </c>
      <c r="AD101" s="17"/>
      <c r="AE101" s="11"/>
      <c r="AF101" s="17" t="e">
        <f t="shared" si="11"/>
        <v>#N/A</v>
      </c>
      <c r="AH101" s="18" t="e">
        <f t="shared" si="20"/>
        <v>#DIV/0!</v>
      </c>
      <c r="AI101" s="19" t="e">
        <f t="shared" si="12"/>
        <v>#DIV/0!</v>
      </c>
      <c r="AJ101" s="20"/>
    </row>
    <row r="102" spans="11:36" ht="17" thickBot="1" x14ac:dyDescent="0.25">
      <c r="K102" s="17"/>
      <c r="L102" s="17"/>
      <c r="M102" s="17"/>
      <c r="N102" s="17" t="e">
        <f t="shared" si="18"/>
        <v>#N/A</v>
      </c>
      <c r="P102" s="17"/>
      <c r="Q102" s="17"/>
      <c r="R102" s="17"/>
      <c r="S102" s="11">
        <f t="shared" si="19"/>
        <v>0</v>
      </c>
      <c r="T102" s="11">
        <f t="shared" si="15"/>
        <v>0</v>
      </c>
      <c r="U102" s="11">
        <f t="shared" si="21"/>
        <v>1</v>
      </c>
      <c r="W102" s="17"/>
      <c r="X102" s="17"/>
      <c r="Y102" s="17"/>
      <c r="Z102" s="17"/>
      <c r="AA102" s="11">
        <f t="shared" si="17"/>
        <v>0</v>
      </c>
      <c r="AB102" s="17">
        <f t="shared" si="10"/>
        <v>32</v>
      </c>
      <c r="AD102" s="17"/>
      <c r="AE102" s="11"/>
      <c r="AF102" s="17" t="e">
        <f t="shared" si="11"/>
        <v>#N/A</v>
      </c>
      <c r="AH102" s="18" t="e">
        <f t="shared" si="20"/>
        <v>#DIV/0!</v>
      </c>
      <c r="AI102" s="19" t="e">
        <f t="shared" si="12"/>
        <v>#DIV/0!</v>
      </c>
      <c r="AJ102" s="20"/>
    </row>
    <row r="103" spans="11:36" ht="17" thickBot="1" x14ac:dyDescent="0.25">
      <c r="K103" s="17"/>
      <c r="L103" s="17"/>
      <c r="M103" s="17"/>
      <c r="N103" s="17" t="e">
        <f t="shared" si="18"/>
        <v>#N/A</v>
      </c>
      <c r="P103" s="17"/>
      <c r="Q103" s="17"/>
      <c r="R103" s="17"/>
      <c r="S103" s="11">
        <f t="shared" si="19"/>
        <v>0</v>
      </c>
      <c r="T103" s="11">
        <f t="shared" si="15"/>
        <v>0</v>
      </c>
      <c r="U103" s="11">
        <f t="shared" si="21"/>
        <v>1</v>
      </c>
      <c r="W103" s="17"/>
      <c r="X103" s="17"/>
      <c r="Y103" s="17"/>
      <c r="Z103" s="17"/>
      <c r="AA103" s="11">
        <f t="shared" si="17"/>
        <v>0</v>
      </c>
      <c r="AB103" s="17">
        <f t="shared" si="10"/>
        <v>32</v>
      </c>
      <c r="AD103" s="17"/>
      <c r="AE103" s="11"/>
      <c r="AF103" s="17" t="e">
        <f t="shared" si="11"/>
        <v>#N/A</v>
      </c>
      <c r="AH103" s="18" t="e">
        <f t="shared" si="20"/>
        <v>#DIV/0!</v>
      </c>
      <c r="AI103" s="19" t="e">
        <f t="shared" si="12"/>
        <v>#DIV/0!</v>
      </c>
      <c r="AJ103" s="20"/>
    </row>
    <row r="104" spans="11:36" ht="17" thickBot="1" x14ac:dyDescent="0.25">
      <c r="K104" s="17"/>
      <c r="L104" s="17"/>
      <c r="M104" s="17"/>
      <c r="N104" s="17" t="e">
        <f t="shared" si="18"/>
        <v>#N/A</v>
      </c>
      <c r="P104" s="17"/>
      <c r="Q104" s="17"/>
      <c r="R104" s="17"/>
      <c r="S104" s="11">
        <f t="shared" si="19"/>
        <v>0</v>
      </c>
      <c r="T104" s="11">
        <f t="shared" si="15"/>
        <v>0</v>
      </c>
      <c r="U104" s="11">
        <f t="shared" si="21"/>
        <v>1</v>
      </c>
      <c r="W104" s="17"/>
      <c r="X104" s="17"/>
      <c r="Y104" s="17"/>
      <c r="Z104" s="17"/>
      <c r="AA104" s="11">
        <f t="shared" si="17"/>
        <v>0</v>
      </c>
      <c r="AB104" s="17">
        <f t="shared" si="10"/>
        <v>32</v>
      </c>
      <c r="AD104" s="17"/>
      <c r="AE104" s="11"/>
      <c r="AF104" s="17" t="e">
        <f t="shared" si="11"/>
        <v>#N/A</v>
      </c>
      <c r="AH104" s="18" t="e">
        <f t="shared" si="20"/>
        <v>#DIV/0!</v>
      </c>
      <c r="AI104" s="19" t="e">
        <f t="shared" si="12"/>
        <v>#DIV/0!</v>
      </c>
      <c r="AJ104" s="20"/>
    </row>
    <row r="105" spans="11:36" ht="17" thickBot="1" x14ac:dyDescent="0.25">
      <c r="K105" s="17"/>
      <c r="L105" s="17"/>
      <c r="M105" s="17"/>
      <c r="N105" s="17" t="e">
        <f t="shared" si="18"/>
        <v>#N/A</v>
      </c>
      <c r="P105" s="17"/>
      <c r="Q105" s="17"/>
      <c r="R105" s="17"/>
      <c r="S105" s="11">
        <f t="shared" si="19"/>
        <v>0</v>
      </c>
      <c r="T105" s="11">
        <f t="shared" si="15"/>
        <v>0</v>
      </c>
      <c r="U105" s="11">
        <f t="shared" si="21"/>
        <v>1</v>
      </c>
      <c r="W105" s="17"/>
      <c r="X105" s="17"/>
      <c r="Y105" s="17"/>
      <c r="Z105" s="17"/>
      <c r="AA105" s="11">
        <f t="shared" si="17"/>
        <v>0</v>
      </c>
      <c r="AB105" s="17">
        <f t="shared" si="10"/>
        <v>32</v>
      </c>
      <c r="AD105" s="17"/>
      <c r="AE105" s="11"/>
      <c r="AF105" s="17" t="e">
        <f t="shared" si="11"/>
        <v>#N/A</v>
      </c>
      <c r="AH105" s="18" t="e">
        <f t="shared" si="20"/>
        <v>#DIV/0!</v>
      </c>
      <c r="AI105" s="19" t="e">
        <f t="shared" si="12"/>
        <v>#DIV/0!</v>
      </c>
      <c r="AJ105" s="20"/>
    </row>
    <row r="106" spans="11:36" ht="17" thickBot="1" x14ac:dyDescent="0.25">
      <c r="K106" s="17"/>
      <c r="L106" s="17"/>
      <c r="M106" s="17"/>
      <c r="N106" s="17" t="e">
        <f t="shared" si="18"/>
        <v>#N/A</v>
      </c>
      <c r="P106" s="17"/>
      <c r="Q106" s="17"/>
      <c r="R106" s="17"/>
      <c r="S106" s="11">
        <f t="shared" si="19"/>
        <v>0</v>
      </c>
      <c r="T106" s="11">
        <f t="shared" si="15"/>
        <v>0</v>
      </c>
      <c r="U106" s="11">
        <f t="shared" si="21"/>
        <v>1</v>
      </c>
      <c r="W106" s="17"/>
      <c r="X106" s="17"/>
      <c r="Y106" s="17"/>
      <c r="Z106" s="17"/>
      <c r="AA106" s="11">
        <f t="shared" si="17"/>
        <v>0</v>
      </c>
      <c r="AB106" s="17">
        <f t="shared" si="10"/>
        <v>32</v>
      </c>
      <c r="AD106" s="17"/>
      <c r="AE106" s="11"/>
      <c r="AF106" s="17" t="e">
        <f t="shared" si="11"/>
        <v>#N/A</v>
      </c>
      <c r="AH106" s="18" t="e">
        <f t="shared" si="20"/>
        <v>#DIV/0!</v>
      </c>
      <c r="AI106" s="19" t="e">
        <f t="shared" si="12"/>
        <v>#DIV/0!</v>
      </c>
      <c r="AJ106" s="20"/>
    </row>
    <row r="107" spans="11:36" ht="17" thickBot="1" x14ac:dyDescent="0.25">
      <c r="K107" s="17"/>
      <c r="L107" s="17"/>
      <c r="M107" s="17"/>
      <c r="N107" s="17" t="e">
        <f t="shared" si="18"/>
        <v>#N/A</v>
      </c>
      <c r="P107" s="17"/>
      <c r="Q107" s="17"/>
      <c r="R107" s="17"/>
      <c r="S107" s="11">
        <f t="shared" si="19"/>
        <v>0</v>
      </c>
      <c r="T107" s="11">
        <f t="shared" si="15"/>
        <v>0</v>
      </c>
      <c r="U107" s="11">
        <f t="shared" si="21"/>
        <v>1</v>
      </c>
      <c r="W107" s="17"/>
      <c r="X107" s="17"/>
      <c r="Y107" s="17"/>
      <c r="Z107" s="17"/>
      <c r="AA107" s="11">
        <f t="shared" si="17"/>
        <v>0</v>
      </c>
      <c r="AB107" s="17">
        <f t="shared" si="10"/>
        <v>32</v>
      </c>
      <c r="AD107" s="17"/>
      <c r="AE107" s="11"/>
      <c r="AF107" s="17" t="e">
        <f t="shared" si="11"/>
        <v>#N/A</v>
      </c>
      <c r="AH107" s="18" t="e">
        <f t="shared" si="20"/>
        <v>#DIV/0!</v>
      </c>
      <c r="AI107" s="19" t="e">
        <f t="shared" si="12"/>
        <v>#DIV/0!</v>
      </c>
      <c r="AJ107" s="20"/>
    </row>
    <row r="108" spans="11:36" ht="17" thickBot="1" x14ac:dyDescent="0.25">
      <c r="K108" s="17"/>
      <c r="L108" s="17"/>
      <c r="M108" s="17"/>
      <c r="N108" s="17" t="e">
        <f t="shared" si="18"/>
        <v>#N/A</v>
      </c>
      <c r="P108" s="17"/>
      <c r="Q108" s="17"/>
      <c r="R108" s="17"/>
      <c r="S108" s="11">
        <f t="shared" si="19"/>
        <v>0</v>
      </c>
      <c r="T108" s="11">
        <f t="shared" si="15"/>
        <v>0</v>
      </c>
      <c r="U108" s="11">
        <f t="shared" si="21"/>
        <v>1</v>
      </c>
      <c r="W108" s="17"/>
      <c r="X108" s="17"/>
      <c r="Y108" s="17"/>
      <c r="Z108" s="17"/>
      <c r="AA108" s="11">
        <f t="shared" si="17"/>
        <v>0</v>
      </c>
      <c r="AB108" s="17">
        <f t="shared" si="10"/>
        <v>32</v>
      </c>
      <c r="AD108" s="17"/>
      <c r="AE108" s="11"/>
      <c r="AF108" s="17" t="e">
        <f t="shared" si="11"/>
        <v>#N/A</v>
      </c>
      <c r="AH108" s="18" t="e">
        <f t="shared" si="20"/>
        <v>#DIV/0!</v>
      </c>
      <c r="AI108" s="19" t="e">
        <f t="shared" si="12"/>
        <v>#DIV/0!</v>
      </c>
      <c r="AJ108" s="20"/>
    </row>
    <row r="109" spans="11:36" ht="17" thickBot="1" x14ac:dyDescent="0.25">
      <c r="K109" s="17"/>
      <c r="L109" s="17"/>
      <c r="M109" s="17"/>
      <c r="N109" s="17" t="e">
        <f t="shared" si="18"/>
        <v>#N/A</v>
      </c>
      <c r="P109" s="17"/>
      <c r="Q109" s="17"/>
      <c r="R109" s="17"/>
      <c r="S109" s="11">
        <f t="shared" si="19"/>
        <v>0</v>
      </c>
      <c r="T109" s="11">
        <f t="shared" si="15"/>
        <v>0</v>
      </c>
      <c r="U109" s="11">
        <f t="shared" si="21"/>
        <v>1</v>
      </c>
      <c r="W109" s="17"/>
      <c r="X109" s="17"/>
      <c r="Y109" s="17"/>
      <c r="Z109" s="17"/>
      <c r="AA109" s="11">
        <f t="shared" si="17"/>
        <v>0</v>
      </c>
      <c r="AB109" s="17">
        <f t="shared" si="10"/>
        <v>32</v>
      </c>
      <c r="AD109" s="17"/>
      <c r="AE109" s="11"/>
      <c r="AF109" s="17" t="e">
        <f t="shared" si="11"/>
        <v>#N/A</v>
      </c>
      <c r="AH109" s="18" t="e">
        <f t="shared" si="20"/>
        <v>#DIV/0!</v>
      </c>
      <c r="AI109" s="19" t="e">
        <f t="shared" si="12"/>
        <v>#DIV/0!</v>
      </c>
      <c r="AJ109" s="20"/>
    </row>
    <row r="110" spans="11:36" ht="17" thickBot="1" x14ac:dyDescent="0.25">
      <c r="K110" s="17"/>
      <c r="L110" s="17"/>
      <c r="M110" s="17"/>
      <c r="N110" s="17" t="e">
        <f t="shared" si="18"/>
        <v>#N/A</v>
      </c>
      <c r="P110" s="17"/>
      <c r="Q110" s="17"/>
      <c r="R110" s="17"/>
      <c r="S110" s="11">
        <f t="shared" si="19"/>
        <v>0</v>
      </c>
      <c r="T110" s="11">
        <f t="shared" si="15"/>
        <v>0</v>
      </c>
      <c r="U110" s="11">
        <f t="shared" si="21"/>
        <v>1</v>
      </c>
      <c r="W110" s="17"/>
      <c r="X110" s="17"/>
      <c r="Y110" s="17"/>
      <c r="Z110" s="17"/>
      <c r="AA110" s="11">
        <f t="shared" si="17"/>
        <v>0</v>
      </c>
      <c r="AB110" s="17">
        <f t="shared" si="10"/>
        <v>32</v>
      </c>
      <c r="AD110" s="17"/>
      <c r="AE110" s="11"/>
      <c r="AF110" s="17" t="e">
        <f t="shared" si="11"/>
        <v>#N/A</v>
      </c>
      <c r="AH110" s="18" t="e">
        <f t="shared" si="20"/>
        <v>#DIV/0!</v>
      </c>
      <c r="AI110" s="19" t="e">
        <f t="shared" si="12"/>
        <v>#DIV/0!</v>
      </c>
      <c r="AJ110" s="20"/>
    </row>
    <row r="111" spans="11:36" ht="17" thickBot="1" x14ac:dyDescent="0.25">
      <c r="K111" s="17"/>
      <c r="L111" s="17"/>
      <c r="M111" s="17"/>
      <c r="N111" s="17" t="e">
        <f t="shared" si="18"/>
        <v>#N/A</v>
      </c>
      <c r="P111" s="17"/>
      <c r="Q111" s="17"/>
      <c r="R111" s="17"/>
      <c r="S111" s="11">
        <f t="shared" si="19"/>
        <v>0</v>
      </c>
      <c r="T111" s="11">
        <f t="shared" si="15"/>
        <v>0</v>
      </c>
      <c r="U111" s="11">
        <f t="shared" si="21"/>
        <v>1</v>
      </c>
      <c r="W111" s="17"/>
      <c r="X111" s="17"/>
      <c r="Y111" s="17"/>
      <c r="Z111" s="17"/>
      <c r="AA111" s="11">
        <f t="shared" si="17"/>
        <v>0</v>
      </c>
      <c r="AB111" s="17">
        <f t="shared" si="10"/>
        <v>32</v>
      </c>
      <c r="AD111" s="17"/>
      <c r="AE111" s="11"/>
      <c r="AF111" s="17" t="e">
        <f t="shared" si="11"/>
        <v>#N/A</v>
      </c>
      <c r="AH111" s="18" t="e">
        <f t="shared" si="20"/>
        <v>#DIV/0!</v>
      </c>
      <c r="AI111" s="19" t="e">
        <f t="shared" si="12"/>
        <v>#DIV/0!</v>
      </c>
      <c r="AJ111" s="20"/>
    </row>
    <row r="112" spans="11:36" ht="17" thickBot="1" x14ac:dyDescent="0.25">
      <c r="K112" s="17"/>
      <c r="L112" s="17"/>
      <c r="M112" s="17"/>
      <c r="N112" s="17" t="e">
        <f t="shared" si="18"/>
        <v>#N/A</v>
      </c>
      <c r="P112" s="17"/>
      <c r="Q112" s="17"/>
      <c r="R112" s="17"/>
      <c r="S112" s="11">
        <f t="shared" si="19"/>
        <v>0</v>
      </c>
      <c r="T112" s="11">
        <f t="shared" si="15"/>
        <v>0</v>
      </c>
      <c r="U112" s="11">
        <f t="shared" si="21"/>
        <v>1</v>
      </c>
      <c r="W112" s="17"/>
      <c r="X112" s="17"/>
      <c r="Y112" s="17"/>
      <c r="Z112" s="17"/>
      <c r="AA112" s="11">
        <f t="shared" si="17"/>
        <v>0</v>
      </c>
      <c r="AB112" s="17">
        <f t="shared" si="10"/>
        <v>32</v>
      </c>
      <c r="AD112" s="17"/>
      <c r="AE112" s="11"/>
      <c r="AF112" s="17" t="e">
        <f t="shared" si="11"/>
        <v>#N/A</v>
      </c>
      <c r="AH112" s="18" t="e">
        <f t="shared" si="20"/>
        <v>#DIV/0!</v>
      </c>
      <c r="AI112" s="19" t="e">
        <f t="shared" si="12"/>
        <v>#DIV/0!</v>
      </c>
      <c r="AJ112" s="20"/>
    </row>
    <row r="113" spans="11:36" ht="17" thickBot="1" x14ac:dyDescent="0.25">
      <c r="K113" s="17"/>
      <c r="L113" s="17"/>
      <c r="M113" s="17"/>
      <c r="N113" s="17" t="e">
        <f t="shared" si="18"/>
        <v>#N/A</v>
      </c>
      <c r="P113" s="17"/>
      <c r="Q113" s="17"/>
      <c r="R113" s="17"/>
      <c r="S113" s="11">
        <f t="shared" si="19"/>
        <v>0</v>
      </c>
      <c r="T113" s="11">
        <f t="shared" si="15"/>
        <v>0</v>
      </c>
      <c r="U113" s="11">
        <f t="shared" si="21"/>
        <v>1</v>
      </c>
      <c r="W113" s="17"/>
      <c r="X113" s="17"/>
      <c r="Y113" s="17"/>
      <c r="Z113" s="17"/>
      <c r="AA113" s="11">
        <f t="shared" si="17"/>
        <v>0</v>
      </c>
      <c r="AB113" s="17">
        <f t="shared" si="10"/>
        <v>32</v>
      </c>
      <c r="AD113" s="17"/>
      <c r="AE113" s="11"/>
      <c r="AF113" s="17" t="e">
        <f t="shared" si="11"/>
        <v>#N/A</v>
      </c>
      <c r="AH113" s="18" t="e">
        <f t="shared" si="20"/>
        <v>#DIV/0!</v>
      </c>
      <c r="AI113" s="19" t="e">
        <f t="shared" si="12"/>
        <v>#DIV/0!</v>
      </c>
      <c r="AJ113" s="20"/>
    </row>
    <row r="114" spans="11:36" ht="17" thickBot="1" x14ac:dyDescent="0.25">
      <c r="K114" s="17"/>
      <c r="L114" s="17"/>
      <c r="M114" s="17"/>
      <c r="N114" s="17" t="e">
        <f t="shared" si="18"/>
        <v>#N/A</v>
      </c>
      <c r="P114" s="17"/>
      <c r="Q114" s="17"/>
      <c r="R114" s="17"/>
      <c r="S114" s="11">
        <f t="shared" si="19"/>
        <v>0</v>
      </c>
      <c r="T114" s="11">
        <f t="shared" si="15"/>
        <v>0</v>
      </c>
      <c r="U114" s="11">
        <f t="shared" si="21"/>
        <v>1</v>
      </c>
      <c r="W114" s="17"/>
      <c r="X114" s="17"/>
      <c r="Y114" s="17"/>
      <c r="Z114" s="17"/>
      <c r="AA114" s="11">
        <f t="shared" si="17"/>
        <v>0</v>
      </c>
      <c r="AB114" s="17">
        <f t="shared" si="10"/>
        <v>32</v>
      </c>
      <c r="AD114" s="17"/>
      <c r="AE114" s="11"/>
      <c r="AF114" s="17" t="e">
        <f t="shared" si="11"/>
        <v>#N/A</v>
      </c>
      <c r="AH114" s="18" t="e">
        <f t="shared" si="20"/>
        <v>#DIV/0!</v>
      </c>
      <c r="AI114" s="19" t="e">
        <f t="shared" si="12"/>
        <v>#DIV/0!</v>
      </c>
      <c r="AJ114" s="20"/>
    </row>
    <row r="115" spans="11:36" ht="17" thickBot="1" x14ac:dyDescent="0.25">
      <c r="K115" s="17"/>
      <c r="L115" s="17"/>
      <c r="M115" s="17"/>
      <c r="N115" s="17" t="e">
        <f t="shared" si="18"/>
        <v>#N/A</v>
      </c>
      <c r="P115" s="17"/>
      <c r="Q115" s="17"/>
      <c r="R115" s="17"/>
      <c r="S115" s="11">
        <f t="shared" si="19"/>
        <v>0</v>
      </c>
      <c r="T115" s="11">
        <f t="shared" si="15"/>
        <v>0</v>
      </c>
      <c r="U115" s="11">
        <f t="shared" si="21"/>
        <v>1</v>
      </c>
      <c r="W115" s="17"/>
      <c r="X115" s="17"/>
      <c r="Y115" s="17"/>
      <c r="Z115" s="17"/>
      <c r="AA115" s="11">
        <f t="shared" si="17"/>
        <v>0</v>
      </c>
      <c r="AB115" s="17">
        <f t="shared" si="10"/>
        <v>32</v>
      </c>
      <c r="AD115" s="17"/>
      <c r="AE115" s="11"/>
      <c r="AF115" s="17" t="e">
        <f t="shared" si="11"/>
        <v>#N/A</v>
      </c>
      <c r="AH115" s="18" t="e">
        <f t="shared" si="20"/>
        <v>#DIV/0!</v>
      </c>
      <c r="AI115" s="19" t="e">
        <f t="shared" si="12"/>
        <v>#DIV/0!</v>
      </c>
      <c r="AJ115" s="20"/>
    </row>
    <row r="116" spans="11:36" ht="17" thickBot="1" x14ac:dyDescent="0.25">
      <c r="K116" s="17"/>
      <c r="L116" s="17"/>
      <c r="M116" s="17"/>
      <c r="N116" s="17" t="e">
        <f t="shared" si="18"/>
        <v>#N/A</v>
      </c>
      <c r="P116" s="17"/>
      <c r="Q116" s="17"/>
      <c r="R116" s="17"/>
      <c r="S116" s="11">
        <f t="shared" si="19"/>
        <v>0</v>
      </c>
      <c r="T116" s="11">
        <f t="shared" si="15"/>
        <v>0</v>
      </c>
      <c r="U116" s="11">
        <f t="shared" si="21"/>
        <v>1</v>
      </c>
      <c r="W116" s="17"/>
      <c r="X116" s="17"/>
      <c r="Y116" s="17"/>
      <c r="Z116" s="17"/>
      <c r="AA116" s="11">
        <f t="shared" si="17"/>
        <v>0</v>
      </c>
      <c r="AB116" s="17">
        <f t="shared" si="10"/>
        <v>32</v>
      </c>
      <c r="AD116" s="17"/>
      <c r="AE116" s="11"/>
      <c r="AF116" s="17" t="e">
        <f t="shared" si="11"/>
        <v>#N/A</v>
      </c>
      <c r="AH116" s="18" t="e">
        <f t="shared" si="20"/>
        <v>#DIV/0!</v>
      </c>
      <c r="AI116" s="19" t="e">
        <f t="shared" si="12"/>
        <v>#DIV/0!</v>
      </c>
      <c r="AJ116" s="20"/>
    </row>
    <row r="117" spans="11:36" ht="17" thickBot="1" x14ac:dyDescent="0.25">
      <c r="K117" s="17"/>
      <c r="L117" s="17"/>
      <c r="M117" s="17"/>
      <c r="N117" s="17" t="e">
        <f t="shared" si="18"/>
        <v>#N/A</v>
      </c>
      <c r="P117" s="17"/>
      <c r="Q117" s="17"/>
      <c r="R117" s="17"/>
      <c r="S117" s="11">
        <f t="shared" si="19"/>
        <v>0</v>
      </c>
      <c r="T117" s="11">
        <f t="shared" si="15"/>
        <v>0</v>
      </c>
      <c r="U117" s="11">
        <f t="shared" si="21"/>
        <v>1</v>
      </c>
      <c r="W117" s="17"/>
      <c r="X117" s="17"/>
      <c r="Y117" s="17"/>
      <c r="Z117" s="17"/>
      <c r="AA117" s="11">
        <f t="shared" si="17"/>
        <v>0</v>
      </c>
      <c r="AB117" s="17">
        <f t="shared" si="10"/>
        <v>32</v>
      </c>
      <c r="AD117" s="17"/>
      <c r="AE117" s="11"/>
      <c r="AF117" s="17" t="e">
        <f t="shared" si="11"/>
        <v>#N/A</v>
      </c>
      <c r="AH117" s="18" t="e">
        <f t="shared" si="20"/>
        <v>#DIV/0!</v>
      </c>
      <c r="AI117" s="19" t="e">
        <f t="shared" si="12"/>
        <v>#DIV/0!</v>
      </c>
      <c r="AJ117" s="20"/>
    </row>
    <row r="118" spans="11:36" ht="17" thickBot="1" x14ac:dyDescent="0.25">
      <c r="K118" s="17"/>
      <c r="L118" s="17"/>
      <c r="M118" s="17"/>
      <c r="N118" s="17" t="e">
        <f t="shared" si="18"/>
        <v>#N/A</v>
      </c>
      <c r="P118" s="17"/>
      <c r="Q118" s="17"/>
      <c r="R118" s="17"/>
      <c r="S118" s="11">
        <f t="shared" si="19"/>
        <v>0</v>
      </c>
      <c r="T118" s="11">
        <f t="shared" si="15"/>
        <v>0</v>
      </c>
      <c r="U118" s="11">
        <f t="shared" si="21"/>
        <v>1</v>
      </c>
      <c r="W118" s="17"/>
      <c r="X118" s="17"/>
      <c r="Y118" s="17"/>
      <c r="Z118" s="17"/>
      <c r="AA118" s="11">
        <f t="shared" si="17"/>
        <v>0</v>
      </c>
      <c r="AB118" s="17">
        <f t="shared" si="10"/>
        <v>32</v>
      </c>
      <c r="AD118" s="17"/>
      <c r="AE118" s="11"/>
      <c r="AF118" s="17" t="e">
        <f t="shared" si="11"/>
        <v>#N/A</v>
      </c>
      <c r="AH118" s="18" t="e">
        <f t="shared" si="20"/>
        <v>#DIV/0!</v>
      </c>
      <c r="AI118" s="19" t="e">
        <f t="shared" si="12"/>
        <v>#DIV/0!</v>
      </c>
      <c r="AJ118" s="20"/>
    </row>
    <row r="119" spans="11:36" ht="17" thickBot="1" x14ac:dyDescent="0.25">
      <c r="K119" s="17"/>
      <c r="L119" s="17"/>
      <c r="M119" s="17"/>
      <c r="N119" s="17" t="e">
        <f t="shared" si="18"/>
        <v>#N/A</v>
      </c>
      <c r="P119" s="17"/>
      <c r="Q119" s="17"/>
      <c r="R119" s="17"/>
      <c r="S119" s="11">
        <f t="shared" si="19"/>
        <v>0</v>
      </c>
      <c r="T119" s="11">
        <f t="shared" si="15"/>
        <v>0</v>
      </c>
      <c r="U119" s="11">
        <f t="shared" si="21"/>
        <v>1</v>
      </c>
      <c r="W119" s="17"/>
      <c r="X119" s="17"/>
      <c r="Y119" s="17"/>
      <c r="Z119" s="17"/>
      <c r="AA119" s="11">
        <f t="shared" si="17"/>
        <v>0</v>
      </c>
      <c r="AB119" s="17">
        <f t="shared" si="10"/>
        <v>32</v>
      </c>
      <c r="AD119" s="17"/>
      <c r="AE119" s="11"/>
      <c r="AF119" s="17" t="e">
        <f t="shared" si="11"/>
        <v>#N/A</v>
      </c>
      <c r="AH119" s="18" t="e">
        <f t="shared" si="20"/>
        <v>#DIV/0!</v>
      </c>
      <c r="AI119" s="19" t="e">
        <f t="shared" si="12"/>
        <v>#DIV/0!</v>
      </c>
      <c r="AJ119" s="20"/>
    </row>
    <row r="120" spans="11:36" ht="17" thickBot="1" x14ac:dyDescent="0.25">
      <c r="K120" s="17"/>
      <c r="L120" s="17"/>
      <c r="M120" s="17"/>
      <c r="N120" s="17" t="e">
        <f t="shared" si="18"/>
        <v>#N/A</v>
      </c>
      <c r="P120" s="17"/>
      <c r="Q120" s="17"/>
      <c r="R120" s="17"/>
      <c r="S120" s="11">
        <f t="shared" si="19"/>
        <v>0</v>
      </c>
      <c r="T120" s="11">
        <f t="shared" si="15"/>
        <v>0</v>
      </c>
      <c r="U120" s="11">
        <f t="shared" si="21"/>
        <v>1</v>
      </c>
      <c r="W120" s="17"/>
      <c r="X120" s="17"/>
      <c r="Y120" s="17"/>
      <c r="Z120" s="17"/>
      <c r="AA120" s="11">
        <f t="shared" si="17"/>
        <v>0</v>
      </c>
      <c r="AB120" s="17">
        <f t="shared" si="10"/>
        <v>32</v>
      </c>
      <c r="AD120" s="17"/>
      <c r="AE120" s="11"/>
      <c r="AF120" s="17" t="e">
        <f t="shared" si="11"/>
        <v>#N/A</v>
      </c>
      <c r="AH120" s="18" t="e">
        <f t="shared" si="20"/>
        <v>#DIV/0!</v>
      </c>
      <c r="AI120" s="19" t="e">
        <f t="shared" si="12"/>
        <v>#DIV/0!</v>
      </c>
      <c r="AJ120" s="20"/>
    </row>
    <row r="121" spans="11:36" ht="17" thickBot="1" x14ac:dyDescent="0.25">
      <c r="K121" s="23"/>
      <c r="L121" s="23"/>
      <c r="M121" s="23"/>
      <c r="N121" s="23" t="e">
        <f t="shared" si="18"/>
        <v>#N/A</v>
      </c>
      <c r="O121" s="22"/>
      <c r="P121" s="23"/>
      <c r="Q121" s="23"/>
      <c r="R121" s="17"/>
      <c r="S121" s="11">
        <f t="shared" si="19"/>
        <v>0</v>
      </c>
      <c r="T121" s="11">
        <f t="shared" si="15"/>
        <v>0</v>
      </c>
      <c r="U121" s="11">
        <f t="shared" si="21"/>
        <v>1</v>
      </c>
      <c r="V121" s="22"/>
      <c r="W121" s="23"/>
      <c r="X121" s="23"/>
      <c r="Y121" s="23"/>
      <c r="Z121" s="23"/>
      <c r="AA121" s="11">
        <f t="shared" si="17"/>
        <v>0</v>
      </c>
      <c r="AB121" s="23">
        <f t="shared" si="10"/>
        <v>32</v>
      </c>
      <c r="AC121" s="22"/>
      <c r="AD121" s="23"/>
      <c r="AE121" s="11"/>
      <c r="AF121" s="23" t="e">
        <f t="shared" si="11"/>
        <v>#N/A</v>
      </c>
      <c r="AG121" s="22"/>
      <c r="AH121" s="24" t="e">
        <f t="shared" si="20"/>
        <v>#DIV/0!</v>
      </c>
      <c r="AI121" s="25" t="e">
        <f t="shared" si="12"/>
        <v>#DIV/0!</v>
      </c>
      <c r="AJ121" s="26"/>
    </row>
    <row r="122" spans="11:36" ht="17" thickBot="1" x14ac:dyDescent="0.25">
      <c r="K122" s="11"/>
      <c r="L122" s="11"/>
      <c r="M122" s="11"/>
      <c r="N122" s="11" t="e">
        <f t="shared" si="18"/>
        <v>#N/A</v>
      </c>
      <c r="O122" s="10"/>
      <c r="P122" s="11"/>
      <c r="Q122" s="11"/>
      <c r="R122" s="11"/>
      <c r="S122" s="11">
        <f t="shared" si="19"/>
        <v>0</v>
      </c>
      <c r="T122" s="11">
        <f t="shared" si="15"/>
        <v>0</v>
      </c>
      <c r="U122" s="11">
        <f t="shared" si="21"/>
        <v>1</v>
      </c>
      <c r="V122" s="10"/>
      <c r="W122" s="11"/>
      <c r="X122" s="11"/>
      <c r="Y122" s="11"/>
      <c r="Z122" s="11"/>
      <c r="AA122" s="11">
        <f t="shared" si="17"/>
        <v>0</v>
      </c>
      <c r="AB122" s="11">
        <f t="shared" si="10"/>
        <v>32</v>
      </c>
      <c r="AC122" s="10"/>
      <c r="AD122" s="11"/>
      <c r="AE122" s="11"/>
      <c r="AF122" s="11" t="e">
        <f t="shared" si="11"/>
        <v>#N/A</v>
      </c>
      <c r="AG122" s="10"/>
      <c r="AH122" s="13" t="e">
        <f t="shared" si="20"/>
        <v>#DIV/0!</v>
      </c>
      <c r="AI122" s="14" t="e">
        <f t="shared" si="12"/>
        <v>#DIV/0!</v>
      </c>
      <c r="AJ122" s="15"/>
    </row>
    <row r="123" spans="11:36" ht="17" thickBot="1" x14ac:dyDescent="0.25">
      <c r="K123" s="17"/>
      <c r="L123" s="17"/>
      <c r="M123" s="17"/>
      <c r="N123" s="17" t="e">
        <f t="shared" si="18"/>
        <v>#N/A</v>
      </c>
      <c r="P123" s="17"/>
      <c r="Q123" s="17"/>
      <c r="R123" s="17"/>
      <c r="S123" s="11">
        <f t="shared" si="19"/>
        <v>0</v>
      </c>
      <c r="T123" s="11">
        <f t="shared" si="15"/>
        <v>0</v>
      </c>
      <c r="U123" s="11">
        <f t="shared" si="21"/>
        <v>1</v>
      </c>
      <c r="W123" s="17"/>
      <c r="X123" s="17"/>
      <c r="Y123" s="17"/>
      <c r="Z123" s="17"/>
      <c r="AA123" s="11">
        <f t="shared" si="17"/>
        <v>0</v>
      </c>
      <c r="AB123" s="17">
        <f t="shared" si="10"/>
        <v>32</v>
      </c>
      <c r="AD123" s="17"/>
      <c r="AE123" s="11"/>
      <c r="AF123" s="17" t="e">
        <f t="shared" si="11"/>
        <v>#N/A</v>
      </c>
      <c r="AH123" s="18" t="e">
        <f t="shared" si="20"/>
        <v>#DIV/0!</v>
      </c>
      <c r="AI123" s="19" t="e">
        <f t="shared" si="12"/>
        <v>#DIV/0!</v>
      </c>
      <c r="AJ123" s="20"/>
    </row>
    <row r="124" spans="11:36" ht="17" thickBot="1" x14ac:dyDescent="0.25">
      <c r="K124" s="17"/>
      <c r="L124" s="17"/>
      <c r="M124" s="17"/>
      <c r="N124" s="17" t="e">
        <f t="shared" si="18"/>
        <v>#N/A</v>
      </c>
      <c r="P124" s="17"/>
      <c r="Q124" s="17"/>
      <c r="R124" s="17"/>
      <c r="S124" s="11">
        <f t="shared" si="19"/>
        <v>0</v>
      </c>
      <c r="T124" s="11">
        <f t="shared" si="15"/>
        <v>0</v>
      </c>
      <c r="U124" s="11">
        <f t="shared" si="21"/>
        <v>1</v>
      </c>
      <c r="W124" s="17"/>
      <c r="X124" s="17"/>
      <c r="Y124" s="17"/>
      <c r="Z124" s="17"/>
      <c r="AA124" s="11">
        <f t="shared" si="17"/>
        <v>0</v>
      </c>
      <c r="AB124" s="17">
        <f t="shared" si="10"/>
        <v>32</v>
      </c>
      <c r="AD124" s="17"/>
      <c r="AE124" s="11"/>
      <c r="AF124" s="17" t="e">
        <f t="shared" si="11"/>
        <v>#N/A</v>
      </c>
      <c r="AH124" s="18" t="e">
        <f t="shared" si="20"/>
        <v>#DIV/0!</v>
      </c>
      <c r="AI124" s="19" t="e">
        <f t="shared" si="12"/>
        <v>#DIV/0!</v>
      </c>
      <c r="AJ124" s="20"/>
    </row>
    <row r="125" spans="11:36" ht="17" thickBot="1" x14ac:dyDescent="0.25">
      <c r="K125" s="17"/>
      <c r="L125" s="17"/>
      <c r="M125" s="17"/>
      <c r="N125" s="17" t="e">
        <f t="shared" si="18"/>
        <v>#N/A</v>
      </c>
      <c r="P125" s="17"/>
      <c r="Q125" s="17"/>
      <c r="R125" s="17"/>
      <c r="S125" s="11">
        <f t="shared" si="19"/>
        <v>0</v>
      </c>
      <c r="T125" s="11">
        <f t="shared" si="15"/>
        <v>0</v>
      </c>
      <c r="U125" s="11">
        <f t="shared" si="21"/>
        <v>1</v>
      </c>
      <c r="W125" s="17"/>
      <c r="X125" s="17"/>
      <c r="Y125" s="17"/>
      <c r="Z125" s="17"/>
      <c r="AA125" s="11">
        <f t="shared" si="17"/>
        <v>0</v>
      </c>
      <c r="AB125" s="17">
        <f t="shared" si="10"/>
        <v>32</v>
      </c>
      <c r="AD125" s="17"/>
      <c r="AE125" s="11"/>
      <c r="AF125" s="17" t="e">
        <f t="shared" si="11"/>
        <v>#N/A</v>
      </c>
      <c r="AH125" s="18" t="e">
        <f t="shared" si="20"/>
        <v>#DIV/0!</v>
      </c>
      <c r="AI125" s="19" t="e">
        <f t="shared" si="12"/>
        <v>#DIV/0!</v>
      </c>
      <c r="AJ125" s="20"/>
    </row>
    <row r="126" spans="11:36" ht="17" thickBot="1" x14ac:dyDescent="0.25">
      <c r="K126" s="17"/>
      <c r="L126" s="17"/>
      <c r="M126" s="17"/>
      <c r="N126" s="17" t="e">
        <f t="shared" si="18"/>
        <v>#N/A</v>
      </c>
      <c r="P126" s="17"/>
      <c r="Q126" s="17"/>
      <c r="R126" s="17"/>
      <c r="S126" s="11">
        <f t="shared" si="19"/>
        <v>0</v>
      </c>
      <c r="T126" s="11">
        <f t="shared" si="15"/>
        <v>0</v>
      </c>
      <c r="U126" s="11">
        <f t="shared" si="21"/>
        <v>1</v>
      </c>
      <c r="W126" s="17"/>
      <c r="X126" s="17"/>
      <c r="Y126" s="17"/>
      <c r="Z126" s="17"/>
      <c r="AA126" s="11">
        <f t="shared" si="17"/>
        <v>0</v>
      </c>
      <c r="AB126" s="17">
        <f t="shared" si="10"/>
        <v>32</v>
      </c>
      <c r="AD126" s="17"/>
      <c r="AE126" s="11"/>
      <c r="AF126" s="17" t="e">
        <f t="shared" si="11"/>
        <v>#N/A</v>
      </c>
      <c r="AH126" s="18" t="e">
        <f t="shared" si="20"/>
        <v>#DIV/0!</v>
      </c>
      <c r="AI126" s="19" t="e">
        <f t="shared" si="12"/>
        <v>#DIV/0!</v>
      </c>
      <c r="AJ126" s="20"/>
    </row>
    <row r="127" spans="11:36" ht="17" thickBot="1" x14ac:dyDescent="0.25">
      <c r="K127" s="17"/>
      <c r="L127" s="17"/>
      <c r="M127" s="17"/>
      <c r="N127" s="17" t="e">
        <f t="shared" si="18"/>
        <v>#N/A</v>
      </c>
      <c r="P127" s="17"/>
      <c r="Q127" s="17"/>
      <c r="R127" s="17"/>
      <c r="S127" s="11">
        <f t="shared" si="19"/>
        <v>0</v>
      </c>
      <c r="T127" s="11">
        <f t="shared" si="15"/>
        <v>0</v>
      </c>
      <c r="U127" s="11">
        <f t="shared" si="21"/>
        <v>1</v>
      </c>
      <c r="W127" s="17"/>
      <c r="X127" s="17"/>
      <c r="Y127" s="17"/>
      <c r="Z127" s="17"/>
      <c r="AA127" s="11">
        <f t="shared" si="17"/>
        <v>0</v>
      </c>
      <c r="AB127" s="17">
        <f t="shared" si="10"/>
        <v>32</v>
      </c>
      <c r="AD127" s="17"/>
      <c r="AE127" s="11"/>
      <c r="AF127" s="17" t="e">
        <f t="shared" si="11"/>
        <v>#N/A</v>
      </c>
      <c r="AH127" s="18" t="e">
        <f t="shared" si="20"/>
        <v>#DIV/0!</v>
      </c>
      <c r="AI127" s="19" t="e">
        <f t="shared" si="12"/>
        <v>#DIV/0!</v>
      </c>
      <c r="AJ127" s="20"/>
    </row>
    <row r="128" spans="11:36" ht="17" thickBot="1" x14ac:dyDescent="0.25">
      <c r="K128" s="17"/>
      <c r="L128" s="17"/>
      <c r="M128" s="17"/>
      <c r="N128" s="17" t="e">
        <f t="shared" si="18"/>
        <v>#N/A</v>
      </c>
      <c r="P128" s="17"/>
      <c r="Q128" s="17"/>
      <c r="R128" s="17"/>
      <c r="S128" s="11">
        <f t="shared" si="19"/>
        <v>0</v>
      </c>
      <c r="T128" s="11">
        <f t="shared" si="15"/>
        <v>0</v>
      </c>
      <c r="U128" s="11">
        <f t="shared" si="21"/>
        <v>1</v>
      </c>
      <c r="W128" s="17"/>
      <c r="X128" s="17"/>
      <c r="Y128" s="17"/>
      <c r="Z128" s="17"/>
      <c r="AA128" s="11">
        <f t="shared" si="17"/>
        <v>0</v>
      </c>
      <c r="AB128" s="17">
        <f t="shared" si="10"/>
        <v>32</v>
      </c>
      <c r="AD128" s="17"/>
      <c r="AE128" s="11"/>
      <c r="AF128" s="17" t="e">
        <f t="shared" si="11"/>
        <v>#N/A</v>
      </c>
      <c r="AH128" s="18" t="e">
        <f t="shared" si="20"/>
        <v>#DIV/0!</v>
      </c>
      <c r="AI128" s="19" t="e">
        <f t="shared" si="12"/>
        <v>#DIV/0!</v>
      </c>
      <c r="AJ128" s="20"/>
    </row>
    <row r="129" spans="11:36" ht="17" thickBot="1" x14ac:dyDescent="0.25">
      <c r="K129" s="17"/>
      <c r="L129" s="17"/>
      <c r="M129" s="17"/>
      <c r="N129" s="17" t="e">
        <f t="shared" si="18"/>
        <v>#N/A</v>
      </c>
      <c r="P129" s="17"/>
      <c r="Q129" s="17"/>
      <c r="R129" s="17"/>
      <c r="S129" s="11">
        <f t="shared" si="19"/>
        <v>0</v>
      </c>
      <c r="T129" s="11">
        <f t="shared" si="15"/>
        <v>0</v>
      </c>
      <c r="U129" s="11">
        <f t="shared" si="21"/>
        <v>1</v>
      </c>
      <c r="W129" s="17"/>
      <c r="X129" s="17"/>
      <c r="Y129" s="17"/>
      <c r="Z129" s="17"/>
      <c r="AA129" s="11">
        <f t="shared" si="17"/>
        <v>0</v>
      </c>
      <c r="AB129" s="17">
        <f t="shared" si="10"/>
        <v>32</v>
      </c>
      <c r="AD129" s="17"/>
      <c r="AE129" s="11"/>
      <c r="AF129" s="17" t="e">
        <f t="shared" si="11"/>
        <v>#N/A</v>
      </c>
      <c r="AH129" s="18" t="e">
        <f t="shared" ref="AH129:AH160" si="22">SUM(M129,S129,AA129,AE129)/(COUNTIF(M129,"&gt;"&amp;0)+COUNTIF(S129,"&gt;"&amp;0)+COUNTIF(AA129,"&gt;"&amp;0)+COUNTIF(AE129,"&gt;"&amp;0))</f>
        <v>#DIV/0!</v>
      </c>
      <c r="AI129" s="19" t="e">
        <f t="shared" si="12"/>
        <v>#DIV/0!</v>
      </c>
      <c r="AJ129" s="20"/>
    </row>
    <row r="130" spans="11:36" ht="17" thickBot="1" x14ac:dyDescent="0.25">
      <c r="K130" s="17"/>
      <c r="L130" s="17"/>
      <c r="M130" s="17"/>
      <c r="N130" s="17" t="e">
        <f t="shared" si="18"/>
        <v>#N/A</v>
      </c>
      <c r="P130" s="17"/>
      <c r="Q130" s="17"/>
      <c r="R130" s="17"/>
      <c r="S130" s="11">
        <f t="shared" si="19"/>
        <v>0</v>
      </c>
      <c r="T130" s="11">
        <f t="shared" si="15"/>
        <v>0</v>
      </c>
      <c r="U130" s="11">
        <f t="shared" si="21"/>
        <v>1</v>
      </c>
      <c r="W130" s="17"/>
      <c r="X130" s="17"/>
      <c r="Y130" s="17"/>
      <c r="Z130" s="17"/>
      <c r="AA130" s="11">
        <f t="shared" si="17"/>
        <v>0</v>
      </c>
      <c r="AB130" s="17">
        <f t="shared" si="10"/>
        <v>32</v>
      </c>
      <c r="AD130" s="17"/>
      <c r="AE130" s="11"/>
      <c r="AF130" s="17" t="e">
        <f t="shared" si="11"/>
        <v>#N/A</v>
      </c>
      <c r="AH130" s="18" t="e">
        <f t="shared" si="22"/>
        <v>#DIV/0!</v>
      </c>
      <c r="AI130" s="19" t="e">
        <f t="shared" si="12"/>
        <v>#DIV/0!</v>
      </c>
      <c r="AJ130" s="20"/>
    </row>
    <row r="131" spans="11:36" ht="17" thickBot="1" x14ac:dyDescent="0.25">
      <c r="K131" s="17"/>
      <c r="L131" s="17"/>
      <c r="M131" s="17"/>
      <c r="N131" s="17" t="e">
        <f t="shared" ref="N131:N194" si="23">RANK(M131,M$3:M$266)</f>
        <v>#N/A</v>
      </c>
      <c r="P131" s="17"/>
      <c r="Q131" s="17"/>
      <c r="R131" s="17"/>
      <c r="S131" s="11">
        <f t="shared" si="19"/>
        <v>0</v>
      </c>
      <c r="T131" s="11">
        <f t="shared" si="15"/>
        <v>0</v>
      </c>
      <c r="U131" s="11">
        <f t="shared" si="21"/>
        <v>1</v>
      </c>
      <c r="W131" s="17"/>
      <c r="X131" s="17"/>
      <c r="Y131" s="17"/>
      <c r="Z131" s="17"/>
      <c r="AA131" s="11">
        <f t="shared" si="17"/>
        <v>0</v>
      </c>
      <c r="AB131" s="17">
        <f t="shared" ref="AB131:AB194" si="24">RANK(AA131,AA$3:AA$267)</f>
        <v>32</v>
      </c>
      <c r="AD131" s="17"/>
      <c r="AE131" s="11"/>
      <c r="AF131" s="17" t="e">
        <f t="shared" ref="AF131:AF194" si="25">RANK(AE131,AE$3:AE$266)</f>
        <v>#N/A</v>
      </c>
      <c r="AH131" s="18" t="e">
        <f t="shared" si="22"/>
        <v>#DIV/0!</v>
      </c>
      <c r="AI131" s="19" t="e">
        <f t="shared" ref="AI131:AI194" si="26">RANK(AH131,AH$3:AH$267)</f>
        <v>#DIV/0!</v>
      </c>
      <c r="AJ131" s="20"/>
    </row>
    <row r="132" spans="11:36" ht="17" thickBot="1" x14ac:dyDescent="0.25">
      <c r="K132" s="23"/>
      <c r="L132" s="23"/>
      <c r="M132" s="23"/>
      <c r="N132" s="23" t="e">
        <f t="shared" si="23"/>
        <v>#N/A</v>
      </c>
      <c r="O132" s="22"/>
      <c r="P132" s="23"/>
      <c r="Q132" s="23"/>
      <c r="R132" s="17"/>
      <c r="S132" s="11">
        <f t="shared" ref="S132:S195" si="27">IF(D132="D",2*(P132+Q132),((2*P132)+Q132))</f>
        <v>0</v>
      </c>
      <c r="T132" s="11">
        <f t="shared" ref="T132:T138" si="28">SUM(2*(Q132+S132)+P132+R132)</f>
        <v>0</v>
      </c>
      <c r="U132" s="11">
        <f t="shared" ref="U132:U195" si="29">RANK(T132,T132:T284)</f>
        <v>1</v>
      </c>
      <c r="V132" s="22"/>
      <c r="W132" s="23"/>
      <c r="X132" s="23"/>
      <c r="Y132" s="23"/>
      <c r="Z132" s="23"/>
      <c r="AA132" s="11">
        <f t="shared" ref="AA132:AA195" si="30">W132+2*(X132+Z132)+Y132</f>
        <v>0</v>
      </c>
      <c r="AB132" s="23">
        <f t="shared" si="24"/>
        <v>32</v>
      </c>
      <c r="AC132" s="22"/>
      <c r="AD132" s="23"/>
      <c r="AE132" s="11"/>
      <c r="AF132" s="23" t="e">
        <f t="shared" si="25"/>
        <v>#N/A</v>
      </c>
      <c r="AG132" s="22"/>
      <c r="AH132" s="24" t="e">
        <f t="shared" si="22"/>
        <v>#DIV/0!</v>
      </c>
      <c r="AI132" s="25" t="e">
        <f t="shared" si="26"/>
        <v>#DIV/0!</v>
      </c>
      <c r="AJ132" s="26"/>
    </row>
    <row r="133" spans="11:36" ht="17" thickBot="1" x14ac:dyDescent="0.25">
      <c r="K133" s="17"/>
      <c r="L133" s="17"/>
      <c r="M133" s="17"/>
      <c r="N133" s="17" t="e">
        <f t="shared" si="23"/>
        <v>#N/A</v>
      </c>
      <c r="P133" s="17"/>
      <c r="Q133" s="17"/>
      <c r="R133" s="17"/>
      <c r="S133" s="11">
        <f t="shared" si="27"/>
        <v>0</v>
      </c>
      <c r="T133" s="11">
        <f t="shared" si="28"/>
        <v>0</v>
      </c>
      <c r="U133" s="11">
        <f t="shared" si="29"/>
        <v>1</v>
      </c>
      <c r="W133" s="17"/>
      <c r="X133" s="17"/>
      <c r="Y133" s="17"/>
      <c r="Z133" s="17"/>
      <c r="AA133" s="11">
        <f t="shared" si="30"/>
        <v>0</v>
      </c>
      <c r="AB133" s="17">
        <f t="shared" si="24"/>
        <v>32</v>
      </c>
      <c r="AD133" s="17"/>
      <c r="AE133" s="11"/>
      <c r="AF133" s="17" t="e">
        <f t="shared" si="25"/>
        <v>#N/A</v>
      </c>
      <c r="AH133" s="27" t="e">
        <f t="shared" si="22"/>
        <v>#DIV/0!</v>
      </c>
      <c r="AI133" s="28" t="e">
        <f t="shared" si="26"/>
        <v>#DIV/0!</v>
      </c>
    </row>
    <row r="134" spans="11:36" ht="17" thickBot="1" x14ac:dyDescent="0.25">
      <c r="K134" s="17"/>
      <c r="L134" s="17"/>
      <c r="M134" s="17"/>
      <c r="N134" s="17" t="e">
        <f t="shared" si="23"/>
        <v>#N/A</v>
      </c>
      <c r="P134" s="17"/>
      <c r="Q134" s="17"/>
      <c r="R134" s="17"/>
      <c r="S134" s="11">
        <f t="shared" si="27"/>
        <v>0</v>
      </c>
      <c r="T134" s="11">
        <f t="shared" si="28"/>
        <v>0</v>
      </c>
      <c r="U134" s="11">
        <f t="shared" si="29"/>
        <v>1</v>
      </c>
      <c r="W134" s="17"/>
      <c r="X134" s="17"/>
      <c r="Y134" s="17"/>
      <c r="Z134" s="17"/>
      <c r="AA134" s="11">
        <f t="shared" si="30"/>
        <v>0</v>
      </c>
      <c r="AB134" s="17">
        <f t="shared" si="24"/>
        <v>32</v>
      </c>
      <c r="AD134" s="17"/>
      <c r="AE134" s="11"/>
      <c r="AF134" s="17" t="e">
        <f t="shared" si="25"/>
        <v>#N/A</v>
      </c>
      <c r="AH134" s="27" t="e">
        <f t="shared" si="22"/>
        <v>#DIV/0!</v>
      </c>
      <c r="AI134" s="28" t="e">
        <f t="shared" si="26"/>
        <v>#DIV/0!</v>
      </c>
    </row>
    <row r="135" spans="11:36" ht="17" thickBot="1" x14ac:dyDescent="0.25">
      <c r="K135" s="17"/>
      <c r="L135" s="17"/>
      <c r="M135" s="17"/>
      <c r="N135" s="17" t="e">
        <f t="shared" si="23"/>
        <v>#N/A</v>
      </c>
      <c r="P135" s="17"/>
      <c r="Q135" s="17"/>
      <c r="R135" s="17"/>
      <c r="S135" s="11">
        <f t="shared" si="27"/>
        <v>0</v>
      </c>
      <c r="T135" s="11">
        <f t="shared" si="28"/>
        <v>0</v>
      </c>
      <c r="U135" s="11">
        <f t="shared" si="29"/>
        <v>1</v>
      </c>
      <c r="W135" s="17"/>
      <c r="X135" s="17"/>
      <c r="Y135" s="17"/>
      <c r="Z135" s="17"/>
      <c r="AA135" s="11">
        <f t="shared" si="30"/>
        <v>0</v>
      </c>
      <c r="AB135" s="17">
        <f t="shared" si="24"/>
        <v>32</v>
      </c>
      <c r="AD135" s="17"/>
      <c r="AE135" s="11"/>
      <c r="AF135" s="17" t="e">
        <f t="shared" si="25"/>
        <v>#N/A</v>
      </c>
      <c r="AH135" s="27" t="e">
        <f t="shared" si="22"/>
        <v>#DIV/0!</v>
      </c>
      <c r="AI135" s="28" t="e">
        <f t="shared" si="26"/>
        <v>#DIV/0!</v>
      </c>
    </row>
    <row r="136" spans="11:36" ht="17" thickBot="1" x14ac:dyDescent="0.25">
      <c r="K136" s="17"/>
      <c r="L136" s="17"/>
      <c r="M136" s="17"/>
      <c r="N136" s="17" t="e">
        <f t="shared" si="23"/>
        <v>#N/A</v>
      </c>
      <c r="P136" s="17"/>
      <c r="Q136" s="17"/>
      <c r="R136" s="17"/>
      <c r="S136" s="11">
        <f t="shared" si="27"/>
        <v>0</v>
      </c>
      <c r="T136" s="11">
        <f t="shared" si="28"/>
        <v>0</v>
      </c>
      <c r="U136" s="11">
        <f t="shared" si="29"/>
        <v>1</v>
      </c>
      <c r="W136" s="17"/>
      <c r="X136" s="17"/>
      <c r="Y136" s="17"/>
      <c r="Z136" s="17"/>
      <c r="AA136" s="11">
        <f t="shared" si="30"/>
        <v>0</v>
      </c>
      <c r="AB136" s="17">
        <f t="shared" si="24"/>
        <v>32</v>
      </c>
      <c r="AD136" s="17"/>
      <c r="AE136" s="11"/>
      <c r="AF136" s="17" t="e">
        <f t="shared" si="25"/>
        <v>#N/A</v>
      </c>
      <c r="AH136" s="27" t="e">
        <f t="shared" si="22"/>
        <v>#DIV/0!</v>
      </c>
      <c r="AI136" s="28" t="e">
        <f t="shared" si="26"/>
        <v>#DIV/0!</v>
      </c>
    </row>
    <row r="137" spans="11:36" ht="17" thickBot="1" x14ac:dyDescent="0.25">
      <c r="K137" s="17"/>
      <c r="L137" s="17"/>
      <c r="M137" s="17"/>
      <c r="N137" s="17" t="e">
        <f t="shared" si="23"/>
        <v>#N/A</v>
      </c>
      <c r="P137" s="17"/>
      <c r="Q137" s="17"/>
      <c r="R137" s="17"/>
      <c r="S137" s="11">
        <f t="shared" si="27"/>
        <v>0</v>
      </c>
      <c r="T137" s="11">
        <f t="shared" si="28"/>
        <v>0</v>
      </c>
      <c r="U137" s="11">
        <f t="shared" si="29"/>
        <v>1</v>
      </c>
      <c r="W137" s="17"/>
      <c r="X137" s="17"/>
      <c r="Y137" s="17"/>
      <c r="Z137" s="17"/>
      <c r="AA137" s="11">
        <f t="shared" si="30"/>
        <v>0</v>
      </c>
      <c r="AB137" s="17">
        <f t="shared" si="24"/>
        <v>32</v>
      </c>
      <c r="AD137" s="17"/>
      <c r="AE137" s="11"/>
      <c r="AF137" s="17" t="e">
        <f t="shared" si="25"/>
        <v>#N/A</v>
      </c>
      <c r="AH137" s="27" t="e">
        <f t="shared" si="22"/>
        <v>#DIV/0!</v>
      </c>
      <c r="AI137" s="28" t="e">
        <f t="shared" si="26"/>
        <v>#DIV/0!</v>
      </c>
    </row>
    <row r="138" spans="11:36" ht="17" thickBot="1" x14ac:dyDescent="0.25">
      <c r="K138" s="17"/>
      <c r="L138" s="17"/>
      <c r="M138" s="17"/>
      <c r="N138" s="17" t="e">
        <f t="shared" si="23"/>
        <v>#N/A</v>
      </c>
      <c r="P138" s="17"/>
      <c r="Q138" s="17"/>
      <c r="R138" s="17"/>
      <c r="S138" s="11">
        <f t="shared" si="27"/>
        <v>0</v>
      </c>
      <c r="T138" s="11">
        <f t="shared" si="28"/>
        <v>0</v>
      </c>
      <c r="U138" s="11">
        <f t="shared" si="29"/>
        <v>1</v>
      </c>
      <c r="W138" s="17"/>
      <c r="X138" s="17"/>
      <c r="Y138" s="17"/>
      <c r="Z138" s="17"/>
      <c r="AA138" s="11">
        <f t="shared" si="30"/>
        <v>0</v>
      </c>
      <c r="AB138" s="17">
        <f t="shared" si="24"/>
        <v>32</v>
      </c>
      <c r="AD138" s="17"/>
      <c r="AE138" s="11"/>
      <c r="AF138" s="17" t="e">
        <f t="shared" si="25"/>
        <v>#N/A</v>
      </c>
      <c r="AH138" s="27" t="e">
        <f t="shared" si="22"/>
        <v>#DIV/0!</v>
      </c>
      <c r="AI138" s="28" t="e">
        <f t="shared" si="26"/>
        <v>#DIV/0!</v>
      </c>
    </row>
    <row r="139" spans="11:36" ht="17" thickBot="1" x14ac:dyDescent="0.25">
      <c r="K139" s="17"/>
      <c r="L139" s="17"/>
      <c r="M139" s="17"/>
      <c r="N139" s="17" t="e">
        <f t="shared" si="23"/>
        <v>#N/A</v>
      </c>
      <c r="P139" s="17"/>
      <c r="Q139" s="17"/>
      <c r="R139" s="17"/>
      <c r="S139" s="11">
        <f t="shared" si="27"/>
        <v>0</v>
      </c>
      <c r="T139" s="17"/>
      <c r="U139" s="11" t="e">
        <f t="shared" si="29"/>
        <v>#N/A</v>
      </c>
      <c r="W139" s="17"/>
      <c r="X139" s="17"/>
      <c r="Y139" s="17"/>
      <c r="Z139" s="17"/>
      <c r="AA139" s="11">
        <f t="shared" si="30"/>
        <v>0</v>
      </c>
      <c r="AB139" s="17">
        <f t="shared" si="24"/>
        <v>32</v>
      </c>
      <c r="AD139" s="17"/>
      <c r="AE139" s="11"/>
      <c r="AF139" s="17" t="e">
        <f t="shared" si="25"/>
        <v>#N/A</v>
      </c>
      <c r="AH139" s="27" t="e">
        <f t="shared" si="22"/>
        <v>#DIV/0!</v>
      </c>
      <c r="AI139" s="28" t="e">
        <f t="shared" si="26"/>
        <v>#DIV/0!</v>
      </c>
    </row>
    <row r="140" spans="11:36" ht="17" thickBot="1" x14ac:dyDescent="0.25">
      <c r="K140" s="17"/>
      <c r="L140" s="17"/>
      <c r="M140" s="17"/>
      <c r="N140" s="17" t="e">
        <f t="shared" si="23"/>
        <v>#N/A</v>
      </c>
      <c r="P140" s="17"/>
      <c r="Q140" s="17"/>
      <c r="R140" s="17"/>
      <c r="S140" s="11">
        <f t="shared" si="27"/>
        <v>0</v>
      </c>
      <c r="T140" s="17"/>
      <c r="U140" s="11" t="e">
        <f t="shared" si="29"/>
        <v>#N/A</v>
      </c>
      <c r="W140" s="17"/>
      <c r="X140" s="17"/>
      <c r="Y140" s="17"/>
      <c r="Z140" s="17"/>
      <c r="AA140" s="11">
        <f t="shared" si="30"/>
        <v>0</v>
      </c>
      <c r="AB140" s="17">
        <f t="shared" si="24"/>
        <v>32</v>
      </c>
      <c r="AD140" s="17"/>
      <c r="AE140" s="11"/>
      <c r="AF140" s="17" t="e">
        <f t="shared" si="25"/>
        <v>#N/A</v>
      </c>
      <c r="AH140" s="27" t="e">
        <f t="shared" si="22"/>
        <v>#DIV/0!</v>
      </c>
      <c r="AI140" s="28" t="e">
        <f t="shared" si="26"/>
        <v>#DIV/0!</v>
      </c>
    </row>
    <row r="141" spans="11:36" ht="17" thickBot="1" x14ac:dyDescent="0.25">
      <c r="K141" s="17"/>
      <c r="L141" s="17"/>
      <c r="M141" s="17"/>
      <c r="N141" s="17" t="e">
        <f t="shared" si="23"/>
        <v>#N/A</v>
      </c>
      <c r="P141" s="17"/>
      <c r="Q141" s="17"/>
      <c r="R141" s="17"/>
      <c r="S141" s="11">
        <f t="shared" si="27"/>
        <v>0</v>
      </c>
      <c r="T141" s="17"/>
      <c r="U141" s="11" t="e">
        <f t="shared" si="29"/>
        <v>#N/A</v>
      </c>
      <c r="W141" s="17"/>
      <c r="X141" s="17"/>
      <c r="Y141" s="17"/>
      <c r="Z141" s="17"/>
      <c r="AA141" s="11">
        <f t="shared" si="30"/>
        <v>0</v>
      </c>
      <c r="AB141" s="17">
        <f t="shared" si="24"/>
        <v>32</v>
      </c>
      <c r="AD141" s="17"/>
      <c r="AE141" s="11"/>
      <c r="AF141" s="17" t="e">
        <f t="shared" si="25"/>
        <v>#N/A</v>
      </c>
      <c r="AH141" s="27" t="e">
        <f t="shared" si="22"/>
        <v>#DIV/0!</v>
      </c>
      <c r="AI141" s="28" t="e">
        <f t="shared" si="26"/>
        <v>#DIV/0!</v>
      </c>
    </row>
    <row r="142" spans="11:36" ht="17" thickBot="1" x14ac:dyDescent="0.25">
      <c r="K142" s="17"/>
      <c r="L142" s="17"/>
      <c r="M142" s="17"/>
      <c r="N142" s="17" t="e">
        <f t="shared" si="23"/>
        <v>#N/A</v>
      </c>
      <c r="P142" s="17"/>
      <c r="Q142" s="17"/>
      <c r="R142" s="17"/>
      <c r="S142" s="11">
        <f t="shared" si="27"/>
        <v>0</v>
      </c>
      <c r="T142" s="17"/>
      <c r="U142" s="11" t="e">
        <f t="shared" si="29"/>
        <v>#N/A</v>
      </c>
      <c r="W142" s="17"/>
      <c r="X142" s="17"/>
      <c r="Y142" s="17"/>
      <c r="Z142" s="17"/>
      <c r="AA142" s="11">
        <f t="shared" si="30"/>
        <v>0</v>
      </c>
      <c r="AB142" s="17">
        <f t="shared" si="24"/>
        <v>32</v>
      </c>
      <c r="AD142" s="17"/>
      <c r="AE142" s="11"/>
      <c r="AF142" s="17" t="e">
        <f t="shared" si="25"/>
        <v>#N/A</v>
      </c>
      <c r="AH142" s="27" t="e">
        <f t="shared" si="22"/>
        <v>#DIV/0!</v>
      </c>
      <c r="AI142" s="28" t="e">
        <f t="shared" si="26"/>
        <v>#DIV/0!</v>
      </c>
    </row>
    <row r="143" spans="11:36" ht="17" thickBot="1" x14ac:dyDescent="0.25">
      <c r="K143" s="17"/>
      <c r="L143" s="17"/>
      <c r="M143" s="17"/>
      <c r="N143" s="17" t="e">
        <f t="shared" si="23"/>
        <v>#N/A</v>
      </c>
      <c r="P143" s="17"/>
      <c r="Q143" s="17"/>
      <c r="R143" s="17"/>
      <c r="S143" s="11">
        <f t="shared" si="27"/>
        <v>0</v>
      </c>
      <c r="T143" s="17"/>
      <c r="U143" s="11" t="e">
        <f t="shared" si="29"/>
        <v>#N/A</v>
      </c>
      <c r="W143" s="17"/>
      <c r="X143" s="17"/>
      <c r="Y143" s="17"/>
      <c r="Z143" s="17"/>
      <c r="AA143" s="11">
        <f t="shared" si="30"/>
        <v>0</v>
      </c>
      <c r="AB143" s="17">
        <f t="shared" si="24"/>
        <v>32</v>
      </c>
      <c r="AD143" s="17"/>
      <c r="AE143" s="11"/>
      <c r="AF143" s="17" t="e">
        <f t="shared" si="25"/>
        <v>#N/A</v>
      </c>
      <c r="AH143" s="27" t="e">
        <f t="shared" si="22"/>
        <v>#DIV/0!</v>
      </c>
      <c r="AI143" s="28" t="e">
        <f t="shared" si="26"/>
        <v>#DIV/0!</v>
      </c>
    </row>
    <row r="144" spans="11:36" ht="17" thickBot="1" x14ac:dyDescent="0.25">
      <c r="K144" s="17"/>
      <c r="L144" s="17"/>
      <c r="M144" s="17"/>
      <c r="N144" s="17" t="e">
        <f t="shared" si="23"/>
        <v>#N/A</v>
      </c>
      <c r="P144" s="17"/>
      <c r="Q144" s="17"/>
      <c r="R144" s="17"/>
      <c r="S144" s="11">
        <f t="shared" si="27"/>
        <v>0</v>
      </c>
      <c r="T144" s="17"/>
      <c r="U144" s="11" t="e">
        <f t="shared" si="29"/>
        <v>#N/A</v>
      </c>
      <c r="W144" s="17"/>
      <c r="X144" s="17"/>
      <c r="Y144" s="17"/>
      <c r="Z144" s="17"/>
      <c r="AA144" s="11">
        <f t="shared" si="30"/>
        <v>0</v>
      </c>
      <c r="AB144" s="17">
        <f t="shared" si="24"/>
        <v>32</v>
      </c>
      <c r="AD144" s="17"/>
      <c r="AE144" s="11"/>
      <c r="AF144" s="17" t="e">
        <f t="shared" si="25"/>
        <v>#N/A</v>
      </c>
      <c r="AH144" s="27" t="e">
        <f t="shared" si="22"/>
        <v>#DIV/0!</v>
      </c>
      <c r="AI144" s="28" t="e">
        <f t="shared" si="26"/>
        <v>#DIV/0!</v>
      </c>
    </row>
    <row r="145" spans="11:35" ht="17" thickBot="1" x14ac:dyDescent="0.25">
      <c r="K145" s="17"/>
      <c r="L145" s="17"/>
      <c r="M145" s="17"/>
      <c r="N145" s="17" t="e">
        <f t="shared" si="23"/>
        <v>#N/A</v>
      </c>
      <c r="P145" s="17"/>
      <c r="Q145" s="17"/>
      <c r="R145" s="17"/>
      <c r="S145" s="11">
        <f t="shared" si="27"/>
        <v>0</v>
      </c>
      <c r="T145" s="17"/>
      <c r="U145" s="11" t="e">
        <f t="shared" si="29"/>
        <v>#N/A</v>
      </c>
      <c r="W145" s="17"/>
      <c r="X145" s="17"/>
      <c r="Y145" s="17"/>
      <c r="Z145" s="17"/>
      <c r="AA145" s="11">
        <f t="shared" si="30"/>
        <v>0</v>
      </c>
      <c r="AB145" s="17">
        <f t="shared" si="24"/>
        <v>32</v>
      </c>
      <c r="AD145" s="17"/>
      <c r="AE145" s="11"/>
      <c r="AF145" s="17" t="e">
        <f t="shared" si="25"/>
        <v>#N/A</v>
      </c>
      <c r="AH145" s="27" t="e">
        <f t="shared" si="22"/>
        <v>#DIV/0!</v>
      </c>
      <c r="AI145" s="28" t="e">
        <f t="shared" si="26"/>
        <v>#DIV/0!</v>
      </c>
    </row>
    <row r="146" spans="11:35" ht="17" thickBot="1" x14ac:dyDescent="0.25">
      <c r="M146" s="17"/>
      <c r="N146" s="17" t="e">
        <f t="shared" si="23"/>
        <v>#N/A</v>
      </c>
      <c r="S146" s="11">
        <f t="shared" si="27"/>
        <v>0</v>
      </c>
      <c r="T146" s="17"/>
      <c r="U146" s="11" t="e">
        <f t="shared" si="29"/>
        <v>#N/A</v>
      </c>
      <c r="AA146" s="11">
        <f t="shared" si="30"/>
        <v>0</v>
      </c>
      <c r="AB146" s="17">
        <f t="shared" si="24"/>
        <v>32</v>
      </c>
      <c r="AE146" s="11"/>
      <c r="AF146" s="17" t="e">
        <f t="shared" si="25"/>
        <v>#N/A</v>
      </c>
      <c r="AH146" s="27" t="e">
        <f t="shared" si="22"/>
        <v>#DIV/0!</v>
      </c>
      <c r="AI146" s="28" t="e">
        <f t="shared" si="26"/>
        <v>#DIV/0!</v>
      </c>
    </row>
    <row r="147" spans="11:35" ht="17" thickBot="1" x14ac:dyDescent="0.25">
      <c r="K147" s="17"/>
      <c r="L147" s="17"/>
      <c r="M147" s="17"/>
      <c r="N147" s="17" t="e">
        <f t="shared" si="23"/>
        <v>#N/A</v>
      </c>
      <c r="P147" s="17"/>
      <c r="Q147" s="17"/>
      <c r="R147" s="17"/>
      <c r="S147" s="11">
        <f t="shared" si="27"/>
        <v>0</v>
      </c>
      <c r="T147" s="17"/>
      <c r="U147" s="11" t="e">
        <f t="shared" si="29"/>
        <v>#N/A</v>
      </c>
      <c r="W147" s="17"/>
      <c r="X147" s="17"/>
      <c r="Y147" s="17"/>
      <c r="Z147" s="17"/>
      <c r="AA147" s="11">
        <f t="shared" si="30"/>
        <v>0</v>
      </c>
      <c r="AB147" s="17">
        <f t="shared" si="24"/>
        <v>32</v>
      </c>
      <c r="AD147" s="17"/>
      <c r="AE147" s="11"/>
      <c r="AF147" s="17" t="e">
        <f t="shared" si="25"/>
        <v>#N/A</v>
      </c>
      <c r="AH147" s="27" t="e">
        <f t="shared" si="22"/>
        <v>#DIV/0!</v>
      </c>
      <c r="AI147" s="28" t="e">
        <f t="shared" si="26"/>
        <v>#DIV/0!</v>
      </c>
    </row>
    <row r="148" spans="11:35" ht="17" thickBot="1" x14ac:dyDescent="0.25">
      <c r="K148" s="17"/>
      <c r="L148" s="17"/>
      <c r="M148" s="17"/>
      <c r="N148" s="17" t="e">
        <f t="shared" si="23"/>
        <v>#N/A</v>
      </c>
      <c r="P148" s="17"/>
      <c r="Q148" s="17"/>
      <c r="R148" s="17"/>
      <c r="S148" s="11">
        <f t="shared" si="27"/>
        <v>0</v>
      </c>
      <c r="T148" s="17"/>
      <c r="U148" s="11" t="e">
        <f t="shared" si="29"/>
        <v>#N/A</v>
      </c>
      <c r="W148" s="17"/>
      <c r="X148" s="17"/>
      <c r="Y148" s="17"/>
      <c r="Z148" s="17"/>
      <c r="AA148" s="11">
        <f t="shared" si="30"/>
        <v>0</v>
      </c>
      <c r="AB148" s="17">
        <f t="shared" si="24"/>
        <v>32</v>
      </c>
      <c r="AD148" s="17"/>
      <c r="AE148" s="11"/>
      <c r="AF148" s="17" t="e">
        <f t="shared" si="25"/>
        <v>#N/A</v>
      </c>
      <c r="AH148" s="27" t="e">
        <f t="shared" si="22"/>
        <v>#DIV/0!</v>
      </c>
      <c r="AI148" s="28" t="e">
        <f t="shared" si="26"/>
        <v>#DIV/0!</v>
      </c>
    </row>
    <row r="149" spans="11:35" ht="17" thickBot="1" x14ac:dyDescent="0.25">
      <c r="K149" s="17"/>
      <c r="L149" s="17"/>
      <c r="M149" s="17"/>
      <c r="N149" s="17" t="e">
        <f t="shared" si="23"/>
        <v>#N/A</v>
      </c>
      <c r="P149" s="17"/>
      <c r="Q149" s="17"/>
      <c r="R149" s="17"/>
      <c r="S149" s="11">
        <f t="shared" si="27"/>
        <v>0</v>
      </c>
      <c r="T149" s="17"/>
      <c r="U149" s="11" t="e">
        <f t="shared" si="29"/>
        <v>#N/A</v>
      </c>
      <c r="W149" s="17"/>
      <c r="X149" s="17"/>
      <c r="Y149" s="17"/>
      <c r="Z149" s="17"/>
      <c r="AA149" s="11">
        <f t="shared" si="30"/>
        <v>0</v>
      </c>
      <c r="AB149" s="17">
        <f t="shared" si="24"/>
        <v>32</v>
      </c>
      <c r="AD149" s="17"/>
      <c r="AE149" s="11"/>
      <c r="AF149" s="17" t="e">
        <f t="shared" si="25"/>
        <v>#N/A</v>
      </c>
      <c r="AH149" s="27" t="e">
        <f t="shared" si="22"/>
        <v>#DIV/0!</v>
      </c>
      <c r="AI149" s="28" t="e">
        <f t="shared" si="26"/>
        <v>#DIV/0!</v>
      </c>
    </row>
    <row r="150" spans="11:35" ht="17" thickBot="1" x14ac:dyDescent="0.25">
      <c r="K150" s="17"/>
      <c r="L150" s="17"/>
      <c r="M150" s="17"/>
      <c r="N150" s="17" t="e">
        <f t="shared" si="23"/>
        <v>#N/A</v>
      </c>
      <c r="P150" s="17"/>
      <c r="Q150" s="17"/>
      <c r="R150" s="17"/>
      <c r="S150" s="11">
        <f t="shared" si="27"/>
        <v>0</v>
      </c>
      <c r="T150" s="17"/>
      <c r="U150" s="11" t="e">
        <f t="shared" si="29"/>
        <v>#N/A</v>
      </c>
      <c r="W150" s="17"/>
      <c r="X150" s="17"/>
      <c r="Y150" s="17"/>
      <c r="Z150" s="17"/>
      <c r="AA150" s="11">
        <f t="shared" si="30"/>
        <v>0</v>
      </c>
      <c r="AB150" s="17">
        <f t="shared" si="24"/>
        <v>32</v>
      </c>
      <c r="AD150" s="17"/>
      <c r="AE150" s="11"/>
      <c r="AF150" s="17" t="e">
        <f t="shared" si="25"/>
        <v>#N/A</v>
      </c>
      <c r="AH150" s="27" t="e">
        <f t="shared" si="22"/>
        <v>#DIV/0!</v>
      </c>
      <c r="AI150" s="28" t="e">
        <f t="shared" si="26"/>
        <v>#DIV/0!</v>
      </c>
    </row>
    <row r="151" spans="11:35" ht="17" thickBot="1" x14ac:dyDescent="0.25">
      <c r="K151" s="17"/>
      <c r="L151" s="17"/>
      <c r="M151" s="17"/>
      <c r="N151" s="17" t="e">
        <f t="shared" si="23"/>
        <v>#N/A</v>
      </c>
      <c r="P151" s="17"/>
      <c r="Q151" s="17"/>
      <c r="R151" s="17"/>
      <c r="S151" s="11">
        <f t="shared" si="27"/>
        <v>0</v>
      </c>
      <c r="T151" s="17"/>
      <c r="U151" s="11" t="e">
        <f t="shared" si="29"/>
        <v>#N/A</v>
      </c>
      <c r="W151" s="17"/>
      <c r="X151" s="17"/>
      <c r="Y151" s="17"/>
      <c r="Z151" s="17"/>
      <c r="AA151" s="11">
        <f t="shared" si="30"/>
        <v>0</v>
      </c>
      <c r="AB151" s="17">
        <f t="shared" si="24"/>
        <v>32</v>
      </c>
      <c r="AD151" s="17"/>
      <c r="AE151" s="11"/>
      <c r="AF151" s="17" t="e">
        <f t="shared" si="25"/>
        <v>#N/A</v>
      </c>
      <c r="AH151" s="27" t="e">
        <f t="shared" si="22"/>
        <v>#DIV/0!</v>
      </c>
      <c r="AI151" s="28" t="e">
        <f t="shared" si="26"/>
        <v>#DIV/0!</v>
      </c>
    </row>
    <row r="152" spans="11:35" ht="17" thickBot="1" x14ac:dyDescent="0.25">
      <c r="K152" s="17"/>
      <c r="L152" s="17"/>
      <c r="M152" s="17"/>
      <c r="N152" s="17" t="e">
        <f t="shared" si="23"/>
        <v>#N/A</v>
      </c>
      <c r="P152" s="17"/>
      <c r="Q152" s="17"/>
      <c r="R152" s="17"/>
      <c r="S152" s="11">
        <f t="shared" si="27"/>
        <v>0</v>
      </c>
      <c r="T152" s="17"/>
      <c r="U152" s="11" t="e">
        <f t="shared" si="29"/>
        <v>#N/A</v>
      </c>
      <c r="W152" s="17"/>
      <c r="X152" s="17"/>
      <c r="Y152" s="17"/>
      <c r="Z152" s="17"/>
      <c r="AA152" s="11">
        <f t="shared" si="30"/>
        <v>0</v>
      </c>
      <c r="AB152" s="17">
        <f t="shared" si="24"/>
        <v>32</v>
      </c>
      <c r="AD152" s="17"/>
      <c r="AE152" s="11"/>
      <c r="AF152" s="17" t="e">
        <f t="shared" si="25"/>
        <v>#N/A</v>
      </c>
      <c r="AH152" s="27" t="e">
        <f t="shared" si="22"/>
        <v>#DIV/0!</v>
      </c>
      <c r="AI152" s="28" t="e">
        <f t="shared" si="26"/>
        <v>#DIV/0!</v>
      </c>
    </row>
    <row r="153" spans="11:35" ht="17" thickBot="1" x14ac:dyDescent="0.25">
      <c r="K153" s="17"/>
      <c r="L153" s="17"/>
      <c r="M153" s="17"/>
      <c r="N153" s="17" t="e">
        <f t="shared" si="23"/>
        <v>#N/A</v>
      </c>
      <c r="P153" s="17"/>
      <c r="Q153" s="17"/>
      <c r="R153" s="17"/>
      <c r="S153" s="11">
        <f t="shared" si="27"/>
        <v>0</v>
      </c>
      <c r="T153" s="17"/>
      <c r="U153" s="11" t="e">
        <f t="shared" si="29"/>
        <v>#N/A</v>
      </c>
      <c r="W153" s="17"/>
      <c r="X153" s="17"/>
      <c r="Y153" s="17"/>
      <c r="Z153" s="17"/>
      <c r="AA153" s="11">
        <f t="shared" si="30"/>
        <v>0</v>
      </c>
      <c r="AB153" s="17">
        <f t="shared" si="24"/>
        <v>32</v>
      </c>
      <c r="AD153" s="17"/>
      <c r="AE153" s="11"/>
      <c r="AF153" s="17" t="e">
        <f t="shared" si="25"/>
        <v>#N/A</v>
      </c>
      <c r="AH153" s="27" t="e">
        <f t="shared" si="22"/>
        <v>#DIV/0!</v>
      </c>
      <c r="AI153" s="28" t="e">
        <f t="shared" si="26"/>
        <v>#DIV/0!</v>
      </c>
    </row>
    <row r="154" spans="11:35" ht="17" thickBot="1" x14ac:dyDescent="0.25">
      <c r="K154" s="17"/>
      <c r="L154" s="17"/>
      <c r="M154" s="17"/>
      <c r="N154" s="17" t="e">
        <f t="shared" si="23"/>
        <v>#N/A</v>
      </c>
      <c r="P154" s="17"/>
      <c r="Q154" s="17"/>
      <c r="R154" s="17"/>
      <c r="S154" s="11">
        <f t="shared" si="27"/>
        <v>0</v>
      </c>
      <c r="T154" s="17"/>
      <c r="U154" s="11" t="e">
        <f t="shared" si="29"/>
        <v>#N/A</v>
      </c>
      <c r="W154" s="17"/>
      <c r="X154" s="17"/>
      <c r="Y154" s="17"/>
      <c r="Z154" s="17"/>
      <c r="AA154" s="11">
        <f t="shared" si="30"/>
        <v>0</v>
      </c>
      <c r="AB154" s="17">
        <f t="shared" si="24"/>
        <v>32</v>
      </c>
      <c r="AD154" s="17"/>
      <c r="AE154" s="11"/>
      <c r="AF154" s="17" t="e">
        <f t="shared" si="25"/>
        <v>#N/A</v>
      </c>
      <c r="AH154" s="27" t="e">
        <f t="shared" si="22"/>
        <v>#DIV/0!</v>
      </c>
      <c r="AI154" s="28" t="e">
        <f t="shared" si="26"/>
        <v>#DIV/0!</v>
      </c>
    </row>
    <row r="155" spans="11:35" ht="17" thickBot="1" x14ac:dyDescent="0.25">
      <c r="K155" s="17"/>
      <c r="L155" s="17"/>
      <c r="M155" s="17"/>
      <c r="N155" s="17" t="e">
        <f t="shared" si="23"/>
        <v>#N/A</v>
      </c>
      <c r="P155" s="17"/>
      <c r="Q155" s="17"/>
      <c r="R155" s="17"/>
      <c r="S155" s="11">
        <f t="shared" si="27"/>
        <v>0</v>
      </c>
      <c r="T155" s="17"/>
      <c r="U155" s="11" t="e">
        <f t="shared" si="29"/>
        <v>#N/A</v>
      </c>
      <c r="W155" s="17"/>
      <c r="X155" s="17"/>
      <c r="Y155" s="17"/>
      <c r="Z155" s="17"/>
      <c r="AA155" s="11">
        <f t="shared" si="30"/>
        <v>0</v>
      </c>
      <c r="AB155" s="17">
        <f t="shared" si="24"/>
        <v>32</v>
      </c>
      <c r="AD155" s="17"/>
      <c r="AE155" s="11"/>
      <c r="AF155" s="17" t="e">
        <f t="shared" si="25"/>
        <v>#N/A</v>
      </c>
      <c r="AH155" s="27" t="e">
        <f t="shared" si="22"/>
        <v>#DIV/0!</v>
      </c>
      <c r="AI155" s="28" t="e">
        <f t="shared" si="26"/>
        <v>#DIV/0!</v>
      </c>
    </row>
    <row r="156" spans="11:35" ht="17" thickBot="1" x14ac:dyDescent="0.25">
      <c r="K156" s="17"/>
      <c r="L156" s="17"/>
      <c r="M156" s="17"/>
      <c r="N156" s="17" t="e">
        <f t="shared" si="23"/>
        <v>#N/A</v>
      </c>
      <c r="P156" s="17"/>
      <c r="Q156" s="17"/>
      <c r="R156" s="17"/>
      <c r="S156" s="11">
        <f t="shared" si="27"/>
        <v>0</v>
      </c>
      <c r="T156" s="17"/>
      <c r="U156" s="11" t="e">
        <f t="shared" si="29"/>
        <v>#N/A</v>
      </c>
      <c r="W156" s="17"/>
      <c r="X156" s="17"/>
      <c r="Y156" s="17"/>
      <c r="Z156" s="17"/>
      <c r="AA156" s="11">
        <f t="shared" si="30"/>
        <v>0</v>
      </c>
      <c r="AB156" s="17">
        <f t="shared" si="24"/>
        <v>32</v>
      </c>
      <c r="AD156" s="17"/>
      <c r="AE156" s="11"/>
      <c r="AF156" s="17" t="e">
        <f t="shared" si="25"/>
        <v>#N/A</v>
      </c>
      <c r="AH156" s="27" t="e">
        <f t="shared" si="22"/>
        <v>#DIV/0!</v>
      </c>
      <c r="AI156" s="28" t="e">
        <f t="shared" si="26"/>
        <v>#DIV/0!</v>
      </c>
    </row>
    <row r="157" spans="11:35" ht="17" thickBot="1" x14ac:dyDescent="0.25">
      <c r="K157" s="17"/>
      <c r="L157" s="17"/>
      <c r="M157" s="17"/>
      <c r="N157" s="17" t="e">
        <f t="shared" si="23"/>
        <v>#N/A</v>
      </c>
      <c r="P157" s="17"/>
      <c r="Q157" s="17"/>
      <c r="R157" s="17"/>
      <c r="S157" s="11">
        <f t="shared" si="27"/>
        <v>0</v>
      </c>
      <c r="T157" s="17"/>
      <c r="U157" s="11" t="e">
        <f t="shared" si="29"/>
        <v>#N/A</v>
      </c>
      <c r="W157" s="17"/>
      <c r="X157" s="17"/>
      <c r="Y157" s="17"/>
      <c r="Z157" s="17"/>
      <c r="AA157" s="11">
        <f t="shared" si="30"/>
        <v>0</v>
      </c>
      <c r="AB157" s="17">
        <f t="shared" si="24"/>
        <v>32</v>
      </c>
      <c r="AD157" s="17"/>
      <c r="AE157" s="11"/>
      <c r="AF157" s="17" t="e">
        <f t="shared" si="25"/>
        <v>#N/A</v>
      </c>
      <c r="AH157" s="27" t="e">
        <f t="shared" si="22"/>
        <v>#DIV/0!</v>
      </c>
      <c r="AI157" s="28" t="e">
        <f t="shared" si="26"/>
        <v>#DIV/0!</v>
      </c>
    </row>
    <row r="158" spans="11:35" ht="17" thickBot="1" x14ac:dyDescent="0.25">
      <c r="K158" s="17"/>
      <c r="L158" s="17"/>
      <c r="M158" s="17"/>
      <c r="N158" s="17" t="e">
        <f t="shared" si="23"/>
        <v>#N/A</v>
      </c>
      <c r="P158" s="17"/>
      <c r="Q158" s="17"/>
      <c r="R158" s="17"/>
      <c r="S158" s="11">
        <f t="shared" si="27"/>
        <v>0</v>
      </c>
      <c r="T158" s="17"/>
      <c r="U158" s="11" t="e">
        <f t="shared" si="29"/>
        <v>#N/A</v>
      </c>
      <c r="W158" s="17"/>
      <c r="X158" s="17"/>
      <c r="Y158" s="17"/>
      <c r="Z158" s="17"/>
      <c r="AA158" s="11">
        <f t="shared" si="30"/>
        <v>0</v>
      </c>
      <c r="AB158" s="17">
        <f t="shared" si="24"/>
        <v>32</v>
      </c>
      <c r="AD158" s="17"/>
      <c r="AE158" s="11"/>
      <c r="AF158" s="17" t="e">
        <f t="shared" si="25"/>
        <v>#N/A</v>
      </c>
      <c r="AH158" s="27" t="e">
        <f t="shared" si="22"/>
        <v>#DIV/0!</v>
      </c>
      <c r="AI158" s="28" t="e">
        <f t="shared" si="26"/>
        <v>#DIV/0!</v>
      </c>
    </row>
    <row r="159" spans="11:35" ht="17" thickBot="1" x14ac:dyDescent="0.25">
      <c r="K159" s="17"/>
      <c r="L159" s="17"/>
      <c r="M159" s="17"/>
      <c r="N159" s="17" t="e">
        <f t="shared" si="23"/>
        <v>#N/A</v>
      </c>
      <c r="P159" s="17"/>
      <c r="Q159" s="17"/>
      <c r="R159" s="17"/>
      <c r="S159" s="11">
        <f t="shared" si="27"/>
        <v>0</v>
      </c>
      <c r="T159" s="17"/>
      <c r="U159" s="11" t="e">
        <f t="shared" si="29"/>
        <v>#N/A</v>
      </c>
      <c r="W159" s="17"/>
      <c r="X159" s="17"/>
      <c r="Y159" s="17"/>
      <c r="Z159" s="17"/>
      <c r="AA159" s="11">
        <f t="shared" si="30"/>
        <v>0</v>
      </c>
      <c r="AB159" s="17">
        <f t="shared" si="24"/>
        <v>32</v>
      </c>
      <c r="AD159" s="17"/>
      <c r="AE159" s="11"/>
      <c r="AF159" s="17" t="e">
        <f t="shared" si="25"/>
        <v>#N/A</v>
      </c>
      <c r="AH159" s="27" t="e">
        <f t="shared" si="22"/>
        <v>#DIV/0!</v>
      </c>
      <c r="AI159" s="28" t="e">
        <f t="shared" si="26"/>
        <v>#DIV/0!</v>
      </c>
    </row>
    <row r="160" spans="11:35" ht="17" thickBot="1" x14ac:dyDescent="0.25">
      <c r="K160" s="17"/>
      <c r="L160" s="17"/>
      <c r="M160" s="17"/>
      <c r="N160" s="17" t="e">
        <f t="shared" si="23"/>
        <v>#N/A</v>
      </c>
      <c r="P160" s="17"/>
      <c r="Q160" s="17"/>
      <c r="R160" s="17"/>
      <c r="S160" s="11">
        <f t="shared" si="27"/>
        <v>0</v>
      </c>
      <c r="T160" s="17"/>
      <c r="U160" s="11" t="e">
        <f t="shared" si="29"/>
        <v>#N/A</v>
      </c>
      <c r="W160" s="17"/>
      <c r="X160" s="17"/>
      <c r="Y160" s="17"/>
      <c r="Z160" s="17"/>
      <c r="AA160" s="11">
        <f t="shared" si="30"/>
        <v>0</v>
      </c>
      <c r="AB160" s="17">
        <f t="shared" si="24"/>
        <v>32</v>
      </c>
      <c r="AD160" s="17"/>
      <c r="AE160" s="11"/>
      <c r="AF160" s="17" t="e">
        <f t="shared" si="25"/>
        <v>#N/A</v>
      </c>
      <c r="AH160" s="27" t="e">
        <f t="shared" si="22"/>
        <v>#DIV/0!</v>
      </c>
      <c r="AI160" s="28" t="e">
        <f t="shared" si="26"/>
        <v>#DIV/0!</v>
      </c>
    </row>
    <row r="161" spans="11:35" ht="17" thickBot="1" x14ac:dyDescent="0.25">
      <c r="K161" s="17"/>
      <c r="L161" s="17"/>
      <c r="M161" s="17"/>
      <c r="N161" s="17" t="e">
        <f t="shared" si="23"/>
        <v>#N/A</v>
      </c>
      <c r="P161" s="17"/>
      <c r="Q161" s="17"/>
      <c r="R161" s="17"/>
      <c r="S161" s="11">
        <f t="shared" si="27"/>
        <v>0</v>
      </c>
      <c r="T161" s="17"/>
      <c r="U161" s="11" t="e">
        <f t="shared" si="29"/>
        <v>#N/A</v>
      </c>
      <c r="W161" s="17"/>
      <c r="X161" s="17"/>
      <c r="Y161" s="17"/>
      <c r="Z161" s="17"/>
      <c r="AA161" s="11">
        <f t="shared" si="30"/>
        <v>0</v>
      </c>
      <c r="AB161" s="17">
        <f t="shared" si="24"/>
        <v>32</v>
      </c>
      <c r="AD161" s="17"/>
      <c r="AE161" s="11"/>
      <c r="AF161" s="17" t="e">
        <f t="shared" si="25"/>
        <v>#N/A</v>
      </c>
      <c r="AH161" s="27" t="e">
        <f t="shared" ref="AH161:AH192" si="31">SUM(M161,S161,AA161,AE161)/(COUNTIF(M161,"&gt;"&amp;0)+COUNTIF(S161,"&gt;"&amp;0)+COUNTIF(AA161,"&gt;"&amp;0)+COUNTIF(AE161,"&gt;"&amp;0))</f>
        <v>#DIV/0!</v>
      </c>
      <c r="AI161" s="28" t="e">
        <f t="shared" si="26"/>
        <v>#DIV/0!</v>
      </c>
    </row>
    <row r="162" spans="11:35" ht="17" thickBot="1" x14ac:dyDescent="0.25">
      <c r="M162" s="17"/>
      <c r="N162" s="17" t="e">
        <f t="shared" si="23"/>
        <v>#N/A</v>
      </c>
      <c r="S162" s="11">
        <f t="shared" si="27"/>
        <v>0</v>
      </c>
      <c r="T162" s="17"/>
      <c r="U162" s="11" t="e">
        <f t="shared" si="29"/>
        <v>#N/A</v>
      </c>
      <c r="AA162" s="11">
        <f t="shared" si="30"/>
        <v>0</v>
      </c>
      <c r="AB162" s="17">
        <f t="shared" si="24"/>
        <v>32</v>
      </c>
      <c r="AE162" s="11"/>
      <c r="AF162" s="17" t="e">
        <f t="shared" si="25"/>
        <v>#N/A</v>
      </c>
      <c r="AH162" s="27" t="e">
        <f t="shared" si="31"/>
        <v>#DIV/0!</v>
      </c>
      <c r="AI162" s="28" t="e">
        <f t="shared" si="26"/>
        <v>#DIV/0!</v>
      </c>
    </row>
    <row r="163" spans="11:35" ht="17" thickBot="1" x14ac:dyDescent="0.25">
      <c r="K163" s="17"/>
      <c r="L163" s="17"/>
      <c r="M163" s="17"/>
      <c r="N163" s="17" t="e">
        <f t="shared" si="23"/>
        <v>#N/A</v>
      </c>
      <c r="P163" s="17"/>
      <c r="Q163" s="17"/>
      <c r="R163" s="17"/>
      <c r="S163" s="11">
        <f t="shared" si="27"/>
        <v>0</v>
      </c>
      <c r="T163" s="17"/>
      <c r="U163" s="11" t="e">
        <f t="shared" si="29"/>
        <v>#N/A</v>
      </c>
      <c r="W163" s="17"/>
      <c r="X163" s="17"/>
      <c r="Y163" s="17"/>
      <c r="Z163" s="17"/>
      <c r="AA163" s="11">
        <f t="shared" si="30"/>
        <v>0</v>
      </c>
      <c r="AB163" s="17">
        <f t="shared" si="24"/>
        <v>32</v>
      </c>
      <c r="AD163" s="17"/>
      <c r="AE163" s="11"/>
      <c r="AF163" s="17" t="e">
        <f t="shared" si="25"/>
        <v>#N/A</v>
      </c>
      <c r="AH163" s="27" t="e">
        <f t="shared" si="31"/>
        <v>#DIV/0!</v>
      </c>
      <c r="AI163" s="28" t="e">
        <f t="shared" si="26"/>
        <v>#DIV/0!</v>
      </c>
    </row>
    <row r="164" spans="11:35" ht="17" thickBot="1" x14ac:dyDescent="0.25">
      <c r="K164" s="17"/>
      <c r="L164" s="17"/>
      <c r="M164" s="17"/>
      <c r="N164" s="17" t="e">
        <f t="shared" si="23"/>
        <v>#N/A</v>
      </c>
      <c r="P164" s="17"/>
      <c r="Q164" s="17"/>
      <c r="R164" s="17"/>
      <c r="S164" s="11">
        <f t="shared" si="27"/>
        <v>0</v>
      </c>
      <c r="T164" s="17"/>
      <c r="U164" s="11" t="e">
        <f t="shared" si="29"/>
        <v>#N/A</v>
      </c>
      <c r="W164" s="17"/>
      <c r="X164" s="17"/>
      <c r="Y164" s="17"/>
      <c r="Z164" s="17"/>
      <c r="AA164" s="11">
        <f t="shared" si="30"/>
        <v>0</v>
      </c>
      <c r="AB164" s="17">
        <f t="shared" si="24"/>
        <v>32</v>
      </c>
      <c r="AD164" s="17"/>
      <c r="AE164" s="11"/>
      <c r="AF164" s="17" t="e">
        <f t="shared" si="25"/>
        <v>#N/A</v>
      </c>
      <c r="AH164" s="27" t="e">
        <f t="shared" si="31"/>
        <v>#DIV/0!</v>
      </c>
      <c r="AI164" s="28" t="e">
        <f t="shared" si="26"/>
        <v>#DIV/0!</v>
      </c>
    </row>
    <row r="165" spans="11:35" ht="17" thickBot="1" x14ac:dyDescent="0.25">
      <c r="K165" s="17"/>
      <c r="L165" s="17"/>
      <c r="M165" s="17"/>
      <c r="N165" s="17" t="e">
        <f t="shared" si="23"/>
        <v>#N/A</v>
      </c>
      <c r="P165" s="17"/>
      <c r="Q165" s="17"/>
      <c r="R165" s="17"/>
      <c r="S165" s="11">
        <f t="shared" si="27"/>
        <v>0</v>
      </c>
      <c r="T165" s="17"/>
      <c r="U165" s="11" t="e">
        <f t="shared" si="29"/>
        <v>#N/A</v>
      </c>
      <c r="W165" s="17"/>
      <c r="X165" s="17"/>
      <c r="Y165" s="17"/>
      <c r="Z165" s="17"/>
      <c r="AA165" s="11">
        <f t="shared" si="30"/>
        <v>0</v>
      </c>
      <c r="AB165" s="17">
        <f t="shared" si="24"/>
        <v>32</v>
      </c>
      <c r="AD165" s="17"/>
      <c r="AE165" s="11"/>
      <c r="AF165" s="17" t="e">
        <f t="shared" si="25"/>
        <v>#N/A</v>
      </c>
      <c r="AH165" s="27" t="e">
        <f t="shared" si="31"/>
        <v>#DIV/0!</v>
      </c>
      <c r="AI165" s="28" t="e">
        <f t="shared" si="26"/>
        <v>#DIV/0!</v>
      </c>
    </row>
    <row r="166" spans="11:35" ht="17" thickBot="1" x14ac:dyDescent="0.25">
      <c r="K166" s="17"/>
      <c r="L166" s="17"/>
      <c r="M166" s="17"/>
      <c r="N166" s="17" t="e">
        <f t="shared" si="23"/>
        <v>#N/A</v>
      </c>
      <c r="P166" s="17"/>
      <c r="Q166" s="17"/>
      <c r="R166" s="17"/>
      <c r="S166" s="11">
        <f t="shared" si="27"/>
        <v>0</v>
      </c>
      <c r="T166" s="17"/>
      <c r="U166" s="11" t="e">
        <f t="shared" si="29"/>
        <v>#N/A</v>
      </c>
      <c r="W166" s="17"/>
      <c r="X166" s="17"/>
      <c r="Y166" s="17"/>
      <c r="Z166" s="17"/>
      <c r="AA166" s="11">
        <f t="shared" si="30"/>
        <v>0</v>
      </c>
      <c r="AB166" s="17">
        <f t="shared" si="24"/>
        <v>32</v>
      </c>
      <c r="AD166" s="17"/>
      <c r="AE166" s="11"/>
      <c r="AF166" s="17" t="e">
        <f t="shared" si="25"/>
        <v>#N/A</v>
      </c>
      <c r="AH166" s="27" t="e">
        <f t="shared" si="31"/>
        <v>#DIV/0!</v>
      </c>
      <c r="AI166" s="28" t="e">
        <f t="shared" si="26"/>
        <v>#DIV/0!</v>
      </c>
    </row>
    <row r="167" spans="11:35" ht="17" thickBot="1" x14ac:dyDescent="0.25">
      <c r="K167" s="17"/>
      <c r="L167" s="17"/>
      <c r="M167" s="17"/>
      <c r="N167" s="17" t="e">
        <f t="shared" si="23"/>
        <v>#N/A</v>
      </c>
      <c r="P167" s="17"/>
      <c r="Q167" s="17"/>
      <c r="R167" s="17"/>
      <c r="S167" s="11">
        <f t="shared" si="27"/>
        <v>0</v>
      </c>
      <c r="T167" s="17"/>
      <c r="U167" s="11" t="e">
        <f t="shared" si="29"/>
        <v>#N/A</v>
      </c>
      <c r="W167" s="17"/>
      <c r="X167" s="17"/>
      <c r="Y167" s="17"/>
      <c r="Z167" s="17"/>
      <c r="AA167" s="11">
        <f t="shared" si="30"/>
        <v>0</v>
      </c>
      <c r="AB167" s="17">
        <f t="shared" si="24"/>
        <v>32</v>
      </c>
      <c r="AD167" s="17"/>
      <c r="AE167" s="11"/>
      <c r="AF167" s="17" t="e">
        <f t="shared" si="25"/>
        <v>#N/A</v>
      </c>
      <c r="AH167" s="27" t="e">
        <f t="shared" si="31"/>
        <v>#DIV/0!</v>
      </c>
      <c r="AI167" s="28" t="e">
        <f t="shared" si="26"/>
        <v>#DIV/0!</v>
      </c>
    </row>
    <row r="168" spans="11:35" ht="17" thickBot="1" x14ac:dyDescent="0.25">
      <c r="K168" s="17"/>
      <c r="L168" s="17"/>
      <c r="M168" s="17"/>
      <c r="N168" s="17" t="e">
        <f t="shared" si="23"/>
        <v>#N/A</v>
      </c>
      <c r="P168" s="17"/>
      <c r="Q168" s="17"/>
      <c r="R168" s="17"/>
      <c r="S168" s="11">
        <f t="shared" si="27"/>
        <v>0</v>
      </c>
      <c r="T168" s="17"/>
      <c r="U168" s="11" t="e">
        <f t="shared" si="29"/>
        <v>#N/A</v>
      </c>
      <c r="W168" s="17"/>
      <c r="X168" s="17"/>
      <c r="Y168" s="17"/>
      <c r="Z168" s="17"/>
      <c r="AA168" s="11">
        <f t="shared" si="30"/>
        <v>0</v>
      </c>
      <c r="AB168" s="17">
        <f t="shared" si="24"/>
        <v>32</v>
      </c>
      <c r="AD168" s="17"/>
      <c r="AE168" s="11"/>
      <c r="AF168" s="17" t="e">
        <f t="shared" si="25"/>
        <v>#N/A</v>
      </c>
      <c r="AH168" s="27" t="e">
        <f t="shared" si="31"/>
        <v>#DIV/0!</v>
      </c>
      <c r="AI168" s="28" t="e">
        <f t="shared" si="26"/>
        <v>#DIV/0!</v>
      </c>
    </row>
    <row r="169" spans="11:35" ht="17" thickBot="1" x14ac:dyDescent="0.25">
      <c r="K169" s="17"/>
      <c r="L169" s="17"/>
      <c r="M169" s="17"/>
      <c r="N169" s="17" t="e">
        <f t="shared" si="23"/>
        <v>#N/A</v>
      </c>
      <c r="P169" s="17"/>
      <c r="Q169" s="17"/>
      <c r="R169" s="17"/>
      <c r="S169" s="11">
        <f t="shared" si="27"/>
        <v>0</v>
      </c>
      <c r="T169" s="17"/>
      <c r="U169" s="11" t="e">
        <f t="shared" si="29"/>
        <v>#N/A</v>
      </c>
      <c r="W169" s="17"/>
      <c r="X169" s="17"/>
      <c r="Y169" s="17"/>
      <c r="Z169" s="17"/>
      <c r="AA169" s="11">
        <f t="shared" si="30"/>
        <v>0</v>
      </c>
      <c r="AB169" s="17">
        <f t="shared" si="24"/>
        <v>32</v>
      </c>
      <c r="AD169" s="17"/>
      <c r="AE169" s="11"/>
      <c r="AF169" s="17" t="e">
        <f t="shared" si="25"/>
        <v>#N/A</v>
      </c>
      <c r="AH169" s="27" t="e">
        <f t="shared" si="31"/>
        <v>#DIV/0!</v>
      </c>
      <c r="AI169" s="28" t="e">
        <f t="shared" si="26"/>
        <v>#DIV/0!</v>
      </c>
    </row>
    <row r="170" spans="11:35" ht="17" thickBot="1" x14ac:dyDescent="0.25">
      <c r="K170" s="17"/>
      <c r="L170" s="17"/>
      <c r="M170" s="17"/>
      <c r="N170" s="17" t="e">
        <f t="shared" si="23"/>
        <v>#N/A</v>
      </c>
      <c r="P170" s="17"/>
      <c r="Q170" s="17"/>
      <c r="R170" s="17"/>
      <c r="S170" s="11">
        <f t="shared" si="27"/>
        <v>0</v>
      </c>
      <c r="T170" s="17"/>
      <c r="U170" s="11" t="e">
        <f t="shared" si="29"/>
        <v>#N/A</v>
      </c>
      <c r="W170" s="17"/>
      <c r="X170" s="17"/>
      <c r="Y170" s="17"/>
      <c r="Z170" s="17"/>
      <c r="AA170" s="11">
        <f t="shared" si="30"/>
        <v>0</v>
      </c>
      <c r="AB170" s="17">
        <f t="shared" si="24"/>
        <v>32</v>
      </c>
      <c r="AD170" s="17"/>
      <c r="AE170" s="11"/>
      <c r="AF170" s="17" t="e">
        <f t="shared" si="25"/>
        <v>#N/A</v>
      </c>
      <c r="AH170" s="27" t="e">
        <f t="shared" si="31"/>
        <v>#DIV/0!</v>
      </c>
      <c r="AI170" s="28" t="e">
        <f t="shared" si="26"/>
        <v>#DIV/0!</v>
      </c>
    </row>
    <row r="171" spans="11:35" ht="17" thickBot="1" x14ac:dyDescent="0.25">
      <c r="K171" s="17"/>
      <c r="L171" s="17"/>
      <c r="M171" s="17"/>
      <c r="N171" s="17" t="e">
        <f t="shared" si="23"/>
        <v>#N/A</v>
      </c>
      <c r="P171" s="17"/>
      <c r="Q171" s="17"/>
      <c r="R171" s="17"/>
      <c r="S171" s="11">
        <f t="shared" si="27"/>
        <v>0</v>
      </c>
      <c r="T171" s="17"/>
      <c r="U171" s="11" t="e">
        <f t="shared" si="29"/>
        <v>#N/A</v>
      </c>
      <c r="W171" s="17"/>
      <c r="X171" s="17"/>
      <c r="Y171" s="17"/>
      <c r="Z171" s="17"/>
      <c r="AA171" s="11">
        <f t="shared" si="30"/>
        <v>0</v>
      </c>
      <c r="AB171" s="17">
        <f t="shared" si="24"/>
        <v>32</v>
      </c>
      <c r="AD171" s="17"/>
      <c r="AE171" s="11"/>
      <c r="AF171" s="17" t="e">
        <f t="shared" si="25"/>
        <v>#N/A</v>
      </c>
      <c r="AH171" s="27" t="e">
        <f t="shared" si="31"/>
        <v>#DIV/0!</v>
      </c>
      <c r="AI171" s="28" t="e">
        <f t="shared" si="26"/>
        <v>#DIV/0!</v>
      </c>
    </row>
    <row r="172" spans="11:35" ht="17" thickBot="1" x14ac:dyDescent="0.25">
      <c r="K172" s="17"/>
      <c r="L172" s="17"/>
      <c r="M172" s="17"/>
      <c r="N172" s="17" t="e">
        <f t="shared" si="23"/>
        <v>#N/A</v>
      </c>
      <c r="P172" s="17"/>
      <c r="Q172" s="17"/>
      <c r="R172" s="17"/>
      <c r="S172" s="11">
        <f t="shared" si="27"/>
        <v>0</v>
      </c>
      <c r="T172" s="17"/>
      <c r="U172" s="11" t="e">
        <f t="shared" si="29"/>
        <v>#N/A</v>
      </c>
      <c r="W172" s="17"/>
      <c r="X172" s="17"/>
      <c r="Y172" s="17"/>
      <c r="Z172" s="17"/>
      <c r="AA172" s="11">
        <f t="shared" si="30"/>
        <v>0</v>
      </c>
      <c r="AB172" s="17">
        <f t="shared" si="24"/>
        <v>32</v>
      </c>
      <c r="AD172" s="17"/>
      <c r="AE172" s="11"/>
      <c r="AF172" s="17" t="e">
        <f t="shared" si="25"/>
        <v>#N/A</v>
      </c>
      <c r="AH172" s="27" t="e">
        <f t="shared" si="31"/>
        <v>#DIV/0!</v>
      </c>
      <c r="AI172" s="28" t="e">
        <f t="shared" si="26"/>
        <v>#DIV/0!</v>
      </c>
    </row>
    <row r="173" spans="11:35" ht="17" thickBot="1" x14ac:dyDescent="0.25">
      <c r="K173" s="17"/>
      <c r="L173" s="17"/>
      <c r="M173" s="17"/>
      <c r="N173" s="17" t="e">
        <f t="shared" si="23"/>
        <v>#N/A</v>
      </c>
      <c r="P173" s="17"/>
      <c r="Q173" s="17"/>
      <c r="R173" s="17"/>
      <c r="S173" s="11">
        <f t="shared" si="27"/>
        <v>0</v>
      </c>
      <c r="T173" s="17"/>
      <c r="U173" s="11" t="e">
        <f t="shared" si="29"/>
        <v>#N/A</v>
      </c>
      <c r="W173" s="17"/>
      <c r="X173" s="17"/>
      <c r="Y173" s="17"/>
      <c r="Z173" s="17"/>
      <c r="AA173" s="11">
        <f t="shared" si="30"/>
        <v>0</v>
      </c>
      <c r="AB173" s="17">
        <f t="shared" si="24"/>
        <v>32</v>
      </c>
      <c r="AD173" s="17"/>
      <c r="AE173" s="11"/>
      <c r="AF173" s="17" t="e">
        <f t="shared" si="25"/>
        <v>#N/A</v>
      </c>
      <c r="AH173" s="27" t="e">
        <f t="shared" si="31"/>
        <v>#DIV/0!</v>
      </c>
      <c r="AI173" s="28" t="e">
        <f t="shared" si="26"/>
        <v>#DIV/0!</v>
      </c>
    </row>
    <row r="174" spans="11:35" ht="17" thickBot="1" x14ac:dyDescent="0.25">
      <c r="M174" s="17"/>
      <c r="N174" s="17" t="e">
        <f t="shared" si="23"/>
        <v>#N/A</v>
      </c>
      <c r="S174" s="11">
        <f t="shared" si="27"/>
        <v>0</v>
      </c>
      <c r="T174" s="17"/>
      <c r="U174" s="11" t="e">
        <f t="shared" si="29"/>
        <v>#N/A</v>
      </c>
      <c r="AA174" s="11">
        <f t="shared" si="30"/>
        <v>0</v>
      </c>
      <c r="AB174" s="17">
        <f t="shared" si="24"/>
        <v>32</v>
      </c>
      <c r="AE174" s="11"/>
      <c r="AF174" s="17" t="e">
        <f t="shared" si="25"/>
        <v>#N/A</v>
      </c>
      <c r="AH174" s="27" t="e">
        <f t="shared" si="31"/>
        <v>#DIV/0!</v>
      </c>
      <c r="AI174" s="28" t="e">
        <f t="shared" si="26"/>
        <v>#DIV/0!</v>
      </c>
    </row>
    <row r="175" spans="11:35" ht="17" thickBot="1" x14ac:dyDescent="0.25">
      <c r="K175" s="17"/>
      <c r="L175" s="17"/>
      <c r="M175" s="17"/>
      <c r="N175" s="17" t="e">
        <f t="shared" si="23"/>
        <v>#N/A</v>
      </c>
      <c r="P175" s="17"/>
      <c r="Q175" s="17"/>
      <c r="R175" s="17"/>
      <c r="S175" s="11">
        <f t="shared" si="27"/>
        <v>0</v>
      </c>
      <c r="T175" s="17"/>
      <c r="U175" s="11" t="e">
        <f t="shared" si="29"/>
        <v>#N/A</v>
      </c>
      <c r="W175" s="17"/>
      <c r="X175" s="17"/>
      <c r="Y175" s="17"/>
      <c r="Z175" s="17"/>
      <c r="AA175" s="11">
        <f t="shared" si="30"/>
        <v>0</v>
      </c>
      <c r="AB175" s="17">
        <f t="shared" si="24"/>
        <v>32</v>
      </c>
      <c r="AD175" s="17"/>
      <c r="AE175" s="11"/>
      <c r="AF175" s="17" t="e">
        <f t="shared" si="25"/>
        <v>#N/A</v>
      </c>
      <c r="AH175" s="27" t="e">
        <f t="shared" si="31"/>
        <v>#DIV/0!</v>
      </c>
      <c r="AI175" s="28" t="e">
        <f t="shared" si="26"/>
        <v>#DIV/0!</v>
      </c>
    </row>
    <row r="176" spans="11:35" ht="17" thickBot="1" x14ac:dyDescent="0.25">
      <c r="K176" s="17"/>
      <c r="L176" s="17"/>
      <c r="M176" s="17"/>
      <c r="N176" s="17" t="e">
        <f t="shared" si="23"/>
        <v>#N/A</v>
      </c>
      <c r="P176" s="17"/>
      <c r="Q176" s="17"/>
      <c r="R176" s="17"/>
      <c r="S176" s="11">
        <f t="shared" si="27"/>
        <v>0</v>
      </c>
      <c r="T176" s="17"/>
      <c r="U176" s="11" t="e">
        <f t="shared" si="29"/>
        <v>#N/A</v>
      </c>
      <c r="W176" s="17"/>
      <c r="X176" s="17"/>
      <c r="Y176" s="17"/>
      <c r="Z176" s="17"/>
      <c r="AA176" s="11">
        <f t="shared" si="30"/>
        <v>0</v>
      </c>
      <c r="AB176" s="17">
        <f t="shared" si="24"/>
        <v>32</v>
      </c>
      <c r="AD176" s="17"/>
      <c r="AE176" s="11"/>
      <c r="AF176" s="17" t="e">
        <f t="shared" si="25"/>
        <v>#N/A</v>
      </c>
      <c r="AH176" s="27" t="e">
        <f t="shared" si="31"/>
        <v>#DIV/0!</v>
      </c>
      <c r="AI176" s="28" t="e">
        <f t="shared" si="26"/>
        <v>#DIV/0!</v>
      </c>
    </row>
    <row r="177" spans="11:35" ht="17" thickBot="1" x14ac:dyDescent="0.25">
      <c r="K177" s="17"/>
      <c r="L177" s="17"/>
      <c r="M177" s="17"/>
      <c r="N177" s="17" t="e">
        <f t="shared" si="23"/>
        <v>#N/A</v>
      </c>
      <c r="P177" s="17"/>
      <c r="Q177" s="17"/>
      <c r="R177" s="17"/>
      <c r="S177" s="11">
        <f t="shared" si="27"/>
        <v>0</v>
      </c>
      <c r="T177" s="17"/>
      <c r="U177" s="11" t="e">
        <f t="shared" si="29"/>
        <v>#N/A</v>
      </c>
      <c r="W177" s="17"/>
      <c r="X177" s="17"/>
      <c r="Y177" s="17"/>
      <c r="Z177" s="17"/>
      <c r="AA177" s="11">
        <f t="shared" si="30"/>
        <v>0</v>
      </c>
      <c r="AB177" s="17">
        <f t="shared" si="24"/>
        <v>32</v>
      </c>
      <c r="AD177" s="17"/>
      <c r="AE177" s="11"/>
      <c r="AF177" s="17" t="e">
        <f t="shared" si="25"/>
        <v>#N/A</v>
      </c>
      <c r="AH177" s="27" t="e">
        <f t="shared" si="31"/>
        <v>#DIV/0!</v>
      </c>
      <c r="AI177" s="28" t="e">
        <f t="shared" si="26"/>
        <v>#DIV/0!</v>
      </c>
    </row>
    <row r="178" spans="11:35" ht="17" thickBot="1" x14ac:dyDescent="0.25">
      <c r="K178" s="17"/>
      <c r="L178" s="17"/>
      <c r="M178" s="17"/>
      <c r="N178" s="17" t="e">
        <f t="shared" si="23"/>
        <v>#N/A</v>
      </c>
      <c r="P178" s="17"/>
      <c r="Q178" s="17"/>
      <c r="R178" s="17"/>
      <c r="S178" s="11">
        <f t="shared" si="27"/>
        <v>0</v>
      </c>
      <c r="T178" s="17"/>
      <c r="U178" s="11" t="e">
        <f t="shared" si="29"/>
        <v>#N/A</v>
      </c>
      <c r="W178" s="17"/>
      <c r="X178" s="17"/>
      <c r="Y178" s="17"/>
      <c r="Z178" s="17"/>
      <c r="AA178" s="11">
        <f t="shared" si="30"/>
        <v>0</v>
      </c>
      <c r="AB178" s="17">
        <f t="shared" si="24"/>
        <v>32</v>
      </c>
      <c r="AD178" s="17"/>
      <c r="AE178" s="11"/>
      <c r="AF178" s="17" t="e">
        <f t="shared" si="25"/>
        <v>#N/A</v>
      </c>
      <c r="AH178" s="27" t="e">
        <f t="shared" si="31"/>
        <v>#DIV/0!</v>
      </c>
      <c r="AI178" s="28" t="e">
        <f t="shared" si="26"/>
        <v>#DIV/0!</v>
      </c>
    </row>
    <row r="179" spans="11:35" ht="17" thickBot="1" x14ac:dyDescent="0.25">
      <c r="K179" s="17"/>
      <c r="L179" s="17"/>
      <c r="M179" s="17"/>
      <c r="N179" s="17" t="e">
        <f t="shared" si="23"/>
        <v>#N/A</v>
      </c>
      <c r="P179" s="17"/>
      <c r="Q179" s="17"/>
      <c r="R179" s="17"/>
      <c r="S179" s="11">
        <f t="shared" si="27"/>
        <v>0</v>
      </c>
      <c r="T179" s="17"/>
      <c r="U179" s="11" t="e">
        <f t="shared" si="29"/>
        <v>#N/A</v>
      </c>
      <c r="W179" s="17"/>
      <c r="X179" s="17"/>
      <c r="Y179" s="17"/>
      <c r="Z179" s="17"/>
      <c r="AA179" s="11">
        <f t="shared" si="30"/>
        <v>0</v>
      </c>
      <c r="AB179" s="17">
        <f t="shared" si="24"/>
        <v>32</v>
      </c>
      <c r="AD179" s="17"/>
      <c r="AE179" s="11"/>
      <c r="AF179" s="17" t="e">
        <f t="shared" si="25"/>
        <v>#N/A</v>
      </c>
      <c r="AH179" s="27" t="e">
        <f t="shared" si="31"/>
        <v>#DIV/0!</v>
      </c>
      <c r="AI179" s="28" t="e">
        <f t="shared" si="26"/>
        <v>#DIV/0!</v>
      </c>
    </row>
    <row r="180" spans="11:35" ht="17" thickBot="1" x14ac:dyDescent="0.25">
      <c r="K180" s="17"/>
      <c r="L180" s="17"/>
      <c r="M180" s="17"/>
      <c r="N180" s="17" t="e">
        <f t="shared" si="23"/>
        <v>#N/A</v>
      </c>
      <c r="P180" s="17"/>
      <c r="Q180" s="17"/>
      <c r="R180" s="17"/>
      <c r="S180" s="11">
        <f t="shared" si="27"/>
        <v>0</v>
      </c>
      <c r="T180" s="17"/>
      <c r="U180" s="11" t="e">
        <f t="shared" si="29"/>
        <v>#N/A</v>
      </c>
      <c r="W180" s="17"/>
      <c r="X180" s="17"/>
      <c r="Y180" s="17"/>
      <c r="Z180" s="17"/>
      <c r="AA180" s="11">
        <f t="shared" si="30"/>
        <v>0</v>
      </c>
      <c r="AB180" s="17">
        <f t="shared" si="24"/>
        <v>32</v>
      </c>
      <c r="AD180" s="17"/>
      <c r="AE180" s="11"/>
      <c r="AF180" s="17" t="e">
        <f t="shared" si="25"/>
        <v>#N/A</v>
      </c>
      <c r="AH180" s="27" t="e">
        <f t="shared" si="31"/>
        <v>#DIV/0!</v>
      </c>
      <c r="AI180" s="28" t="e">
        <f t="shared" si="26"/>
        <v>#DIV/0!</v>
      </c>
    </row>
    <row r="181" spans="11:35" ht="17" thickBot="1" x14ac:dyDescent="0.25">
      <c r="K181" s="17"/>
      <c r="L181" s="17"/>
      <c r="M181" s="17"/>
      <c r="N181" s="17" t="e">
        <f t="shared" si="23"/>
        <v>#N/A</v>
      </c>
      <c r="P181" s="17"/>
      <c r="Q181" s="17"/>
      <c r="R181" s="17"/>
      <c r="S181" s="11">
        <f t="shared" si="27"/>
        <v>0</v>
      </c>
      <c r="T181" s="17"/>
      <c r="U181" s="11" t="e">
        <f t="shared" si="29"/>
        <v>#N/A</v>
      </c>
      <c r="W181" s="17"/>
      <c r="X181" s="17"/>
      <c r="Y181" s="17"/>
      <c r="Z181" s="17"/>
      <c r="AA181" s="11">
        <f t="shared" si="30"/>
        <v>0</v>
      </c>
      <c r="AB181" s="17">
        <f t="shared" si="24"/>
        <v>32</v>
      </c>
      <c r="AD181" s="17"/>
      <c r="AE181" s="11"/>
      <c r="AF181" s="17" t="e">
        <f t="shared" si="25"/>
        <v>#N/A</v>
      </c>
      <c r="AH181" s="27" t="e">
        <f t="shared" si="31"/>
        <v>#DIV/0!</v>
      </c>
      <c r="AI181" s="28" t="e">
        <f t="shared" si="26"/>
        <v>#DIV/0!</v>
      </c>
    </row>
    <row r="182" spans="11:35" ht="17" thickBot="1" x14ac:dyDescent="0.25">
      <c r="M182" s="17"/>
      <c r="N182" s="17" t="e">
        <f t="shared" si="23"/>
        <v>#N/A</v>
      </c>
      <c r="S182" s="11">
        <f t="shared" si="27"/>
        <v>0</v>
      </c>
      <c r="T182" s="17"/>
      <c r="U182" s="11" t="e">
        <f t="shared" si="29"/>
        <v>#N/A</v>
      </c>
      <c r="AA182" s="11">
        <f t="shared" si="30"/>
        <v>0</v>
      </c>
      <c r="AB182" s="17">
        <f t="shared" si="24"/>
        <v>32</v>
      </c>
      <c r="AE182" s="11"/>
      <c r="AF182" s="17" t="e">
        <f t="shared" si="25"/>
        <v>#N/A</v>
      </c>
      <c r="AH182" s="27" t="e">
        <f t="shared" si="31"/>
        <v>#DIV/0!</v>
      </c>
      <c r="AI182" s="28" t="e">
        <f t="shared" si="26"/>
        <v>#DIV/0!</v>
      </c>
    </row>
    <row r="183" spans="11:35" ht="17" thickBot="1" x14ac:dyDescent="0.25">
      <c r="K183" s="17"/>
      <c r="L183" s="17"/>
      <c r="M183" s="17"/>
      <c r="N183" s="17" t="e">
        <f t="shared" si="23"/>
        <v>#N/A</v>
      </c>
      <c r="P183" s="17"/>
      <c r="Q183" s="17"/>
      <c r="R183" s="17"/>
      <c r="S183" s="11">
        <f t="shared" si="27"/>
        <v>0</v>
      </c>
      <c r="T183" s="17"/>
      <c r="U183" s="11" t="e">
        <f t="shared" si="29"/>
        <v>#N/A</v>
      </c>
      <c r="W183" s="17"/>
      <c r="X183" s="17"/>
      <c r="Y183" s="17"/>
      <c r="Z183" s="17"/>
      <c r="AA183" s="11">
        <f t="shared" si="30"/>
        <v>0</v>
      </c>
      <c r="AB183" s="17">
        <f t="shared" si="24"/>
        <v>32</v>
      </c>
      <c r="AD183" s="17"/>
      <c r="AE183" s="11"/>
      <c r="AF183" s="17" t="e">
        <f t="shared" si="25"/>
        <v>#N/A</v>
      </c>
      <c r="AH183" s="27" t="e">
        <f t="shared" si="31"/>
        <v>#DIV/0!</v>
      </c>
      <c r="AI183" s="28" t="e">
        <f t="shared" si="26"/>
        <v>#DIV/0!</v>
      </c>
    </row>
    <row r="184" spans="11:35" ht="17" thickBot="1" x14ac:dyDescent="0.25">
      <c r="K184" s="17"/>
      <c r="L184" s="17"/>
      <c r="M184" s="17"/>
      <c r="N184" s="17" t="e">
        <f t="shared" si="23"/>
        <v>#N/A</v>
      </c>
      <c r="P184" s="17"/>
      <c r="Q184" s="17"/>
      <c r="R184" s="17"/>
      <c r="S184" s="11">
        <f t="shared" si="27"/>
        <v>0</v>
      </c>
      <c r="T184" s="17"/>
      <c r="U184" s="11" t="e">
        <f t="shared" si="29"/>
        <v>#N/A</v>
      </c>
      <c r="W184" s="17"/>
      <c r="X184" s="17"/>
      <c r="Y184" s="17"/>
      <c r="Z184" s="17"/>
      <c r="AA184" s="11">
        <f t="shared" si="30"/>
        <v>0</v>
      </c>
      <c r="AB184" s="17">
        <f t="shared" si="24"/>
        <v>32</v>
      </c>
      <c r="AD184" s="17"/>
      <c r="AE184" s="11"/>
      <c r="AF184" s="17" t="e">
        <f t="shared" si="25"/>
        <v>#N/A</v>
      </c>
      <c r="AH184" s="27" t="e">
        <f t="shared" si="31"/>
        <v>#DIV/0!</v>
      </c>
      <c r="AI184" s="28" t="e">
        <f t="shared" si="26"/>
        <v>#DIV/0!</v>
      </c>
    </row>
    <row r="185" spans="11:35" ht="17" thickBot="1" x14ac:dyDescent="0.25">
      <c r="K185" s="17"/>
      <c r="L185" s="17"/>
      <c r="M185" s="17"/>
      <c r="N185" s="17" t="e">
        <f t="shared" si="23"/>
        <v>#N/A</v>
      </c>
      <c r="P185" s="17"/>
      <c r="Q185" s="17"/>
      <c r="R185" s="17"/>
      <c r="S185" s="11">
        <f t="shared" si="27"/>
        <v>0</v>
      </c>
      <c r="T185" s="17"/>
      <c r="U185" s="11" t="e">
        <f t="shared" si="29"/>
        <v>#N/A</v>
      </c>
      <c r="W185" s="17"/>
      <c r="X185" s="17"/>
      <c r="Y185" s="17"/>
      <c r="Z185" s="17"/>
      <c r="AA185" s="11">
        <f t="shared" si="30"/>
        <v>0</v>
      </c>
      <c r="AB185" s="17">
        <f t="shared" si="24"/>
        <v>32</v>
      </c>
      <c r="AD185" s="17"/>
      <c r="AE185" s="11"/>
      <c r="AF185" s="17" t="e">
        <f t="shared" si="25"/>
        <v>#N/A</v>
      </c>
      <c r="AH185" s="27" t="e">
        <f t="shared" si="31"/>
        <v>#DIV/0!</v>
      </c>
      <c r="AI185" s="28" t="e">
        <f t="shared" si="26"/>
        <v>#DIV/0!</v>
      </c>
    </row>
    <row r="186" spans="11:35" ht="17" thickBot="1" x14ac:dyDescent="0.25">
      <c r="K186" s="17"/>
      <c r="L186" s="17"/>
      <c r="M186" s="17"/>
      <c r="N186" s="17" t="e">
        <f t="shared" si="23"/>
        <v>#N/A</v>
      </c>
      <c r="P186" s="17"/>
      <c r="Q186" s="17"/>
      <c r="R186" s="17"/>
      <c r="S186" s="11">
        <f t="shared" si="27"/>
        <v>0</v>
      </c>
      <c r="T186" s="17"/>
      <c r="U186" s="11" t="e">
        <f t="shared" si="29"/>
        <v>#N/A</v>
      </c>
      <c r="W186" s="17"/>
      <c r="X186" s="17"/>
      <c r="Y186" s="17"/>
      <c r="Z186" s="17"/>
      <c r="AA186" s="11">
        <f t="shared" si="30"/>
        <v>0</v>
      </c>
      <c r="AB186" s="17">
        <f t="shared" si="24"/>
        <v>32</v>
      </c>
      <c r="AD186" s="17"/>
      <c r="AE186" s="11"/>
      <c r="AF186" s="17" t="e">
        <f t="shared" si="25"/>
        <v>#N/A</v>
      </c>
      <c r="AH186" s="27" t="e">
        <f t="shared" si="31"/>
        <v>#DIV/0!</v>
      </c>
      <c r="AI186" s="28" t="e">
        <f t="shared" si="26"/>
        <v>#DIV/0!</v>
      </c>
    </row>
    <row r="187" spans="11:35" ht="17" thickBot="1" x14ac:dyDescent="0.25">
      <c r="K187" s="17"/>
      <c r="L187" s="17"/>
      <c r="M187" s="17"/>
      <c r="N187" s="17" t="e">
        <f t="shared" si="23"/>
        <v>#N/A</v>
      </c>
      <c r="P187" s="17"/>
      <c r="Q187" s="17"/>
      <c r="R187" s="17"/>
      <c r="S187" s="11">
        <f t="shared" si="27"/>
        <v>0</v>
      </c>
      <c r="T187" s="17"/>
      <c r="U187" s="11" t="e">
        <f t="shared" si="29"/>
        <v>#N/A</v>
      </c>
      <c r="W187" s="17"/>
      <c r="X187" s="17"/>
      <c r="Y187" s="17"/>
      <c r="Z187" s="17"/>
      <c r="AA187" s="11">
        <f t="shared" si="30"/>
        <v>0</v>
      </c>
      <c r="AB187" s="17">
        <f t="shared" si="24"/>
        <v>32</v>
      </c>
      <c r="AD187" s="17"/>
      <c r="AE187" s="11"/>
      <c r="AF187" s="17" t="e">
        <f t="shared" si="25"/>
        <v>#N/A</v>
      </c>
      <c r="AH187" s="27" t="e">
        <f t="shared" si="31"/>
        <v>#DIV/0!</v>
      </c>
      <c r="AI187" s="28" t="e">
        <f t="shared" si="26"/>
        <v>#DIV/0!</v>
      </c>
    </row>
    <row r="188" spans="11:35" ht="17" thickBot="1" x14ac:dyDescent="0.25">
      <c r="K188" s="17"/>
      <c r="L188" s="17"/>
      <c r="M188" s="17"/>
      <c r="N188" s="17" t="e">
        <f t="shared" si="23"/>
        <v>#N/A</v>
      </c>
      <c r="P188" s="17"/>
      <c r="Q188" s="17"/>
      <c r="R188" s="17"/>
      <c r="S188" s="11">
        <f t="shared" si="27"/>
        <v>0</v>
      </c>
      <c r="T188" s="17"/>
      <c r="U188" s="11" t="e">
        <f t="shared" si="29"/>
        <v>#N/A</v>
      </c>
      <c r="W188" s="17"/>
      <c r="X188" s="17"/>
      <c r="Y188" s="17"/>
      <c r="Z188" s="17"/>
      <c r="AA188" s="11">
        <f t="shared" si="30"/>
        <v>0</v>
      </c>
      <c r="AB188" s="17">
        <f t="shared" si="24"/>
        <v>32</v>
      </c>
      <c r="AD188" s="17"/>
      <c r="AE188" s="11"/>
      <c r="AF188" s="17" t="e">
        <f t="shared" si="25"/>
        <v>#N/A</v>
      </c>
      <c r="AH188" s="27" t="e">
        <f t="shared" si="31"/>
        <v>#DIV/0!</v>
      </c>
      <c r="AI188" s="28" t="e">
        <f t="shared" si="26"/>
        <v>#DIV/0!</v>
      </c>
    </row>
    <row r="189" spans="11:35" ht="17" thickBot="1" x14ac:dyDescent="0.25">
      <c r="K189" s="17"/>
      <c r="L189" s="17"/>
      <c r="M189" s="17"/>
      <c r="N189" s="17" t="e">
        <f t="shared" si="23"/>
        <v>#N/A</v>
      </c>
      <c r="P189" s="17"/>
      <c r="Q189" s="17"/>
      <c r="R189" s="17"/>
      <c r="S189" s="11">
        <f t="shared" si="27"/>
        <v>0</v>
      </c>
      <c r="T189" s="17"/>
      <c r="U189" s="11" t="e">
        <f t="shared" si="29"/>
        <v>#N/A</v>
      </c>
      <c r="W189" s="17"/>
      <c r="X189" s="17"/>
      <c r="Y189" s="17"/>
      <c r="Z189" s="17"/>
      <c r="AA189" s="11">
        <f t="shared" si="30"/>
        <v>0</v>
      </c>
      <c r="AB189" s="17">
        <f t="shared" si="24"/>
        <v>32</v>
      </c>
      <c r="AD189" s="17"/>
      <c r="AE189" s="11"/>
      <c r="AF189" s="17" t="e">
        <f t="shared" si="25"/>
        <v>#N/A</v>
      </c>
      <c r="AH189" s="27" t="e">
        <f t="shared" si="31"/>
        <v>#DIV/0!</v>
      </c>
      <c r="AI189" s="28" t="e">
        <f t="shared" si="26"/>
        <v>#DIV/0!</v>
      </c>
    </row>
    <row r="190" spans="11:35" ht="17" thickBot="1" x14ac:dyDescent="0.25">
      <c r="K190" s="17"/>
      <c r="L190" s="17"/>
      <c r="M190" s="17"/>
      <c r="N190" s="17" t="e">
        <f t="shared" si="23"/>
        <v>#N/A</v>
      </c>
      <c r="P190" s="17"/>
      <c r="Q190" s="17"/>
      <c r="R190" s="17"/>
      <c r="S190" s="11">
        <f t="shared" si="27"/>
        <v>0</v>
      </c>
      <c r="T190" s="17"/>
      <c r="U190" s="11" t="e">
        <f t="shared" si="29"/>
        <v>#N/A</v>
      </c>
      <c r="W190" s="17"/>
      <c r="X190" s="17"/>
      <c r="Y190" s="17"/>
      <c r="Z190" s="17"/>
      <c r="AA190" s="11">
        <f t="shared" si="30"/>
        <v>0</v>
      </c>
      <c r="AB190" s="17">
        <f t="shared" si="24"/>
        <v>32</v>
      </c>
      <c r="AD190" s="17"/>
      <c r="AE190" s="11"/>
      <c r="AF190" s="17" t="e">
        <f t="shared" si="25"/>
        <v>#N/A</v>
      </c>
      <c r="AH190" s="27" t="e">
        <f t="shared" si="31"/>
        <v>#DIV/0!</v>
      </c>
      <c r="AI190" s="28" t="e">
        <f t="shared" si="26"/>
        <v>#DIV/0!</v>
      </c>
    </row>
    <row r="191" spans="11:35" ht="17" thickBot="1" x14ac:dyDescent="0.25">
      <c r="K191" s="17"/>
      <c r="L191" s="17"/>
      <c r="M191" s="17"/>
      <c r="N191" s="17" t="e">
        <f t="shared" si="23"/>
        <v>#N/A</v>
      </c>
      <c r="P191" s="17"/>
      <c r="Q191" s="17"/>
      <c r="R191" s="17"/>
      <c r="S191" s="11">
        <f t="shared" si="27"/>
        <v>0</v>
      </c>
      <c r="T191" s="17"/>
      <c r="U191" s="11" t="e">
        <f t="shared" si="29"/>
        <v>#N/A</v>
      </c>
      <c r="W191" s="17"/>
      <c r="X191" s="17"/>
      <c r="Y191" s="17"/>
      <c r="Z191" s="17"/>
      <c r="AA191" s="11">
        <f t="shared" si="30"/>
        <v>0</v>
      </c>
      <c r="AB191" s="17">
        <f t="shared" si="24"/>
        <v>32</v>
      </c>
      <c r="AD191" s="17"/>
      <c r="AE191" s="11"/>
      <c r="AF191" s="17" t="e">
        <f t="shared" si="25"/>
        <v>#N/A</v>
      </c>
      <c r="AH191" s="27" t="e">
        <f t="shared" si="31"/>
        <v>#DIV/0!</v>
      </c>
      <c r="AI191" s="28" t="e">
        <f t="shared" si="26"/>
        <v>#DIV/0!</v>
      </c>
    </row>
    <row r="192" spans="11:35" ht="17" thickBot="1" x14ac:dyDescent="0.25">
      <c r="K192" s="17"/>
      <c r="L192" s="17"/>
      <c r="M192" s="17"/>
      <c r="N192" s="17" t="e">
        <f t="shared" si="23"/>
        <v>#N/A</v>
      </c>
      <c r="P192" s="17"/>
      <c r="Q192" s="17"/>
      <c r="R192" s="17"/>
      <c r="S192" s="11">
        <f t="shared" si="27"/>
        <v>0</v>
      </c>
      <c r="T192" s="17"/>
      <c r="U192" s="11" t="e">
        <f t="shared" si="29"/>
        <v>#N/A</v>
      </c>
      <c r="W192" s="17"/>
      <c r="X192" s="17"/>
      <c r="Y192" s="17"/>
      <c r="Z192" s="17"/>
      <c r="AA192" s="11">
        <f t="shared" si="30"/>
        <v>0</v>
      </c>
      <c r="AB192" s="17">
        <f t="shared" si="24"/>
        <v>32</v>
      </c>
      <c r="AD192" s="17"/>
      <c r="AE192" s="11"/>
      <c r="AF192" s="17" t="e">
        <f t="shared" si="25"/>
        <v>#N/A</v>
      </c>
      <c r="AH192" s="27" t="e">
        <f t="shared" si="31"/>
        <v>#DIV/0!</v>
      </c>
      <c r="AI192" s="28" t="e">
        <f t="shared" si="26"/>
        <v>#DIV/0!</v>
      </c>
    </row>
    <row r="193" spans="11:35" ht="17" thickBot="1" x14ac:dyDescent="0.25">
      <c r="K193" s="17"/>
      <c r="L193" s="17"/>
      <c r="M193" s="17"/>
      <c r="N193" s="17" t="e">
        <f t="shared" si="23"/>
        <v>#N/A</v>
      </c>
      <c r="P193" s="17"/>
      <c r="Q193" s="17"/>
      <c r="R193" s="17"/>
      <c r="S193" s="11">
        <f t="shared" si="27"/>
        <v>0</v>
      </c>
      <c r="T193" s="17"/>
      <c r="U193" s="11" t="e">
        <f t="shared" si="29"/>
        <v>#N/A</v>
      </c>
      <c r="W193" s="17"/>
      <c r="X193" s="17"/>
      <c r="Y193" s="17"/>
      <c r="Z193" s="17"/>
      <c r="AA193" s="11">
        <f t="shared" si="30"/>
        <v>0</v>
      </c>
      <c r="AB193" s="17">
        <f t="shared" si="24"/>
        <v>32</v>
      </c>
      <c r="AD193" s="17"/>
      <c r="AE193" s="11"/>
      <c r="AF193" s="17" t="e">
        <f t="shared" si="25"/>
        <v>#N/A</v>
      </c>
      <c r="AH193" s="27" t="e">
        <f t="shared" ref="AH193:AH224" si="32">SUM(M193,S193,AA193,AE193)/(COUNTIF(M193,"&gt;"&amp;0)+COUNTIF(S193,"&gt;"&amp;0)+COUNTIF(AA193,"&gt;"&amp;0)+COUNTIF(AE193,"&gt;"&amp;0))</f>
        <v>#DIV/0!</v>
      </c>
      <c r="AI193" s="28" t="e">
        <f t="shared" si="26"/>
        <v>#DIV/0!</v>
      </c>
    </row>
    <row r="194" spans="11:35" ht="17" thickBot="1" x14ac:dyDescent="0.25">
      <c r="K194" s="17"/>
      <c r="L194" s="17"/>
      <c r="M194" s="17"/>
      <c r="N194" s="17" t="e">
        <f t="shared" si="23"/>
        <v>#N/A</v>
      </c>
      <c r="P194" s="17"/>
      <c r="Q194" s="17"/>
      <c r="R194" s="17"/>
      <c r="S194" s="11">
        <f t="shared" si="27"/>
        <v>0</v>
      </c>
      <c r="T194" s="17"/>
      <c r="U194" s="11" t="e">
        <f t="shared" si="29"/>
        <v>#N/A</v>
      </c>
      <c r="W194" s="17"/>
      <c r="X194" s="17"/>
      <c r="Y194" s="17"/>
      <c r="Z194" s="17"/>
      <c r="AA194" s="11">
        <f t="shared" si="30"/>
        <v>0</v>
      </c>
      <c r="AB194" s="17">
        <f t="shared" si="24"/>
        <v>32</v>
      </c>
      <c r="AD194" s="17"/>
      <c r="AE194" s="11"/>
      <c r="AF194" s="17" t="e">
        <f t="shared" si="25"/>
        <v>#N/A</v>
      </c>
      <c r="AH194" s="27" t="e">
        <f t="shared" si="32"/>
        <v>#DIV/0!</v>
      </c>
      <c r="AI194" s="28" t="e">
        <f t="shared" si="26"/>
        <v>#DIV/0!</v>
      </c>
    </row>
    <row r="195" spans="11:35" ht="17" thickBot="1" x14ac:dyDescent="0.25">
      <c r="K195" s="17"/>
      <c r="L195" s="17"/>
      <c r="M195" s="17"/>
      <c r="N195" s="17" t="e">
        <f t="shared" ref="N195:N258" si="33">RANK(M195,M$3:M$266)</f>
        <v>#N/A</v>
      </c>
      <c r="P195" s="17"/>
      <c r="Q195" s="17"/>
      <c r="R195" s="17"/>
      <c r="S195" s="11">
        <f t="shared" si="27"/>
        <v>0</v>
      </c>
      <c r="T195" s="17"/>
      <c r="U195" s="11" t="e">
        <f t="shared" si="29"/>
        <v>#N/A</v>
      </c>
      <c r="W195" s="17"/>
      <c r="X195" s="17"/>
      <c r="Y195" s="17"/>
      <c r="Z195" s="17"/>
      <c r="AA195" s="11">
        <f t="shared" si="30"/>
        <v>0</v>
      </c>
      <c r="AB195" s="17">
        <f t="shared" ref="AB195:AB258" si="34">RANK(AA195,AA$3:AA$267)</f>
        <v>32</v>
      </c>
      <c r="AD195" s="17"/>
      <c r="AE195" s="11"/>
      <c r="AF195" s="17" t="e">
        <f t="shared" ref="AF195:AF258" si="35">RANK(AE195,AE$3:AE$266)</f>
        <v>#N/A</v>
      </c>
      <c r="AH195" s="27" t="e">
        <f t="shared" si="32"/>
        <v>#DIV/0!</v>
      </c>
      <c r="AI195" s="28" t="e">
        <f t="shared" ref="AI195:AI258" si="36">RANK(AH195,AH$3:AH$267)</f>
        <v>#DIV/0!</v>
      </c>
    </row>
    <row r="196" spans="11:35" ht="17" thickBot="1" x14ac:dyDescent="0.25">
      <c r="K196" s="17"/>
      <c r="L196" s="17"/>
      <c r="M196" s="17"/>
      <c r="N196" s="17" t="e">
        <f t="shared" si="33"/>
        <v>#N/A</v>
      </c>
      <c r="P196" s="17"/>
      <c r="Q196" s="17"/>
      <c r="R196" s="17"/>
      <c r="S196" s="11">
        <f t="shared" ref="S196:S259" si="37">IF(D196="D",2*(P196+Q196),((2*P196)+Q196))</f>
        <v>0</v>
      </c>
      <c r="T196" s="17"/>
      <c r="U196" s="11" t="e">
        <f t="shared" ref="U196:U259" si="38">RANK(T196,T196:T348)</f>
        <v>#N/A</v>
      </c>
      <c r="W196" s="17"/>
      <c r="X196" s="17"/>
      <c r="Y196" s="17"/>
      <c r="Z196" s="17"/>
      <c r="AA196" s="11">
        <f t="shared" ref="AA196:AA259" si="39">W196+2*(X196+Z196)+Y196</f>
        <v>0</v>
      </c>
      <c r="AB196" s="17">
        <f t="shared" si="34"/>
        <v>32</v>
      </c>
      <c r="AD196" s="17"/>
      <c r="AE196" s="11"/>
      <c r="AF196" s="17" t="e">
        <f t="shared" si="35"/>
        <v>#N/A</v>
      </c>
      <c r="AH196" s="27" t="e">
        <f t="shared" si="32"/>
        <v>#DIV/0!</v>
      </c>
      <c r="AI196" s="28" t="e">
        <f t="shared" si="36"/>
        <v>#DIV/0!</v>
      </c>
    </row>
    <row r="197" spans="11:35" ht="17" thickBot="1" x14ac:dyDescent="0.25">
      <c r="K197" s="17"/>
      <c r="L197" s="17"/>
      <c r="M197" s="17"/>
      <c r="N197" s="17" t="e">
        <f t="shared" si="33"/>
        <v>#N/A</v>
      </c>
      <c r="P197" s="17"/>
      <c r="Q197" s="17"/>
      <c r="R197" s="17"/>
      <c r="S197" s="11">
        <f t="shared" si="37"/>
        <v>0</v>
      </c>
      <c r="T197" s="17"/>
      <c r="U197" s="11" t="e">
        <f t="shared" si="38"/>
        <v>#N/A</v>
      </c>
      <c r="W197" s="17"/>
      <c r="X197" s="17"/>
      <c r="Y197" s="17"/>
      <c r="Z197" s="17"/>
      <c r="AA197" s="11">
        <f t="shared" si="39"/>
        <v>0</v>
      </c>
      <c r="AB197" s="17">
        <f t="shared" si="34"/>
        <v>32</v>
      </c>
      <c r="AD197" s="17"/>
      <c r="AE197" s="11"/>
      <c r="AF197" s="17" t="e">
        <f t="shared" si="35"/>
        <v>#N/A</v>
      </c>
      <c r="AH197" s="27" t="e">
        <f t="shared" si="32"/>
        <v>#DIV/0!</v>
      </c>
      <c r="AI197" s="28" t="e">
        <f t="shared" si="36"/>
        <v>#DIV/0!</v>
      </c>
    </row>
    <row r="198" spans="11:35" ht="17" thickBot="1" x14ac:dyDescent="0.25">
      <c r="K198" s="17"/>
      <c r="L198" s="17"/>
      <c r="M198" s="17"/>
      <c r="N198" s="17" t="e">
        <f t="shared" si="33"/>
        <v>#N/A</v>
      </c>
      <c r="P198" s="17"/>
      <c r="Q198" s="17"/>
      <c r="R198" s="17"/>
      <c r="S198" s="11">
        <f t="shared" si="37"/>
        <v>0</v>
      </c>
      <c r="T198" s="17"/>
      <c r="U198" s="11" t="e">
        <f t="shared" si="38"/>
        <v>#N/A</v>
      </c>
      <c r="W198" s="17"/>
      <c r="X198" s="17"/>
      <c r="Y198" s="17"/>
      <c r="Z198" s="17"/>
      <c r="AA198" s="11">
        <f t="shared" si="39"/>
        <v>0</v>
      </c>
      <c r="AB198" s="17">
        <f t="shared" si="34"/>
        <v>32</v>
      </c>
      <c r="AD198" s="17"/>
      <c r="AE198" s="11"/>
      <c r="AF198" s="17" t="e">
        <f t="shared" si="35"/>
        <v>#N/A</v>
      </c>
      <c r="AH198" s="27" t="e">
        <f t="shared" si="32"/>
        <v>#DIV/0!</v>
      </c>
      <c r="AI198" s="28" t="e">
        <f t="shared" si="36"/>
        <v>#DIV/0!</v>
      </c>
    </row>
    <row r="199" spans="11:35" ht="17" thickBot="1" x14ac:dyDescent="0.25">
      <c r="K199" s="17"/>
      <c r="L199" s="17"/>
      <c r="M199" s="17"/>
      <c r="N199" s="17" t="e">
        <f t="shared" si="33"/>
        <v>#N/A</v>
      </c>
      <c r="P199" s="17"/>
      <c r="Q199" s="17"/>
      <c r="R199" s="17"/>
      <c r="S199" s="11">
        <f t="shared" si="37"/>
        <v>0</v>
      </c>
      <c r="T199" s="17"/>
      <c r="U199" s="11" t="e">
        <f t="shared" si="38"/>
        <v>#N/A</v>
      </c>
      <c r="W199" s="17"/>
      <c r="X199" s="17"/>
      <c r="Y199" s="17"/>
      <c r="Z199" s="17"/>
      <c r="AA199" s="11">
        <f t="shared" si="39"/>
        <v>0</v>
      </c>
      <c r="AB199" s="17">
        <f t="shared" si="34"/>
        <v>32</v>
      </c>
      <c r="AD199" s="17"/>
      <c r="AE199" s="11"/>
      <c r="AF199" s="17" t="e">
        <f t="shared" si="35"/>
        <v>#N/A</v>
      </c>
      <c r="AH199" s="27" t="e">
        <f t="shared" si="32"/>
        <v>#DIV/0!</v>
      </c>
      <c r="AI199" s="28" t="e">
        <f t="shared" si="36"/>
        <v>#DIV/0!</v>
      </c>
    </row>
    <row r="200" spans="11:35" ht="17" thickBot="1" x14ac:dyDescent="0.25">
      <c r="K200" s="17"/>
      <c r="L200" s="17"/>
      <c r="M200" s="17"/>
      <c r="N200" s="17" t="e">
        <f t="shared" si="33"/>
        <v>#N/A</v>
      </c>
      <c r="P200" s="17"/>
      <c r="Q200" s="17"/>
      <c r="R200" s="17"/>
      <c r="S200" s="11">
        <f t="shared" si="37"/>
        <v>0</v>
      </c>
      <c r="T200" s="17"/>
      <c r="U200" s="11" t="e">
        <f t="shared" si="38"/>
        <v>#N/A</v>
      </c>
      <c r="W200" s="17"/>
      <c r="X200" s="17"/>
      <c r="Y200" s="17"/>
      <c r="Z200" s="17"/>
      <c r="AA200" s="11">
        <f t="shared" si="39"/>
        <v>0</v>
      </c>
      <c r="AB200" s="17">
        <f t="shared" si="34"/>
        <v>32</v>
      </c>
      <c r="AD200" s="17"/>
      <c r="AE200" s="11"/>
      <c r="AF200" s="17" t="e">
        <f t="shared" si="35"/>
        <v>#N/A</v>
      </c>
      <c r="AH200" s="27" t="e">
        <f t="shared" si="32"/>
        <v>#DIV/0!</v>
      </c>
      <c r="AI200" s="28" t="e">
        <f t="shared" si="36"/>
        <v>#DIV/0!</v>
      </c>
    </row>
    <row r="201" spans="11:35" ht="17" thickBot="1" x14ac:dyDescent="0.25">
      <c r="K201" s="17"/>
      <c r="L201" s="17"/>
      <c r="M201" s="17"/>
      <c r="N201" s="17" t="e">
        <f t="shared" si="33"/>
        <v>#N/A</v>
      </c>
      <c r="P201" s="17"/>
      <c r="Q201" s="17"/>
      <c r="R201" s="17"/>
      <c r="S201" s="11">
        <f t="shared" si="37"/>
        <v>0</v>
      </c>
      <c r="T201" s="17"/>
      <c r="U201" s="11" t="e">
        <f t="shared" si="38"/>
        <v>#N/A</v>
      </c>
      <c r="W201" s="17"/>
      <c r="X201" s="17"/>
      <c r="Y201" s="17"/>
      <c r="Z201" s="17"/>
      <c r="AA201" s="11">
        <f t="shared" si="39"/>
        <v>0</v>
      </c>
      <c r="AB201" s="17">
        <f t="shared" si="34"/>
        <v>32</v>
      </c>
      <c r="AD201" s="17"/>
      <c r="AE201" s="11"/>
      <c r="AF201" s="17" t="e">
        <f t="shared" si="35"/>
        <v>#N/A</v>
      </c>
      <c r="AH201" s="27" t="e">
        <f t="shared" si="32"/>
        <v>#DIV/0!</v>
      </c>
      <c r="AI201" s="28" t="e">
        <f t="shared" si="36"/>
        <v>#DIV/0!</v>
      </c>
    </row>
    <row r="202" spans="11:35" ht="17" thickBot="1" x14ac:dyDescent="0.25">
      <c r="K202" s="17"/>
      <c r="L202" s="17"/>
      <c r="M202" s="17"/>
      <c r="N202" s="17" t="e">
        <f t="shared" si="33"/>
        <v>#N/A</v>
      </c>
      <c r="P202" s="17"/>
      <c r="Q202" s="17"/>
      <c r="R202" s="17"/>
      <c r="S202" s="11">
        <f t="shared" si="37"/>
        <v>0</v>
      </c>
      <c r="T202" s="17"/>
      <c r="U202" s="11" t="e">
        <f t="shared" si="38"/>
        <v>#N/A</v>
      </c>
      <c r="W202" s="17"/>
      <c r="X202" s="17"/>
      <c r="Y202" s="17"/>
      <c r="Z202" s="17"/>
      <c r="AA202" s="11">
        <f t="shared" si="39"/>
        <v>0</v>
      </c>
      <c r="AB202" s="17">
        <f t="shared" si="34"/>
        <v>32</v>
      </c>
      <c r="AD202" s="17"/>
      <c r="AE202" s="11"/>
      <c r="AF202" s="17" t="e">
        <f t="shared" si="35"/>
        <v>#N/A</v>
      </c>
      <c r="AH202" s="27" t="e">
        <f t="shared" si="32"/>
        <v>#DIV/0!</v>
      </c>
      <c r="AI202" s="28" t="e">
        <f t="shared" si="36"/>
        <v>#DIV/0!</v>
      </c>
    </row>
    <row r="203" spans="11:35" ht="17" thickBot="1" x14ac:dyDescent="0.25">
      <c r="K203" s="17"/>
      <c r="L203" s="17"/>
      <c r="M203" s="17"/>
      <c r="N203" s="17" t="e">
        <f t="shared" si="33"/>
        <v>#N/A</v>
      </c>
      <c r="P203" s="17"/>
      <c r="Q203" s="17"/>
      <c r="R203" s="17"/>
      <c r="S203" s="11">
        <f t="shared" si="37"/>
        <v>0</v>
      </c>
      <c r="T203" s="17"/>
      <c r="U203" s="11" t="e">
        <f t="shared" si="38"/>
        <v>#N/A</v>
      </c>
      <c r="W203" s="17"/>
      <c r="X203" s="17"/>
      <c r="Y203" s="17"/>
      <c r="Z203" s="17"/>
      <c r="AA203" s="11">
        <f t="shared" si="39"/>
        <v>0</v>
      </c>
      <c r="AB203" s="17">
        <f t="shared" si="34"/>
        <v>32</v>
      </c>
      <c r="AD203" s="17"/>
      <c r="AE203" s="11"/>
      <c r="AF203" s="17" t="e">
        <f t="shared" si="35"/>
        <v>#N/A</v>
      </c>
      <c r="AH203" s="27" t="e">
        <f t="shared" si="32"/>
        <v>#DIV/0!</v>
      </c>
      <c r="AI203" s="28" t="e">
        <f t="shared" si="36"/>
        <v>#DIV/0!</v>
      </c>
    </row>
    <row r="204" spans="11:35" ht="17" thickBot="1" x14ac:dyDescent="0.25">
      <c r="K204" s="17"/>
      <c r="L204" s="17"/>
      <c r="M204" s="17"/>
      <c r="N204" s="17" t="e">
        <f t="shared" si="33"/>
        <v>#N/A</v>
      </c>
      <c r="P204" s="17"/>
      <c r="Q204" s="17"/>
      <c r="R204" s="17"/>
      <c r="S204" s="11">
        <f t="shared" si="37"/>
        <v>0</v>
      </c>
      <c r="T204" s="17"/>
      <c r="U204" s="11" t="e">
        <f t="shared" si="38"/>
        <v>#N/A</v>
      </c>
      <c r="W204" s="17"/>
      <c r="X204" s="17"/>
      <c r="Y204" s="17"/>
      <c r="Z204" s="17"/>
      <c r="AA204" s="11">
        <f t="shared" si="39"/>
        <v>0</v>
      </c>
      <c r="AB204" s="17">
        <f t="shared" si="34"/>
        <v>32</v>
      </c>
      <c r="AD204" s="17"/>
      <c r="AE204" s="11"/>
      <c r="AF204" s="17" t="e">
        <f t="shared" si="35"/>
        <v>#N/A</v>
      </c>
      <c r="AH204" s="27" t="e">
        <f t="shared" si="32"/>
        <v>#DIV/0!</v>
      </c>
      <c r="AI204" s="28" t="e">
        <f t="shared" si="36"/>
        <v>#DIV/0!</v>
      </c>
    </row>
    <row r="205" spans="11:35" ht="17" thickBot="1" x14ac:dyDescent="0.25">
      <c r="K205" s="17"/>
      <c r="L205" s="17"/>
      <c r="M205" s="17"/>
      <c r="N205" s="17" t="e">
        <f t="shared" si="33"/>
        <v>#N/A</v>
      </c>
      <c r="P205" s="17"/>
      <c r="Q205" s="17"/>
      <c r="R205" s="17"/>
      <c r="S205" s="11">
        <f t="shared" si="37"/>
        <v>0</v>
      </c>
      <c r="T205" s="17"/>
      <c r="U205" s="11" t="e">
        <f t="shared" si="38"/>
        <v>#N/A</v>
      </c>
      <c r="W205" s="17"/>
      <c r="X205" s="17"/>
      <c r="Y205" s="17"/>
      <c r="Z205" s="17"/>
      <c r="AA205" s="11">
        <f t="shared" si="39"/>
        <v>0</v>
      </c>
      <c r="AB205" s="17">
        <f t="shared" si="34"/>
        <v>32</v>
      </c>
      <c r="AD205" s="17"/>
      <c r="AE205" s="11"/>
      <c r="AF205" s="17" t="e">
        <f t="shared" si="35"/>
        <v>#N/A</v>
      </c>
      <c r="AH205" s="27" t="e">
        <f t="shared" si="32"/>
        <v>#DIV/0!</v>
      </c>
      <c r="AI205" s="28" t="e">
        <f t="shared" si="36"/>
        <v>#DIV/0!</v>
      </c>
    </row>
    <row r="206" spans="11:35" ht="17" thickBot="1" x14ac:dyDescent="0.25">
      <c r="K206" s="17"/>
      <c r="L206" s="17"/>
      <c r="M206" s="17"/>
      <c r="N206" s="17" t="e">
        <f t="shared" si="33"/>
        <v>#N/A</v>
      </c>
      <c r="P206" s="17"/>
      <c r="Q206" s="17"/>
      <c r="R206" s="17"/>
      <c r="S206" s="11">
        <f t="shared" si="37"/>
        <v>0</v>
      </c>
      <c r="T206" s="17"/>
      <c r="U206" s="11" t="e">
        <f t="shared" si="38"/>
        <v>#N/A</v>
      </c>
      <c r="W206" s="17"/>
      <c r="X206" s="17"/>
      <c r="Y206" s="17"/>
      <c r="Z206" s="17"/>
      <c r="AA206" s="11">
        <f t="shared" si="39"/>
        <v>0</v>
      </c>
      <c r="AB206" s="17">
        <f t="shared" si="34"/>
        <v>32</v>
      </c>
      <c r="AD206" s="17"/>
      <c r="AE206" s="11"/>
      <c r="AF206" s="17" t="e">
        <f t="shared" si="35"/>
        <v>#N/A</v>
      </c>
      <c r="AH206" s="27" t="e">
        <f t="shared" si="32"/>
        <v>#DIV/0!</v>
      </c>
      <c r="AI206" s="28" t="e">
        <f t="shared" si="36"/>
        <v>#DIV/0!</v>
      </c>
    </row>
    <row r="207" spans="11:35" ht="17" thickBot="1" x14ac:dyDescent="0.25">
      <c r="K207" s="17"/>
      <c r="L207" s="17"/>
      <c r="M207" s="17"/>
      <c r="N207" s="17" t="e">
        <f t="shared" si="33"/>
        <v>#N/A</v>
      </c>
      <c r="P207" s="17"/>
      <c r="Q207" s="17"/>
      <c r="R207" s="17"/>
      <c r="S207" s="11">
        <f t="shared" si="37"/>
        <v>0</v>
      </c>
      <c r="T207" s="17"/>
      <c r="U207" s="11" t="e">
        <f t="shared" si="38"/>
        <v>#N/A</v>
      </c>
      <c r="W207" s="17"/>
      <c r="X207" s="17"/>
      <c r="Y207" s="17"/>
      <c r="Z207" s="17"/>
      <c r="AA207" s="11">
        <f t="shared" si="39"/>
        <v>0</v>
      </c>
      <c r="AB207" s="17">
        <f t="shared" si="34"/>
        <v>32</v>
      </c>
      <c r="AD207" s="17"/>
      <c r="AE207" s="11"/>
      <c r="AF207" s="17" t="e">
        <f t="shared" si="35"/>
        <v>#N/A</v>
      </c>
      <c r="AH207" s="27" t="e">
        <f t="shared" si="32"/>
        <v>#DIV/0!</v>
      </c>
      <c r="AI207" s="28" t="e">
        <f t="shared" si="36"/>
        <v>#DIV/0!</v>
      </c>
    </row>
    <row r="208" spans="11:35" ht="17" thickBot="1" x14ac:dyDescent="0.25">
      <c r="K208" s="17"/>
      <c r="L208" s="17"/>
      <c r="M208" s="17"/>
      <c r="N208" s="17" t="e">
        <f t="shared" si="33"/>
        <v>#N/A</v>
      </c>
      <c r="P208" s="17"/>
      <c r="Q208" s="17"/>
      <c r="R208" s="17"/>
      <c r="S208" s="11">
        <f t="shared" si="37"/>
        <v>0</v>
      </c>
      <c r="T208" s="17"/>
      <c r="U208" s="11" t="e">
        <f t="shared" si="38"/>
        <v>#N/A</v>
      </c>
      <c r="W208" s="17"/>
      <c r="X208" s="17"/>
      <c r="Y208" s="17"/>
      <c r="Z208" s="17"/>
      <c r="AA208" s="11">
        <f t="shared" si="39"/>
        <v>0</v>
      </c>
      <c r="AB208" s="17">
        <f t="shared" si="34"/>
        <v>32</v>
      </c>
      <c r="AD208" s="17"/>
      <c r="AE208" s="11"/>
      <c r="AF208" s="17" t="e">
        <f t="shared" si="35"/>
        <v>#N/A</v>
      </c>
      <c r="AH208" s="27" t="e">
        <f t="shared" si="32"/>
        <v>#DIV/0!</v>
      </c>
      <c r="AI208" s="28" t="e">
        <f t="shared" si="36"/>
        <v>#DIV/0!</v>
      </c>
    </row>
    <row r="209" spans="11:35" ht="17" thickBot="1" x14ac:dyDescent="0.25">
      <c r="K209" s="17"/>
      <c r="L209" s="17"/>
      <c r="M209" s="17"/>
      <c r="N209" s="17" t="e">
        <f t="shared" si="33"/>
        <v>#N/A</v>
      </c>
      <c r="P209" s="17"/>
      <c r="Q209" s="17"/>
      <c r="R209" s="17"/>
      <c r="S209" s="11">
        <f t="shared" si="37"/>
        <v>0</v>
      </c>
      <c r="T209" s="17"/>
      <c r="U209" s="11" t="e">
        <f t="shared" si="38"/>
        <v>#N/A</v>
      </c>
      <c r="W209" s="17"/>
      <c r="X209" s="17"/>
      <c r="Y209" s="17"/>
      <c r="Z209" s="17"/>
      <c r="AA209" s="11">
        <f t="shared" si="39"/>
        <v>0</v>
      </c>
      <c r="AB209" s="17">
        <f t="shared" si="34"/>
        <v>32</v>
      </c>
      <c r="AD209" s="17"/>
      <c r="AE209" s="11"/>
      <c r="AF209" s="17" t="e">
        <f t="shared" si="35"/>
        <v>#N/A</v>
      </c>
      <c r="AH209" s="27" t="e">
        <f t="shared" si="32"/>
        <v>#DIV/0!</v>
      </c>
      <c r="AI209" s="28" t="e">
        <f t="shared" si="36"/>
        <v>#DIV/0!</v>
      </c>
    </row>
    <row r="210" spans="11:35" ht="17" thickBot="1" x14ac:dyDescent="0.25">
      <c r="K210" s="17"/>
      <c r="L210" s="17"/>
      <c r="M210" s="17"/>
      <c r="N210" s="17" t="e">
        <f t="shared" si="33"/>
        <v>#N/A</v>
      </c>
      <c r="P210" s="17"/>
      <c r="Q210" s="17"/>
      <c r="R210" s="17"/>
      <c r="S210" s="11">
        <f t="shared" si="37"/>
        <v>0</v>
      </c>
      <c r="T210" s="17"/>
      <c r="U210" s="11" t="e">
        <f t="shared" si="38"/>
        <v>#N/A</v>
      </c>
      <c r="W210" s="17"/>
      <c r="X210" s="17"/>
      <c r="Y210" s="17"/>
      <c r="Z210" s="17"/>
      <c r="AA210" s="11">
        <f t="shared" si="39"/>
        <v>0</v>
      </c>
      <c r="AB210" s="17">
        <f t="shared" si="34"/>
        <v>32</v>
      </c>
      <c r="AD210" s="17"/>
      <c r="AE210" s="11"/>
      <c r="AF210" s="17" t="e">
        <f t="shared" si="35"/>
        <v>#N/A</v>
      </c>
      <c r="AH210" s="27" t="e">
        <f t="shared" si="32"/>
        <v>#DIV/0!</v>
      </c>
      <c r="AI210" s="28" t="e">
        <f t="shared" si="36"/>
        <v>#DIV/0!</v>
      </c>
    </row>
    <row r="211" spans="11:35" ht="17" thickBot="1" x14ac:dyDescent="0.25">
      <c r="K211" s="17"/>
      <c r="L211" s="17"/>
      <c r="M211" s="17"/>
      <c r="N211" s="17" t="e">
        <f t="shared" si="33"/>
        <v>#N/A</v>
      </c>
      <c r="P211" s="17"/>
      <c r="Q211" s="17"/>
      <c r="R211" s="17"/>
      <c r="S211" s="11">
        <f t="shared" si="37"/>
        <v>0</v>
      </c>
      <c r="T211" s="17"/>
      <c r="U211" s="11" t="e">
        <f t="shared" si="38"/>
        <v>#N/A</v>
      </c>
      <c r="W211" s="17"/>
      <c r="X211" s="17"/>
      <c r="Y211" s="17"/>
      <c r="Z211" s="17"/>
      <c r="AA211" s="11">
        <f t="shared" si="39"/>
        <v>0</v>
      </c>
      <c r="AB211" s="17">
        <f t="shared" si="34"/>
        <v>32</v>
      </c>
      <c r="AD211" s="17"/>
      <c r="AE211" s="11"/>
      <c r="AF211" s="17" t="e">
        <f t="shared" si="35"/>
        <v>#N/A</v>
      </c>
      <c r="AH211" s="27" t="e">
        <f t="shared" si="32"/>
        <v>#DIV/0!</v>
      </c>
      <c r="AI211" s="28" t="e">
        <f t="shared" si="36"/>
        <v>#DIV/0!</v>
      </c>
    </row>
    <row r="212" spans="11:35" ht="17" thickBot="1" x14ac:dyDescent="0.25">
      <c r="K212" s="17"/>
      <c r="L212" s="17"/>
      <c r="M212" s="17"/>
      <c r="N212" s="17" t="e">
        <f t="shared" si="33"/>
        <v>#N/A</v>
      </c>
      <c r="P212" s="17"/>
      <c r="Q212" s="17"/>
      <c r="R212" s="17"/>
      <c r="S212" s="11">
        <f t="shared" si="37"/>
        <v>0</v>
      </c>
      <c r="T212" s="17"/>
      <c r="U212" s="11" t="e">
        <f t="shared" si="38"/>
        <v>#N/A</v>
      </c>
      <c r="W212" s="17"/>
      <c r="X212" s="17"/>
      <c r="Y212" s="17"/>
      <c r="Z212" s="17"/>
      <c r="AA212" s="11">
        <f t="shared" si="39"/>
        <v>0</v>
      </c>
      <c r="AB212" s="17">
        <f t="shared" si="34"/>
        <v>32</v>
      </c>
      <c r="AD212" s="17"/>
      <c r="AE212" s="11"/>
      <c r="AF212" s="17" t="e">
        <f t="shared" si="35"/>
        <v>#N/A</v>
      </c>
      <c r="AH212" s="27" t="e">
        <f t="shared" si="32"/>
        <v>#DIV/0!</v>
      </c>
      <c r="AI212" s="28" t="e">
        <f t="shared" si="36"/>
        <v>#DIV/0!</v>
      </c>
    </row>
    <row r="213" spans="11:35" ht="17" thickBot="1" x14ac:dyDescent="0.25">
      <c r="K213" s="17"/>
      <c r="L213" s="17"/>
      <c r="M213" s="17"/>
      <c r="N213" s="17" t="e">
        <f t="shared" si="33"/>
        <v>#N/A</v>
      </c>
      <c r="P213" s="17"/>
      <c r="Q213" s="17"/>
      <c r="R213" s="17"/>
      <c r="S213" s="11">
        <f t="shared" si="37"/>
        <v>0</v>
      </c>
      <c r="T213" s="17"/>
      <c r="U213" s="11" t="e">
        <f t="shared" si="38"/>
        <v>#N/A</v>
      </c>
      <c r="W213" s="17"/>
      <c r="X213" s="17"/>
      <c r="Y213" s="17"/>
      <c r="Z213" s="17"/>
      <c r="AA213" s="11">
        <f t="shared" si="39"/>
        <v>0</v>
      </c>
      <c r="AB213" s="17">
        <f t="shared" si="34"/>
        <v>32</v>
      </c>
      <c r="AD213" s="17"/>
      <c r="AE213" s="11"/>
      <c r="AF213" s="17" t="e">
        <f t="shared" si="35"/>
        <v>#N/A</v>
      </c>
      <c r="AH213" s="27" t="e">
        <f t="shared" si="32"/>
        <v>#DIV/0!</v>
      </c>
      <c r="AI213" s="28" t="e">
        <f t="shared" si="36"/>
        <v>#DIV/0!</v>
      </c>
    </row>
    <row r="214" spans="11:35" ht="17" thickBot="1" x14ac:dyDescent="0.25">
      <c r="K214" s="17"/>
      <c r="L214" s="17"/>
      <c r="M214" s="17"/>
      <c r="N214" s="17" t="e">
        <f t="shared" si="33"/>
        <v>#N/A</v>
      </c>
      <c r="P214" s="17"/>
      <c r="Q214" s="17"/>
      <c r="R214" s="17"/>
      <c r="S214" s="11">
        <f t="shared" si="37"/>
        <v>0</v>
      </c>
      <c r="T214" s="17"/>
      <c r="U214" s="11" t="e">
        <f t="shared" si="38"/>
        <v>#N/A</v>
      </c>
      <c r="W214" s="17"/>
      <c r="X214" s="17"/>
      <c r="Y214" s="17"/>
      <c r="Z214" s="17"/>
      <c r="AA214" s="11">
        <f t="shared" si="39"/>
        <v>0</v>
      </c>
      <c r="AB214" s="17">
        <f t="shared" si="34"/>
        <v>32</v>
      </c>
      <c r="AD214" s="17"/>
      <c r="AE214" s="11"/>
      <c r="AF214" s="17" t="e">
        <f t="shared" si="35"/>
        <v>#N/A</v>
      </c>
      <c r="AH214" s="27" t="e">
        <f t="shared" si="32"/>
        <v>#DIV/0!</v>
      </c>
      <c r="AI214" s="28" t="e">
        <f t="shared" si="36"/>
        <v>#DIV/0!</v>
      </c>
    </row>
    <row r="215" spans="11:35" ht="17" thickBot="1" x14ac:dyDescent="0.25">
      <c r="K215" s="17"/>
      <c r="L215" s="17"/>
      <c r="M215" s="17"/>
      <c r="N215" s="17" t="e">
        <f t="shared" si="33"/>
        <v>#N/A</v>
      </c>
      <c r="P215" s="17"/>
      <c r="Q215" s="17"/>
      <c r="R215" s="17"/>
      <c r="S215" s="11">
        <f t="shared" si="37"/>
        <v>0</v>
      </c>
      <c r="T215" s="17"/>
      <c r="U215" s="11" t="e">
        <f t="shared" si="38"/>
        <v>#N/A</v>
      </c>
      <c r="W215" s="17"/>
      <c r="X215" s="17"/>
      <c r="Y215" s="17"/>
      <c r="Z215" s="17"/>
      <c r="AA215" s="11">
        <f t="shared" si="39"/>
        <v>0</v>
      </c>
      <c r="AB215" s="17">
        <f t="shared" si="34"/>
        <v>32</v>
      </c>
      <c r="AD215" s="17"/>
      <c r="AE215" s="11"/>
      <c r="AF215" s="17" t="e">
        <f t="shared" si="35"/>
        <v>#N/A</v>
      </c>
      <c r="AH215" s="27" t="e">
        <f t="shared" si="32"/>
        <v>#DIV/0!</v>
      </c>
      <c r="AI215" s="28" t="e">
        <f t="shared" si="36"/>
        <v>#DIV/0!</v>
      </c>
    </row>
    <row r="216" spans="11:35" ht="17" thickBot="1" x14ac:dyDescent="0.25">
      <c r="K216" s="17"/>
      <c r="L216" s="17"/>
      <c r="M216" s="17"/>
      <c r="N216" s="17" t="e">
        <f t="shared" si="33"/>
        <v>#N/A</v>
      </c>
      <c r="P216" s="17"/>
      <c r="Q216" s="17"/>
      <c r="R216" s="17"/>
      <c r="S216" s="11">
        <f t="shared" si="37"/>
        <v>0</v>
      </c>
      <c r="T216" s="17"/>
      <c r="U216" s="11" t="e">
        <f t="shared" si="38"/>
        <v>#N/A</v>
      </c>
      <c r="W216" s="17"/>
      <c r="X216" s="17"/>
      <c r="Y216" s="17"/>
      <c r="Z216" s="17"/>
      <c r="AA216" s="11">
        <f t="shared" si="39"/>
        <v>0</v>
      </c>
      <c r="AB216" s="17">
        <f t="shared" si="34"/>
        <v>32</v>
      </c>
      <c r="AD216" s="17"/>
      <c r="AE216" s="11"/>
      <c r="AF216" s="17" t="e">
        <f t="shared" si="35"/>
        <v>#N/A</v>
      </c>
      <c r="AH216" s="27" t="e">
        <f t="shared" si="32"/>
        <v>#DIV/0!</v>
      </c>
      <c r="AI216" s="28" t="e">
        <f t="shared" si="36"/>
        <v>#DIV/0!</v>
      </c>
    </row>
    <row r="217" spans="11:35" ht="17" thickBot="1" x14ac:dyDescent="0.25">
      <c r="K217" s="17"/>
      <c r="L217" s="17"/>
      <c r="M217" s="17"/>
      <c r="N217" s="17" t="e">
        <f t="shared" si="33"/>
        <v>#N/A</v>
      </c>
      <c r="P217" s="17"/>
      <c r="Q217" s="17"/>
      <c r="R217" s="17"/>
      <c r="S217" s="11">
        <f t="shared" si="37"/>
        <v>0</v>
      </c>
      <c r="T217" s="17"/>
      <c r="U217" s="11" t="e">
        <f t="shared" si="38"/>
        <v>#N/A</v>
      </c>
      <c r="W217" s="17"/>
      <c r="X217" s="17"/>
      <c r="Y217" s="17"/>
      <c r="Z217" s="17"/>
      <c r="AA217" s="11">
        <f t="shared" si="39"/>
        <v>0</v>
      </c>
      <c r="AB217" s="17">
        <f t="shared" si="34"/>
        <v>32</v>
      </c>
      <c r="AD217" s="17"/>
      <c r="AE217" s="11"/>
      <c r="AF217" s="17" t="e">
        <f t="shared" si="35"/>
        <v>#N/A</v>
      </c>
      <c r="AH217" s="27" t="e">
        <f t="shared" si="32"/>
        <v>#DIV/0!</v>
      </c>
      <c r="AI217" s="28" t="e">
        <f t="shared" si="36"/>
        <v>#DIV/0!</v>
      </c>
    </row>
    <row r="218" spans="11:35" ht="17" thickBot="1" x14ac:dyDescent="0.25">
      <c r="K218" s="17"/>
      <c r="L218" s="17"/>
      <c r="M218" s="17"/>
      <c r="N218" s="17" t="e">
        <f t="shared" si="33"/>
        <v>#N/A</v>
      </c>
      <c r="P218" s="17"/>
      <c r="Q218" s="17"/>
      <c r="R218" s="17"/>
      <c r="S218" s="11">
        <f t="shared" si="37"/>
        <v>0</v>
      </c>
      <c r="T218" s="17"/>
      <c r="U218" s="11" t="e">
        <f t="shared" si="38"/>
        <v>#N/A</v>
      </c>
      <c r="W218" s="17"/>
      <c r="X218" s="17"/>
      <c r="Y218" s="17"/>
      <c r="Z218" s="17"/>
      <c r="AA218" s="11">
        <f t="shared" si="39"/>
        <v>0</v>
      </c>
      <c r="AB218" s="17">
        <f t="shared" si="34"/>
        <v>32</v>
      </c>
      <c r="AD218" s="17"/>
      <c r="AE218" s="11"/>
      <c r="AF218" s="17" t="e">
        <f t="shared" si="35"/>
        <v>#N/A</v>
      </c>
      <c r="AH218" s="27" t="e">
        <f t="shared" si="32"/>
        <v>#DIV/0!</v>
      </c>
      <c r="AI218" s="28" t="e">
        <f t="shared" si="36"/>
        <v>#DIV/0!</v>
      </c>
    </row>
    <row r="219" spans="11:35" ht="17" thickBot="1" x14ac:dyDescent="0.25">
      <c r="K219" s="17"/>
      <c r="L219" s="17"/>
      <c r="M219" s="17"/>
      <c r="N219" s="17" t="e">
        <f t="shared" si="33"/>
        <v>#N/A</v>
      </c>
      <c r="P219" s="17"/>
      <c r="Q219" s="17"/>
      <c r="R219" s="17"/>
      <c r="S219" s="11">
        <f t="shared" si="37"/>
        <v>0</v>
      </c>
      <c r="T219" s="17"/>
      <c r="U219" s="11" t="e">
        <f t="shared" si="38"/>
        <v>#N/A</v>
      </c>
      <c r="W219" s="17"/>
      <c r="X219" s="17"/>
      <c r="Y219" s="17"/>
      <c r="Z219" s="17"/>
      <c r="AA219" s="11">
        <f t="shared" si="39"/>
        <v>0</v>
      </c>
      <c r="AB219" s="17">
        <f t="shared" si="34"/>
        <v>32</v>
      </c>
      <c r="AD219" s="17"/>
      <c r="AE219" s="11"/>
      <c r="AF219" s="17" t="e">
        <f t="shared" si="35"/>
        <v>#N/A</v>
      </c>
      <c r="AH219" s="27" t="e">
        <f t="shared" si="32"/>
        <v>#DIV/0!</v>
      </c>
      <c r="AI219" s="28" t="e">
        <f t="shared" si="36"/>
        <v>#DIV/0!</v>
      </c>
    </row>
    <row r="220" spans="11:35" ht="17" thickBot="1" x14ac:dyDescent="0.25">
      <c r="K220" s="17"/>
      <c r="L220" s="17"/>
      <c r="M220" s="17"/>
      <c r="N220" s="17" t="e">
        <f t="shared" si="33"/>
        <v>#N/A</v>
      </c>
      <c r="P220" s="17"/>
      <c r="Q220" s="17"/>
      <c r="R220" s="17"/>
      <c r="S220" s="11">
        <f t="shared" si="37"/>
        <v>0</v>
      </c>
      <c r="T220" s="17"/>
      <c r="U220" s="11" t="e">
        <f t="shared" si="38"/>
        <v>#N/A</v>
      </c>
      <c r="W220" s="17"/>
      <c r="X220" s="17"/>
      <c r="Y220" s="17"/>
      <c r="Z220" s="17"/>
      <c r="AA220" s="11">
        <f t="shared" si="39"/>
        <v>0</v>
      </c>
      <c r="AB220" s="17">
        <f t="shared" si="34"/>
        <v>32</v>
      </c>
      <c r="AD220" s="17"/>
      <c r="AE220" s="11"/>
      <c r="AF220" s="17" t="e">
        <f t="shared" si="35"/>
        <v>#N/A</v>
      </c>
      <c r="AH220" s="27" t="e">
        <f t="shared" si="32"/>
        <v>#DIV/0!</v>
      </c>
      <c r="AI220" s="28" t="e">
        <f t="shared" si="36"/>
        <v>#DIV/0!</v>
      </c>
    </row>
    <row r="221" spans="11:35" ht="17" thickBot="1" x14ac:dyDescent="0.25">
      <c r="K221" s="17"/>
      <c r="L221" s="17"/>
      <c r="M221" s="17"/>
      <c r="N221" s="17" t="e">
        <f t="shared" si="33"/>
        <v>#N/A</v>
      </c>
      <c r="P221" s="17"/>
      <c r="Q221" s="17"/>
      <c r="R221" s="17"/>
      <c r="S221" s="11">
        <f t="shared" si="37"/>
        <v>0</v>
      </c>
      <c r="T221" s="17"/>
      <c r="U221" s="11" t="e">
        <f t="shared" si="38"/>
        <v>#N/A</v>
      </c>
      <c r="W221" s="17"/>
      <c r="X221" s="17"/>
      <c r="Y221" s="17"/>
      <c r="Z221" s="17"/>
      <c r="AA221" s="11">
        <f t="shared" si="39"/>
        <v>0</v>
      </c>
      <c r="AB221" s="17">
        <f t="shared" si="34"/>
        <v>32</v>
      </c>
      <c r="AD221" s="17"/>
      <c r="AE221" s="11"/>
      <c r="AF221" s="17" t="e">
        <f t="shared" si="35"/>
        <v>#N/A</v>
      </c>
      <c r="AH221" s="27" t="e">
        <f t="shared" si="32"/>
        <v>#DIV/0!</v>
      </c>
      <c r="AI221" s="28" t="e">
        <f t="shared" si="36"/>
        <v>#DIV/0!</v>
      </c>
    </row>
    <row r="222" spans="11:35" ht="17" thickBot="1" x14ac:dyDescent="0.25">
      <c r="K222" s="17"/>
      <c r="L222" s="17"/>
      <c r="M222" s="17"/>
      <c r="N222" s="17" t="e">
        <f t="shared" si="33"/>
        <v>#N/A</v>
      </c>
      <c r="P222" s="17"/>
      <c r="Q222" s="17"/>
      <c r="R222" s="17"/>
      <c r="S222" s="11">
        <f t="shared" si="37"/>
        <v>0</v>
      </c>
      <c r="T222" s="17"/>
      <c r="U222" s="11" t="e">
        <f t="shared" si="38"/>
        <v>#N/A</v>
      </c>
      <c r="W222" s="17"/>
      <c r="X222" s="17"/>
      <c r="Y222" s="17"/>
      <c r="Z222" s="17"/>
      <c r="AA222" s="11">
        <f t="shared" si="39"/>
        <v>0</v>
      </c>
      <c r="AB222" s="17">
        <f t="shared" si="34"/>
        <v>32</v>
      </c>
      <c r="AD222" s="17"/>
      <c r="AE222" s="11"/>
      <c r="AF222" s="17" t="e">
        <f t="shared" si="35"/>
        <v>#N/A</v>
      </c>
      <c r="AH222" s="27" t="e">
        <f t="shared" si="32"/>
        <v>#DIV/0!</v>
      </c>
      <c r="AI222" s="28" t="e">
        <f t="shared" si="36"/>
        <v>#DIV/0!</v>
      </c>
    </row>
    <row r="223" spans="11:35" ht="17" thickBot="1" x14ac:dyDescent="0.25">
      <c r="K223" s="17"/>
      <c r="L223" s="17"/>
      <c r="M223" s="17"/>
      <c r="N223" s="17" t="e">
        <f t="shared" si="33"/>
        <v>#N/A</v>
      </c>
      <c r="P223" s="17"/>
      <c r="Q223" s="17"/>
      <c r="R223" s="17"/>
      <c r="S223" s="11">
        <f t="shared" si="37"/>
        <v>0</v>
      </c>
      <c r="T223" s="17"/>
      <c r="U223" s="11" t="e">
        <f t="shared" si="38"/>
        <v>#N/A</v>
      </c>
      <c r="W223" s="17"/>
      <c r="X223" s="17"/>
      <c r="Y223" s="17"/>
      <c r="Z223" s="17"/>
      <c r="AA223" s="11">
        <f t="shared" si="39"/>
        <v>0</v>
      </c>
      <c r="AB223" s="17">
        <f t="shared" si="34"/>
        <v>32</v>
      </c>
      <c r="AD223" s="17"/>
      <c r="AE223" s="11"/>
      <c r="AF223" s="17" t="e">
        <f t="shared" si="35"/>
        <v>#N/A</v>
      </c>
      <c r="AH223" s="27" t="e">
        <f t="shared" si="32"/>
        <v>#DIV/0!</v>
      </c>
      <c r="AI223" s="28" t="e">
        <f t="shared" si="36"/>
        <v>#DIV/0!</v>
      </c>
    </row>
    <row r="224" spans="11:35" ht="17" thickBot="1" x14ac:dyDescent="0.25">
      <c r="K224" s="17"/>
      <c r="L224" s="17"/>
      <c r="M224" s="17"/>
      <c r="N224" s="17" t="e">
        <f t="shared" si="33"/>
        <v>#N/A</v>
      </c>
      <c r="P224" s="17"/>
      <c r="Q224" s="17"/>
      <c r="R224" s="17"/>
      <c r="S224" s="11">
        <f t="shared" si="37"/>
        <v>0</v>
      </c>
      <c r="T224" s="17"/>
      <c r="U224" s="11" t="e">
        <f t="shared" si="38"/>
        <v>#N/A</v>
      </c>
      <c r="W224" s="17"/>
      <c r="X224" s="17"/>
      <c r="Y224" s="17"/>
      <c r="Z224" s="17"/>
      <c r="AA224" s="11">
        <f t="shared" si="39"/>
        <v>0</v>
      </c>
      <c r="AB224" s="17">
        <f t="shared" si="34"/>
        <v>32</v>
      </c>
      <c r="AD224" s="17"/>
      <c r="AE224" s="11"/>
      <c r="AF224" s="17" t="e">
        <f t="shared" si="35"/>
        <v>#N/A</v>
      </c>
      <c r="AH224" s="27" t="e">
        <f t="shared" si="32"/>
        <v>#DIV/0!</v>
      </c>
      <c r="AI224" s="28" t="e">
        <f t="shared" si="36"/>
        <v>#DIV/0!</v>
      </c>
    </row>
    <row r="225" spans="11:35" ht="17" thickBot="1" x14ac:dyDescent="0.25">
      <c r="K225" s="17"/>
      <c r="L225" s="17"/>
      <c r="M225" s="17"/>
      <c r="N225" s="17" t="e">
        <f t="shared" si="33"/>
        <v>#N/A</v>
      </c>
      <c r="P225" s="17"/>
      <c r="Q225" s="17"/>
      <c r="R225" s="17"/>
      <c r="S225" s="11">
        <f t="shared" si="37"/>
        <v>0</v>
      </c>
      <c r="T225" s="17"/>
      <c r="U225" s="11" t="e">
        <f t="shared" si="38"/>
        <v>#N/A</v>
      </c>
      <c r="W225" s="17"/>
      <c r="X225" s="17"/>
      <c r="Y225" s="17"/>
      <c r="Z225" s="17"/>
      <c r="AA225" s="11">
        <f t="shared" si="39"/>
        <v>0</v>
      </c>
      <c r="AB225" s="17">
        <f t="shared" si="34"/>
        <v>32</v>
      </c>
      <c r="AD225" s="17"/>
      <c r="AE225" s="11"/>
      <c r="AF225" s="17" t="e">
        <f t="shared" si="35"/>
        <v>#N/A</v>
      </c>
      <c r="AH225" s="27" t="e">
        <f t="shared" ref="AH225:AH256" si="40">SUM(M225,S225,AA225,AE225)/(COUNTIF(M225,"&gt;"&amp;0)+COUNTIF(S225,"&gt;"&amp;0)+COUNTIF(AA225,"&gt;"&amp;0)+COUNTIF(AE225,"&gt;"&amp;0))</f>
        <v>#DIV/0!</v>
      </c>
      <c r="AI225" s="28" t="e">
        <f t="shared" si="36"/>
        <v>#DIV/0!</v>
      </c>
    </row>
    <row r="226" spans="11:35" ht="17" thickBot="1" x14ac:dyDescent="0.25">
      <c r="M226" s="17"/>
      <c r="N226" s="17" t="e">
        <f t="shared" si="33"/>
        <v>#N/A</v>
      </c>
      <c r="S226" s="11">
        <f t="shared" si="37"/>
        <v>0</v>
      </c>
      <c r="T226" s="17"/>
      <c r="U226" s="11" t="e">
        <f t="shared" si="38"/>
        <v>#N/A</v>
      </c>
      <c r="AA226" s="11">
        <f t="shared" si="39"/>
        <v>0</v>
      </c>
      <c r="AB226" s="17">
        <f t="shared" si="34"/>
        <v>32</v>
      </c>
      <c r="AE226" s="11"/>
      <c r="AF226" s="17" t="e">
        <f t="shared" si="35"/>
        <v>#N/A</v>
      </c>
      <c r="AH226" s="27" t="e">
        <f t="shared" si="40"/>
        <v>#DIV/0!</v>
      </c>
      <c r="AI226" s="28" t="e">
        <f t="shared" si="36"/>
        <v>#DIV/0!</v>
      </c>
    </row>
    <row r="227" spans="11:35" ht="17" thickBot="1" x14ac:dyDescent="0.25">
      <c r="M227" s="17"/>
      <c r="N227" s="17" t="e">
        <f t="shared" si="33"/>
        <v>#N/A</v>
      </c>
      <c r="S227" s="11">
        <f t="shared" si="37"/>
        <v>0</v>
      </c>
      <c r="T227" s="17"/>
      <c r="U227" s="11" t="e">
        <f t="shared" si="38"/>
        <v>#N/A</v>
      </c>
      <c r="AA227" s="11">
        <f t="shared" si="39"/>
        <v>0</v>
      </c>
      <c r="AB227" s="17">
        <f t="shared" si="34"/>
        <v>32</v>
      </c>
      <c r="AE227" s="11"/>
      <c r="AF227" s="17" t="e">
        <f t="shared" si="35"/>
        <v>#N/A</v>
      </c>
      <c r="AH227" s="27" t="e">
        <f t="shared" si="40"/>
        <v>#DIV/0!</v>
      </c>
      <c r="AI227" s="28" t="e">
        <f t="shared" si="36"/>
        <v>#DIV/0!</v>
      </c>
    </row>
    <row r="228" spans="11:35" ht="17" thickBot="1" x14ac:dyDescent="0.25">
      <c r="M228" s="17"/>
      <c r="N228" s="17" t="e">
        <f t="shared" si="33"/>
        <v>#N/A</v>
      </c>
      <c r="S228" s="11">
        <f t="shared" si="37"/>
        <v>0</v>
      </c>
      <c r="T228" s="17"/>
      <c r="U228" s="11" t="e">
        <f t="shared" si="38"/>
        <v>#N/A</v>
      </c>
      <c r="AA228" s="11">
        <f t="shared" si="39"/>
        <v>0</v>
      </c>
      <c r="AB228" s="17">
        <f t="shared" si="34"/>
        <v>32</v>
      </c>
      <c r="AE228" s="11"/>
      <c r="AF228" s="17" t="e">
        <f t="shared" si="35"/>
        <v>#N/A</v>
      </c>
      <c r="AH228" s="27" t="e">
        <f t="shared" si="40"/>
        <v>#DIV/0!</v>
      </c>
      <c r="AI228" s="28" t="e">
        <f t="shared" si="36"/>
        <v>#DIV/0!</v>
      </c>
    </row>
    <row r="229" spans="11:35" ht="17" thickBot="1" x14ac:dyDescent="0.25">
      <c r="K229" s="17"/>
      <c r="L229" s="17"/>
      <c r="M229" s="17"/>
      <c r="N229" s="17" t="e">
        <f t="shared" si="33"/>
        <v>#N/A</v>
      </c>
      <c r="P229" s="17"/>
      <c r="Q229" s="17"/>
      <c r="R229" s="17"/>
      <c r="S229" s="11">
        <f t="shared" si="37"/>
        <v>0</v>
      </c>
      <c r="T229" s="17"/>
      <c r="U229" s="11" t="e">
        <f t="shared" si="38"/>
        <v>#N/A</v>
      </c>
      <c r="W229" s="17"/>
      <c r="X229" s="17"/>
      <c r="Y229" s="17"/>
      <c r="Z229" s="17"/>
      <c r="AA229" s="11">
        <f t="shared" si="39"/>
        <v>0</v>
      </c>
      <c r="AB229" s="17">
        <f t="shared" si="34"/>
        <v>32</v>
      </c>
      <c r="AD229" s="17"/>
      <c r="AE229" s="11"/>
      <c r="AF229" s="17" t="e">
        <f t="shared" si="35"/>
        <v>#N/A</v>
      </c>
      <c r="AH229" s="27" t="e">
        <f t="shared" si="40"/>
        <v>#DIV/0!</v>
      </c>
      <c r="AI229" s="28" t="e">
        <f t="shared" si="36"/>
        <v>#DIV/0!</v>
      </c>
    </row>
    <row r="230" spans="11:35" ht="17" thickBot="1" x14ac:dyDescent="0.25">
      <c r="K230" s="17"/>
      <c r="L230" s="17"/>
      <c r="M230" s="17"/>
      <c r="N230" s="17" t="e">
        <f t="shared" si="33"/>
        <v>#N/A</v>
      </c>
      <c r="P230" s="17"/>
      <c r="Q230" s="17"/>
      <c r="R230" s="17"/>
      <c r="S230" s="11">
        <f t="shared" si="37"/>
        <v>0</v>
      </c>
      <c r="T230" s="17"/>
      <c r="U230" s="11" t="e">
        <f t="shared" si="38"/>
        <v>#N/A</v>
      </c>
      <c r="W230" s="17"/>
      <c r="X230" s="17"/>
      <c r="Y230" s="17"/>
      <c r="Z230" s="17"/>
      <c r="AA230" s="11">
        <f t="shared" si="39"/>
        <v>0</v>
      </c>
      <c r="AB230" s="17">
        <f t="shared" si="34"/>
        <v>32</v>
      </c>
      <c r="AD230" s="17"/>
      <c r="AE230" s="11"/>
      <c r="AF230" s="17" t="e">
        <f t="shared" si="35"/>
        <v>#N/A</v>
      </c>
      <c r="AH230" s="27" t="e">
        <f t="shared" si="40"/>
        <v>#DIV/0!</v>
      </c>
      <c r="AI230" s="28" t="e">
        <f t="shared" si="36"/>
        <v>#DIV/0!</v>
      </c>
    </row>
    <row r="231" spans="11:35" ht="17" thickBot="1" x14ac:dyDescent="0.25">
      <c r="K231" s="17"/>
      <c r="L231" s="17"/>
      <c r="M231" s="17"/>
      <c r="N231" s="17" t="e">
        <f t="shared" si="33"/>
        <v>#N/A</v>
      </c>
      <c r="P231" s="17"/>
      <c r="Q231" s="17"/>
      <c r="R231" s="17"/>
      <c r="S231" s="11">
        <f t="shared" si="37"/>
        <v>0</v>
      </c>
      <c r="T231" s="17"/>
      <c r="U231" s="11" t="e">
        <f t="shared" si="38"/>
        <v>#N/A</v>
      </c>
      <c r="W231" s="17"/>
      <c r="X231" s="17"/>
      <c r="Y231" s="17"/>
      <c r="Z231" s="17"/>
      <c r="AA231" s="11">
        <f t="shared" si="39"/>
        <v>0</v>
      </c>
      <c r="AB231" s="17">
        <f t="shared" si="34"/>
        <v>32</v>
      </c>
      <c r="AD231" s="17"/>
      <c r="AE231" s="11"/>
      <c r="AF231" s="17" t="e">
        <f t="shared" si="35"/>
        <v>#N/A</v>
      </c>
      <c r="AH231" s="27" t="e">
        <f t="shared" si="40"/>
        <v>#DIV/0!</v>
      </c>
      <c r="AI231" s="28" t="e">
        <f t="shared" si="36"/>
        <v>#DIV/0!</v>
      </c>
    </row>
    <row r="232" spans="11:35" ht="17" thickBot="1" x14ac:dyDescent="0.25">
      <c r="K232" s="17"/>
      <c r="L232" s="17"/>
      <c r="M232" s="17"/>
      <c r="N232" s="17" t="e">
        <f t="shared" si="33"/>
        <v>#N/A</v>
      </c>
      <c r="P232" s="17"/>
      <c r="Q232" s="17"/>
      <c r="R232" s="17"/>
      <c r="S232" s="11">
        <f t="shared" si="37"/>
        <v>0</v>
      </c>
      <c r="T232" s="17"/>
      <c r="U232" s="11" t="e">
        <f t="shared" si="38"/>
        <v>#N/A</v>
      </c>
      <c r="W232" s="17"/>
      <c r="X232" s="17"/>
      <c r="Y232" s="17"/>
      <c r="Z232" s="17"/>
      <c r="AA232" s="11">
        <f t="shared" si="39"/>
        <v>0</v>
      </c>
      <c r="AB232" s="17">
        <f t="shared" si="34"/>
        <v>32</v>
      </c>
      <c r="AD232" s="17"/>
      <c r="AE232" s="11"/>
      <c r="AF232" s="17" t="e">
        <f t="shared" si="35"/>
        <v>#N/A</v>
      </c>
      <c r="AH232" s="27" t="e">
        <f t="shared" si="40"/>
        <v>#DIV/0!</v>
      </c>
      <c r="AI232" s="28" t="e">
        <f t="shared" si="36"/>
        <v>#DIV/0!</v>
      </c>
    </row>
    <row r="233" spans="11:35" ht="17" thickBot="1" x14ac:dyDescent="0.25">
      <c r="K233" s="17"/>
      <c r="L233" s="17"/>
      <c r="M233" s="17"/>
      <c r="N233" s="17" t="e">
        <f t="shared" si="33"/>
        <v>#N/A</v>
      </c>
      <c r="P233" s="17"/>
      <c r="Q233" s="17"/>
      <c r="R233" s="17"/>
      <c r="S233" s="11">
        <f t="shared" si="37"/>
        <v>0</v>
      </c>
      <c r="T233" s="17"/>
      <c r="U233" s="11" t="e">
        <f t="shared" si="38"/>
        <v>#N/A</v>
      </c>
      <c r="W233" s="17"/>
      <c r="X233" s="17"/>
      <c r="Y233" s="17"/>
      <c r="Z233" s="17"/>
      <c r="AA233" s="11">
        <f t="shared" si="39"/>
        <v>0</v>
      </c>
      <c r="AB233" s="17">
        <f t="shared" si="34"/>
        <v>32</v>
      </c>
      <c r="AD233" s="17"/>
      <c r="AE233" s="11"/>
      <c r="AF233" s="17" t="e">
        <f t="shared" si="35"/>
        <v>#N/A</v>
      </c>
      <c r="AH233" s="27" t="e">
        <f t="shared" si="40"/>
        <v>#DIV/0!</v>
      </c>
      <c r="AI233" s="28" t="e">
        <f t="shared" si="36"/>
        <v>#DIV/0!</v>
      </c>
    </row>
    <row r="234" spans="11:35" ht="17" thickBot="1" x14ac:dyDescent="0.25">
      <c r="K234" s="17"/>
      <c r="L234" s="17"/>
      <c r="M234" s="17"/>
      <c r="N234" s="17" t="e">
        <f t="shared" si="33"/>
        <v>#N/A</v>
      </c>
      <c r="P234" s="17"/>
      <c r="Q234" s="17"/>
      <c r="R234" s="17"/>
      <c r="S234" s="11">
        <f t="shared" si="37"/>
        <v>0</v>
      </c>
      <c r="T234" s="17"/>
      <c r="U234" s="11" t="e">
        <f t="shared" si="38"/>
        <v>#N/A</v>
      </c>
      <c r="W234" s="17"/>
      <c r="X234" s="17"/>
      <c r="Y234" s="17"/>
      <c r="Z234" s="17"/>
      <c r="AA234" s="11">
        <f t="shared" si="39"/>
        <v>0</v>
      </c>
      <c r="AB234" s="17">
        <f t="shared" si="34"/>
        <v>32</v>
      </c>
      <c r="AD234" s="17"/>
      <c r="AE234" s="11"/>
      <c r="AF234" s="17" t="e">
        <f t="shared" si="35"/>
        <v>#N/A</v>
      </c>
      <c r="AH234" s="27" t="e">
        <f t="shared" si="40"/>
        <v>#DIV/0!</v>
      </c>
      <c r="AI234" s="28" t="e">
        <f t="shared" si="36"/>
        <v>#DIV/0!</v>
      </c>
    </row>
    <row r="235" spans="11:35" ht="17" thickBot="1" x14ac:dyDescent="0.25">
      <c r="K235" s="17"/>
      <c r="L235" s="17"/>
      <c r="M235" s="17"/>
      <c r="N235" s="17" t="e">
        <f t="shared" si="33"/>
        <v>#N/A</v>
      </c>
      <c r="P235" s="17"/>
      <c r="Q235" s="17"/>
      <c r="R235" s="17"/>
      <c r="S235" s="11">
        <f t="shared" si="37"/>
        <v>0</v>
      </c>
      <c r="T235" s="17"/>
      <c r="U235" s="11" t="e">
        <f t="shared" si="38"/>
        <v>#N/A</v>
      </c>
      <c r="W235" s="17"/>
      <c r="X235" s="17"/>
      <c r="Y235" s="17"/>
      <c r="Z235" s="17"/>
      <c r="AA235" s="11">
        <f t="shared" si="39"/>
        <v>0</v>
      </c>
      <c r="AB235" s="17">
        <f t="shared" si="34"/>
        <v>32</v>
      </c>
      <c r="AD235" s="17"/>
      <c r="AE235" s="11"/>
      <c r="AF235" s="17" t="e">
        <f t="shared" si="35"/>
        <v>#N/A</v>
      </c>
      <c r="AH235" s="27" t="e">
        <f t="shared" si="40"/>
        <v>#DIV/0!</v>
      </c>
      <c r="AI235" s="28" t="e">
        <f t="shared" si="36"/>
        <v>#DIV/0!</v>
      </c>
    </row>
    <row r="236" spans="11:35" ht="17" thickBot="1" x14ac:dyDescent="0.25">
      <c r="K236" s="17"/>
      <c r="L236" s="17"/>
      <c r="M236" s="17"/>
      <c r="N236" s="17" t="e">
        <f t="shared" si="33"/>
        <v>#N/A</v>
      </c>
      <c r="P236" s="17"/>
      <c r="Q236" s="17"/>
      <c r="R236" s="17"/>
      <c r="S236" s="11">
        <f t="shared" si="37"/>
        <v>0</v>
      </c>
      <c r="T236" s="17"/>
      <c r="U236" s="11" t="e">
        <f t="shared" si="38"/>
        <v>#N/A</v>
      </c>
      <c r="W236" s="17"/>
      <c r="X236" s="17"/>
      <c r="Y236" s="17"/>
      <c r="Z236" s="17"/>
      <c r="AA236" s="11">
        <f t="shared" si="39"/>
        <v>0</v>
      </c>
      <c r="AB236" s="17">
        <f t="shared" si="34"/>
        <v>32</v>
      </c>
      <c r="AD236" s="17"/>
      <c r="AE236" s="11"/>
      <c r="AF236" s="17" t="e">
        <f t="shared" si="35"/>
        <v>#N/A</v>
      </c>
      <c r="AH236" s="27" t="e">
        <f t="shared" si="40"/>
        <v>#DIV/0!</v>
      </c>
      <c r="AI236" s="28" t="e">
        <f t="shared" si="36"/>
        <v>#DIV/0!</v>
      </c>
    </row>
    <row r="237" spans="11:35" ht="17" thickBot="1" x14ac:dyDescent="0.25">
      <c r="K237" s="17"/>
      <c r="L237" s="17"/>
      <c r="M237" s="17"/>
      <c r="N237" s="17" t="e">
        <f t="shared" si="33"/>
        <v>#N/A</v>
      </c>
      <c r="P237" s="17"/>
      <c r="Q237" s="17"/>
      <c r="R237" s="17"/>
      <c r="S237" s="11">
        <f t="shared" si="37"/>
        <v>0</v>
      </c>
      <c r="T237" s="17"/>
      <c r="U237" s="11" t="e">
        <f t="shared" si="38"/>
        <v>#N/A</v>
      </c>
      <c r="W237" s="17"/>
      <c r="X237" s="17"/>
      <c r="Y237" s="17"/>
      <c r="Z237" s="17"/>
      <c r="AA237" s="11">
        <f t="shared" si="39"/>
        <v>0</v>
      </c>
      <c r="AB237" s="17">
        <f t="shared" si="34"/>
        <v>32</v>
      </c>
      <c r="AD237" s="17"/>
      <c r="AE237" s="11"/>
      <c r="AF237" s="17" t="e">
        <f t="shared" si="35"/>
        <v>#N/A</v>
      </c>
      <c r="AH237" s="27" t="e">
        <f t="shared" si="40"/>
        <v>#DIV/0!</v>
      </c>
      <c r="AI237" s="28" t="e">
        <f t="shared" si="36"/>
        <v>#DIV/0!</v>
      </c>
    </row>
    <row r="238" spans="11:35" ht="17" thickBot="1" x14ac:dyDescent="0.25">
      <c r="K238" s="17"/>
      <c r="L238" s="17"/>
      <c r="M238" s="17"/>
      <c r="N238" s="17" t="e">
        <f t="shared" si="33"/>
        <v>#N/A</v>
      </c>
      <c r="P238" s="17"/>
      <c r="Q238" s="17"/>
      <c r="R238" s="17"/>
      <c r="S238" s="11">
        <f t="shared" si="37"/>
        <v>0</v>
      </c>
      <c r="T238" s="17"/>
      <c r="U238" s="11" t="e">
        <f t="shared" si="38"/>
        <v>#N/A</v>
      </c>
      <c r="W238" s="17"/>
      <c r="X238" s="17"/>
      <c r="Y238" s="17"/>
      <c r="Z238" s="17"/>
      <c r="AA238" s="11">
        <f t="shared" si="39"/>
        <v>0</v>
      </c>
      <c r="AB238" s="17">
        <f t="shared" si="34"/>
        <v>32</v>
      </c>
      <c r="AD238" s="17"/>
      <c r="AE238" s="11"/>
      <c r="AF238" s="17" t="e">
        <f t="shared" si="35"/>
        <v>#N/A</v>
      </c>
      <c r="AH238" s="27" t="e">
        <f t="shared" si="40"/>
        <v>#DIV/0!</v>
      </c>
      <c r="AI238" s="28" t="e">
        <f t="shared" si="36"/>
        <v>#DIV/0!</v>
      </c>
    </row>
    <row r="239" spans="11:35" ht="17" thickBot="1" x14ac:dyDescent="0.25">
      <c r="K239" s="17"/>
      <c r="L239" s="17"/>
      <c r="M239" s="17"/>
      <c r="N239" s="17" t="e">
        <f t="shared" si="33"/>
        <v>#N/A</v>
      </c>
      <c r="P239" s="17"/>
      <c r="Q239" s="17"/>
      <c r="R239" s="17"/>
      <c r="S239" s="11">
        <f t="shared" si="37"/>
        <v>0</v>
      </c>
      <c r="T239" s="17"/>
      <c r="U239" s="11" t="e">
        <f t="shared" si="38"/>
        <v>#N/A</v>
      </c>
      <c r="W239" s="17"/>
      <c r="X239" s="17"/>
      <c r="Y239" s="17"/>
      <c r="Z239" s="17"/>
      <c r="AA239" s="11">
        <f t="shared" si="39"/>
        <v>0</v>
      </c>
      <c r="AB239" s="17">
        <f t="shared" si="34"/>
        <v>32</v>
      </c>
      <c r="AD239" s="17"/>
      <c r="AE239" s="11"/>
      <c r="AF239" s="17" t="e">
        <f t="shared" si="35"/>
        <v>#N/A</v>
      </c>
      <c r="AH239" s="27" t="e">
        <f t="shared" si="40"/>
        <v>#DIV/0!</v>
      </c>
      <c r="AI239" s="28" t="e">
        <f t="shared" si="36"/>
        <v>#DIV/0!</v>
      </c>
    </row>
    <row r="240" spans="11:35" ht="17" thickBot="1" x14ac:dyDescent="0.25">
      <c r="K240" s="17"/>
      <c r="L240" s="17"/>
      <c r="M240" s="17"/>
      <c r="N240" s="17" t="e">
        <f t="shared" si="33"/>
        <v>#N/A</v>
      </c>
      <c r="P240" s="17"/>
      <c r="Q240" s="17"/>
      <c r="R240" s="17"/>
      <c r="S240" s="11">
        <f t="shared" si="37"/>
        <v>0</v>
      </c>
      <c r="T240" s="17"/>
      <c r="U240" s="11" t="e">
        <f t="shared" si="38"/>
        <v>#N/A</v>
      </c>
      <c r="W240" s="17"/>
      <c r="X240" s="17"/>
      <c r="Y240" s="17"/>
      <c r="Z240" s="17"/>
      <c r="AA240" s="11">
        <f t="shared" si="39"/>
        <v>0</v>
      </c>
      <c r="AB240" s="17">
        <f t="shared" si="34"/>
        <v>32</v>
      </c>
      <c r="AD240" s="17"/>
      <c r="AE240" s="11"/>
      <c r="AF240" s="17" t="e">
        <f t="shared" si="35"/>
        <v>#N/A</v>
      </c>
      <c r="AH240" s="27" t="e">
        <f t="shared" si="40"/>
        <v>#DIV/0!</v>
      </c>
      <c r="AI240" s="28" t="e">
        <f t="shared" si="36"/>
        <v>#DIV/0!</v>
      </c>
    </row>
    <row r="241" spans="11:35" ht="17" thickBot="1" x14ac:dyDescent="0.25">
      <c r="K241" s="17"/>
      <c r="L241" s="17"/>
      <c r="M241" s="17"/>
      <c r="N241" s="17" t="e">
        <f t="shared" si="33"/>
        <v>#N/A</v>
      </c>
      <c r="P241" s="17"/>
      <c r="Q241" s="17"/>
      <c r="R241" s="17"/>
      <c r="S241" s="11">
        <f t="shared" si="37"/>
        <v>0</v>
      </c>
      <c r="T241" s="17"/>
      <c r="U241" s="11" t="e">
        <f t="shared" si="38"/>
        <v>#N/A</v>
      </c>
      <c r="W241" s="17"/>
      <c r="X241" s="17"/>
      <c r="Y241" s="17"/>
      <c r="Z241" s="17"/>
      <c r="AA241" s="11">
        <f t="shared" si="39"/>
        <v>0</v>
      </c>
      <c r="AB241" s="17">
        <f t="shared" si="34"/>
        <v>32</v>
      </c>
      <c r="AD241" s="17"/>
      <c r="AE241" s="11"/>
      <c r="AF241" s="17" t="e">
        <f t="shared" si="35"/>
        <v>#N/A</v>
      </c>
      <c r="AH241" s="27" t="e">
        <f t="shared" si="40"/>
        <v>#DIV/0!</v>
      </c>
      <c r="AI241" s="28" t="e">
        <f t="shared" si="36"/>
        <v>#DIV/0!</v>
      </c>
    </row>
    <row r="242" spans="11:35" ht="17" thickBot="1" x14ac:dyDescent="0.25">
      <c r="K242" s="17"/>
      <c r="L242" s="17"/>
      <c r="M242" s="17"/>
      <c r="N242" s="17" t="e">
        <f t="shared" si="33"/>
        <v>#N/A</v>
      </c>
      <c r="P242" s="17"/>
      <c r="Q242" s="17"/>
      <c r="R242" s="17"/>
      <c r="S242" s="11">
        <f t="shared" si="37"/>
        <v>0</v>
      </c>
      <c r="T242" s="17"/>
      <c r="U242" s="11" t="e">
        <f t="shared" si="38"/>
        <v>#N/A</v>
      </c>
      <c r="W242" s="17"/>
      <c r="X242" s="17"/>
      <c r="Y242" s="17"/>
      <c r="Z242" s="17"/>
      <c r="AA242" s="11">
        <f t="shared" si="39"/>
        <v>0</v>
      </c>
      <c r="AB242" s="17">
        <f t="shared" si="34"/>
        <v>32</v>
      </c>
      <c r="AD242" s="17"/>
      <c r="AE242" s="11"/>
      <c r="AF242" s="17" t="e">
        <f t="shared" si="35"/>
        <v>#N/A</v>
      </c>
      <c r="AH242" s="27" t="e">
        <f t="shared" si="40"/>
        <v>#DIV/0!</v>
      </c>
      <c r="AI242" s="28" t="e">
        <f t="shared" si="36"/>
        <v>#DIV/0!</v>
      </c>
    </row>
    <row r="243" spans="11:35" ht="17" thickBot="1" x14ac:dyDescent="0.25">
      <c r="K243" s="17"/>
      <c r="L243" s="17"/>
      <c r="M243" s="17"/>
      <c r="N243" s="17" t="e">
        <f t="shared" si="33"/>
        <v>#N/A</v>
      </c>
      <c r="P243" s="17"/>
      <c r="Q243" s="17"/>
      <c r="R243" s="17"/>
      <c r="S243" s="11">
        <f t="shared" si="37"/>
        <v>0</v>
      </c>
      <c r="T243" s="17"/>
      <c r="U243" s="11" t="e">
        <f t="shared" si="38"/>
        <v>#N/A</v>
      </c>
      <c r="W243" s="17"/>
      <c r="X243" s="17"/>
      <c r="Y243" s="17"/>
      <c r="Z243" s="17"/>
      <c r="AA243" s="11">
        <f t="shared" si="39"/>
        <v>0</v>
      </c>
      <c r="AB243" s="17">
        <f t="shared" si="34"/>
        <v>32</v>
      </c>
      <c r="AD243" s="17"/>
      <c r="AE243" s="11"/>
      <c r="AF243" s="17" t="e">
        <f t="shared" si="35"/>
        <v>#N/A</v>
      </c>
      <c r="AH243" s="27" t="e">
        <f t="shared" si="40"/>
        <v>#DIV/0!</v>
      </c>
      <c r="AI243" s="28" t="e">
        <f t="shared" si="36"/>
        <v>#DIV/0!</v>
      </c>
    </row>
    <row r="244" spans="11:35" ht="17" thickBot="1" x14ac:dyDescent="0.25">
      <c r="K244" s="17"/>
      <c r="L244" s="17"/>
      <c r="M244" s="17"/>
      <c r="N244" s="17" t="e">
        <f t="shared" si="33"/>
        <v>#N/A</v>
      </c>
      <c r="P244" s="17"/>
      <c r="Q244" s="17"/>
      <c r="R244" s="17"/>
      <c r="S244" s="11">
        <f t="shared" si="37"/>
        <v>0</v>
      </c>
      <c r="T244" s="17"/>
      <c r="U244" s="11" t="e">
        <f t="shared" si="38"/>
        <v>#N/A</v>
      </c>
      <c r="W244" s="17"/>
      <c r="X244" s="17"/>
      <c r="Y244" s="17"/>
      <c r="Z244" s="17"/>
      <c r="AA244" s="11">
        <f t="shared" si="39"/>
        <v>0</v>
      </c>
      <c r="AB244" s="17">
        <f t="shared" si="34"/>
        <v>32</v>
      </c>
      <c r="AD244" s="17"/>
      <c r="AE244" s="11"/>
      <c r="AF244" s="17" t="e">
        <f t="shared" si="35"/>
        <v>#N/A</v>
      </c>
      <c r="AH244" s="27" t="e">
        <f t="shared" si="40"/>
        <v>#DIV/0!</v>
      </c>
      <c r="AI244" s="28" t="e">
        <f t="shared" si="36"/>
        <v>#DIV/0!</v>
      </c>
    </row>
    <row r="245" spans="11:35" ht="17" thickBot="1" x14ac:dyDescent="0.25">
      <c r="K245" s="17"/>
      <c r="L245" s="17"/>
      <c r="M245" s="17"/>
      <c r="N245" s="17" t="e">
        <f t="shared" si="33"/>
        <v>#N/A</v>
      </c>
      <c r="P245" s="17"/>
      <c r="Q245" s="17"/>
      <c r="R245" s="17"/>
      <c r="S245" s="11">
        <f t="shared" si="37"/>
        <v>0</v>
      </c>
      <c r="T245" s="17"/>
      <c r="U245" s="11" t="e">
        <f t="shared" si="38"/>
        <v>#N/A</v>
      </c>
      <c r="W245" s="17"/>
      <c r="X245" s="17"/>
      <c r="Y245" s="17"/>
      <c r="Z245" s="17"/>
      <c r="AA245" s="11">
        <f t="shared" si="39"/>
        <v>0</v>
      </c>
      <c r="AB245" s="17">
        <f t="shared" si="34"/>
        <v>32</v>
      </c>
      <c r="AD245" s="17"/>
      <c r="AE245" s="11"/>
      <c r="AF245" s="17" t="e">
        <f t="shared" si="35"/>
        <v>#N/A</v>
      </c>
      <c r="AH245" s="27" t="e">
        <f t="shared" si="40"/>
        <v>#DIV/0!</v>
      </c>
      <c r="AI245" s="28" t="e">
        <f t="shared" si="36"/>
        <v>#DIV/0!</v>
      </c>
    </row>
    <row r="246" spans="11:35" ht="17" thickBot="1" x14ac:dyDescent="0.25">
      <c r="K246" s="17"/>
      <c r="L246" s="17"/>
      <c r="M246" s="17"/>
      <c r="N246" s="17" t="e">
        <f t="shared" si="33"/>
        <v>#N/A</v>
      </c>
      <c r="P246" s="17"/>
      <c r="Q246" s="17"/>
      <c r="R246" s="17"/>
      <c r="S246" s="11">
        <f t="shared" si="37"/>
        <v>0</v>
      </c>
      <c r="T246" s="17"/>
      <c r="U246" s="11" t="e">
        <f t="shared" si="38"/>
        <v>#N/A</v>
      </c>
      <c r="W246" s="17"/>
      <c r="X246" s="17"/>
      <c r="Y246" s="17"/>
      <c r="Z246" s="17"/>
      <c r="AA246" s="11">
        <f t="shared" si="39"/>
        <v>0</v>
      </c>
      <c r="AB246" s="17">
        <f t="shared" si="34"/>
        <v>32</v>
      </c>
      <c r="AD246" s="17"/>
      <c r="AE246" s="11"/>
      <c r="AF246" s="17" t="e">
        <f t="shared" si="35"/>
        <v>#N/A</v>
      </c>
      <c r="AH246" s="27" t="e">
        <f t="shared" si="40"/>
        <v>#DIV/0!</v>
      </c>
      <c r="AI246" s="28" t="e">
        <f t="shared" si="36"/>
        <v>#DIV/0!</v>
      </c>
    </row>
    <row r="247" spans="11:35" ht="17" thickBot="1" x14ac:dyDescent="0.25">
      <c r="K247" s="17"/>
      <c r="L247" s="17"/>
      <c r="M247" s="17"/>
      <c r="N247" s="17" t="e">
        <f t="shared" si="33"/>
        <v>#N/A</v>
      </c>
      <c r="P247" s="17"/>
      <c r="Q247" s="17"/>
      <c r="R247" s="17"/>
      <c r="S247" s="11">
        <f t="shared" si="37"/>
        <v>0</v>
      </c>
      <c r="T247" s="17"/>
      <c r="U247" s="11" t="e">
        <f t="shared" si="38"/>
        <v>#N/A</v>
      </c>
      <c r="W247" s="17"/>
      <c r="X247" s="17"/>
      <c r="Y247" s="17"/>
      <c r="Z247" s="17"/>
      <c r="AA247" s="11">
        <f t="shared" si="39"/>
        <v>0</v>
      </c>
      <c r="AB247" s="17">
        <f t="shared" si="34"/>
        <v>32</v>
      </c>
      <c r="AD247" s="17"/>
      <c r="AE247" s="11"/>
      <c r="AF247" s="17" t="e">
        <f t="shared" si="35"/>
        <v>#N/A</v>
      </c>
      <c r="AH247" s="27" t="e">
        <f t="shared" si="40"/>
        <v>#DIV/0!</v>
      </c>
      <c r="AI247" s="28" t="e">
        <f t="shared" si="36"/>
        <v>#DIV/0!</v>
      </c>
    </row>
    <row r="248" spans="11:35" ht="17" thickBot="1" x14ac:dyDescent="0.25">
      <c r="K248" s="17"/>
      <c r="L248" s="17"/>
      <c r="M248" s="17"/>
      <c r="N248" s="17" t="e">
        <f t="shared" si="33"/>
        <v>#N/A</v>
      </c>
      <c r="P248" s="17"/>
      <c r="Q248" s="17"/>
      <c r="R248" s="17"/>
      <c r="S248" s="11">
        <f t="shared" si="37"/>
        <v>0</v>
      </c>
      <c r="T248" s="17"/>
      <c r="U248" s="11" t="e">
        <f t="shared" si="38"/>
        <v>#N/A</v>
      </c>
      <c r="W248" s="17"/>
      <c r="X248" s="17"/>
      <c r="Y248" s="17"/>
      <c r="Z248" s="17"/>
      <c r="AA248" s="11">
        <f t="shared" si="39"/>
        <v>0</v>
      </c>
      <c r="AB248" s="17">
        <f t="shared" si="34"/>
        <v>32</v>
      </c>
      <c r="AD248" s="17"/>
      <c r="AE248" s="11"/>
      <c r="AF248" s="17" t="e">
        <f t="shared" si="35"/>
        <v>#N/A</v>
      </c>
      <c r="AH248" s="27" t="e">
        <f t="shared" si="40"/>
        <v>#DIV/0!</v>
      </c>
      <c r="AI248" s="28" t="e">
        <f t="shared" si="36"/>
        <v>#DIV/0!</v>
      </c>
    </row>
    <row r="249" spans="11:35" ht="17" thickBot="1" x14ac:dyDescent="0.25">
      <c r="K249" s="17"/>
      <c r="L249" s="17"/>
      <c r="M249" s="17"/>
      <c r="N249" s="17" t="e">
        <f t="shared" si="33"/>
        <v>#N/A</v>
      </c>
      <c r="P249" s="17"/>
      <c r="Q249" s="17"/>
      <c r="R249" s="17"/>
      <c r="S249" s="11">
        <f t="shared" si="37"/>
        <v>0</v>
      </c>
      <c r="T249" s="17"/>
      <c r="U249" s="11" t="e">
        <f t="shared" si="38"/>
        <v>#N/A</v>
      </c>
      <c r="W249" s="17"/>
      <c r="X249" s="17"/>
      <c r="Y249" s="17"/>
      <c r="Z249" s="17"/>
      <c r="AA249" s="11">
        <f t="shared" si="39"/>
        <v>0</v>
      </c>
      <c r="AB249" s="17">
        <f t="shared" si="34"/>
        <v>32</v>
      </c>
      <c r="AD249" s="17"/>
      <c r="AE249" s="11"/>
      <c r="AF249" s="17" t="e">
        <f t="shared" si="35"/>
        <v>#N/A</v>
      </c>
      <c r="AH249" s="27" t="e">
        <f t="shared" si="40"/>
        <v>#DIV/0!</v>
      </c>
      <c r="AI249" s="28" t="e">
        <f t="shared" si="36"/>
        <v>#DIV/0!</v>
      </c>
    </row>
    <row r="250" spans="11:35" ht="17" thickBot="1" x14ac:dyDescent="0.25">
      <c r="K250" s="17"/>
      <c r="L250" s="17"/>
      <c r="M250" s="17"/>
      <c r="N250" s="17" t="e">
        <f t="shared" si="33"/>
        <v>#N/A</v>
      </c>
      <c r="P250" s="17"/>
      <c r="Q250" s="17"/>
      <c r="R250" s="17"/>
      <c r="S250" s="11">
        <f t="shared" si="37"/>
        <v>0</v>
      </c>
      <c r="T250" s="17"/>
      <c r="U250" s="11" t="e">
        <f t="shared" si="38"/>
        <v>#N/A</v>
      </c>
      <c r="W250" s="17"/>
      <c r="X250" s="17"/>
      <c r="Y250" s="17"/>
      <c r="Z250" s="17"/>
      <c r="AA250" s="11">
        <f t="shared" si="39"/>
        <v>0</v>
      </c>
      <c r="AB250" s="17">
        <f t="shared" si="34"/>
        <v>32</v>
      </c>
      <c r="AD250" s="17"/>
      <c r="AE250" s="11"/>
      <c r="AF250" s="17" t="e">
        <f t="shared" si="35"/>
        <v>#N/A</v>
      </c>
      <c r="AH250" s="27" t="e">
        <f t="shared" si="40"/>
        <v>#DIV/0!</v>
      </c>
      <c r="AI250" s="28" t="e">
        <f t="shared" si="36"/>
        <v>#DIV/0!</v>
      </c>
    </row>
    <row r="251" spans="11:35" ht="17" thickBot="1" x14ac:dyDescent="0.25">
      <c r="M251" s="17"/>
      <c r="N251" s="17" t="e">
        <f t="shared" si="33"/>
        <v>#N/A</v>
      </c>
      <c r="S251" s="11">
        <f t="shared" si="37"/>
        <v>0</v>
      </c>
      <c r="T251" s="17"/>
      <c r="U251" s="11" t="e">
        <f t="shared" si="38"/>
        <v>#N/A</v>
      </c>
      <c r="AA251" s="11">
        <f t="shared" si="39"/>
        <v>0</v>
      </c>
      <c r="AB251" s="17">
        <f t="shared" si="34"/>
        <v>32</v>
      </c>
      <c r="AE251" s="11"/>
      <c r="AF251" s="17" t="e">
        <f t="shared" si="35"/>
        <v>#N/A</v>
      </c>
      <c r="AH251" s="27" t="e">
        <f t="shared" si="40"/>
        <v>#DIV/0!</v>
      </c>
      <c r="AI251" s="28" t="e">
        <f t="shared" si="36"/>
        <v>#DIV/0!</v>
      </c>
    </row>
    <row r="252" spans="11:35" ht="17" thickBot="1" x14ac:dyDescent="0.25">
      <c r="K252" s="17"/>
      <c r="L252" s="17"/>
      <c r="M252" s="17"/>
      <c r="N252" s="17" t="e">
        <f t="shared" si="33"/>
        <v>#N/A</v>
      </c>
      <c r="P252" s="17"/>
      <c r="Q252" s="17"/>
      <c r="R252" s="17"/>
      <c r="S252" s="11">
        <f t="shared" si="37"/>
        <v>0</v>
      </c>
      <c r="T252" s="17"/>
      <c r="U252" s="11" t="e">
        <f t="shared" si="38"/>
        <v>#N/A</v>
      </c>
      <c r="W252" s="17"/>
      <c r="X252" s="17"/>
      <c r="Y252" s="17"/>
      <c r="Z252" s="17"/>
      <c r="AA252" s="11">
        <f t="shared" si="39"/>
        <v>0</v>
      </c>
      <c r="AB252" s="17">
        <f t="shared" si="34"/>
        <v>32</v>
      </c>
      <c r="AD252" s="17"/>
      <c r="AE252" s="11"/>
      <c r="AF252" s="17" t="e">
        <f t="shared" si="35"/>
        <v>#N/A</v>
      </c>
      <c r="AH252" s="27" t="e">
        <f t="shared" si="40"/>
        <v>#DIV/0!</v>
      </c>
      <c r="AI252" s="28" t="e">
        <f t="shared" si="36"/>
        <v>#DIV/0!</v>
      </c>
    </row>
    <row r="253" spans="11:35" ht="17" thickBot="1" x14ac:dyDescent="0.25">
      <c r="K253" s="17"/>
      <c r="L253" s="17"/>
      <c r="M253" s="17"/>
      <c r="N253" s="17" t="e">
        <f t="shared" si="33"/>
        <v>#N/A</v>
      </c>
      <c r="P253" s="17"/>
      <c r="Q253" s="17"/>
      <c r="R253" s="17"/>
      <c r="S253" s="11">
        <f t="shared" si="37"/>
        <v>0</v>
      </c>
      <c r="T253" s="17"/>
      <c r="U253" s="11" t="e">
        <f t="shared" si="38"/>
        <v>#N/A</v>
      </c>
      <c r="W253" s="17"/>
      <c r="X253" s="17"/>
      <c r="Y253" s="17"/>
      <c r="Z253" s="17"/>
      <c r="AA253" s="11">
        <f t="shared" si="39"/>
        <v>0</v>
      </c>
      <c r="AB253" s="17">
        <f t="shared" si="34"/>
        <v>32</v>
      </c>
      <c r="AD253" s="17"/>
      <c r="AE253" s="11"/>
      <c r="AF253" s="17" t="e">
        <f t="shared" si="35"/>
        <v>#N/A</v>
      </c>
      <c r="AH253" s="27" t="e">
        <f t="shared" si="40"/>
        <v>#DIV/0!</v>
      </c>
      <c r="AI253" s="28" t="e">
        <f t="shared" si="36"/>
        <v>#DIV/0!</v>
      </c>
    </row>
    <row r="254" spans="11:35" ht="17" thickBot="1" x14ac:dyDescent="0.25">
      <c r="K254" s="17"/>
      <c r="L254" s="17"/>
      <c r="M254" s="17"/>
      <c r="N254" s="17" t="e">
        <f t="shared" si="33"/>
        <v>#N/A</v>
      </c>
      <c r="P254" s="17"/>
      <c r="Q254" s="17"/>
      <c r="R254" s="17"/>
      <c r="S254" s="11">
        <f t="shared" si="37"/>
        <v>0</v>
      </c>
      <c r="T254" s="17"/>
      <c r="U254" s="11" t="e">
        <f t="shared" si="38"/>
        <v>#N/A</v>
      </c>
      <c r="W254" s="17"/>
      <c r="X254" s="17"/>
      <c r="Y254" s="17"/>
      <c r="Z254" s="17"/>
      <c r="AA254" s="11">
        <f t="shared" si="39"/>
        <v>0</v>
      </c>
      <c r="AB254" s="17">
        <f t="shared" si="34"/>
        <v>32</v>
      </c>
      <c r="AD254" s="17"/>
      <c r="AE254" s="11"/>
      <c r="AF254" s="17" t="e">
        <f t="shared" si="35"/>
        <v>#N/A</v>
      </c>
      <c r="AH254" s="27" t="e">
        <f t="shared" si="40"/>
        <v>#DIV/0!</v>
      </c>
      <c r="AI254" s="28" t="e">
        <f t="shared" si="36"/>
        <v>#DIV/0!</v>
      </c>
    </row>
    <row r="255" spans="11:35" ht="17" thickBot="1" x14ac:dyDescent="0.25">
      <c r="M255" s="17"/>
      <c r="N255" s="17" t="e">
        <f t="shared" si="33"/>
        <v>#N/A</v>
      </c>
      <c r="S255" s="11">
        <f t="shared" si="37"/>
        <v>0</v>
      </c>
      <c r="T255" s="17"/>
      <c r="U255" s="11" t="e">
        <f t="shared" si="38"/>
        <v>#N/A</v>
      </c>
      <c r="AA255" s="11">
        <f t="shared" si="39"/>
        <v>0</v>
      </c>
      <c r="AB255" s="17">
        <f t="shared" si="34"/>
        <v>32</v>
      </c>
      <c r="AE255" s="11"/>
      <c r="AF255" s="17" t="e">
        <f t="shared" si="35"/>
        <v>#N/A</v>
      </c>
      <c r="AH255" s="27" t="e">
        <f t="shared" si="40"/>
        <v>#DIV/0!</v>
      </c>
      <c r="AI255" s="28" t="e">
        <f t="shared" si="36"/>
        <v>#DIV/0!</v>
      </c>
    </row>
    <row r="256" spans="11:35" ht="17" thickBot="1" x14ac:dyDescent="0.25">
      <c r="K256" s="17"/>
      <c r="L256" s="17"/>
      <c r="M256" s="17"/>
      <c r="N256" s="17" t="e">
        <f t="shared" si="33"/>
        <v>#N/A</v>
      </c>
      <c r="P256" s="17"/>
      <c r="Q256" s="17"/>
      <c r="R256" s="17"/>
      <c r="S256" s="11">
        <f t="shared" si="37"/>
        <v>0</v>
      </c>
      <c r="T256" s="17"/>
      <c r="U256" s="11" t="e">
        <f t="shared" si="38"/>
        <v>#N/A</v>
      </c>
      <c r="W256" s="17"/>
      <c r="X256" s="17"/>
      <c r="Y256" s="17"/>
      <c r="Z256" s="17"/>
      <c r="AA256" s="11">
        <f t="shared" si="39"/>
        <v>0</v>
      </c>
      <c r="AB256" s="17">
        <f t="shared" si="34"/>
        <v>32</v>
      </c>
      <c r="AD256" s="17"/>
      <c r="AE256" s="11"/>
      <c r="AF256" s="17" t="e">
        <f t="shared" si="35"/>
        <v>#N/A</v>
      </c>
      <c r="AH256" s="27" t="e">
        <f t="shared" si="40"/>
        <v>#DIV/0!</v>
      </c>
      <c r="AI256" s="28" t="e">
        <f t="shared" si="36"/>
        <v>#DIV/0!</v>
      </c>
    </row>
    <row r="257" spans="11:35" ht="17" thickBot="1" x14ac:dyDescent="0.25">
      <c r="K257" s="17"/>
      <c r="L257" s="17"/>
      <c r="M257" s="17"/>
      <c r="N257" s="17" t="e">
        <f t="shared" si="33"/>
        <v>#N/A</v>
      </c>
      <c r="P257" s="17"/>
      <c r="Q257" s="17"/>
      <c r="R257" s="17"/>
      <c r="S257" s="11">
        <f t="shared" si="37"/>
        <v>0</v>
      </c>
      <c r="T257" s="17"/>
      <c r="U257" s="11" t="e">
        <f t="shared" si="38"/>
        <v>#N/A</v>
      </c>
      <c r="W257" s="17"/>
      <c r="X257" s="17"/>
      <c r="Y257" s="17"/>
      <c r="Z257" s="17"/>
      <c r="AA257" s="11">
        <f t="shared" si="39"/>
        <v>0</v>
      </c>
      <c r="AB257" s="17">
        <f t="shared" si="34"/>
        <v>32</v>
      </c>
      <c r="AD257" s="17"/>
      <c r="AE257" s="11"/>
      <c r="AF257" s="17" t="e">
        <f t="shared" si="35"/>
        <v>#N/A</v>
      </c>
      <c r="AH257" s="27" t="e">
        <f t="shared" ref="AH257:AH267" si="41">SUM(M257,S257,AA257,AE257)/(COUNTIF(M257,"&gt;"&amp;0)+COUNTIF(S257,"&gt;"&amp;0)+COUNTIF(AA257,"&gt;"&amp;0)+COUNTIF(AE257,"&gt;"&amp;0))</f>
        <v>#DIV/0!</v>
      </c>
      <c r="AI257" s="28" t="e">
        <f t="shared" si="36"/>
        <v>#DIV/0!</v>
      </c>
    </row>
    <row r="258" spans="11:35" ht="17" thickBot="1" x14ac:dyDescent="0.25">
      <c r="K258" s="17"/>
      <c r="L258" s="17"/>
      <c r="M258" s="17"/>
      <c r="N258" s="17" t="e">
        <f t="shared" si="33"/>
        <v>#N/A</v>
      </c>
      <c r="P258" s="17"/>
      <c r="Q258" s="17"/>
      <c r="R258" s="17"/>
      <c r="S258" s="11">
        <f t="shared" si="37"/>
        <v>0</v>
      </c>
      <c r="T258" s="17"/>
      <c r="U258" s="11" t="e">
        <f t="shared" si="38"/>
        <v>#N/A</v>
      </c>
      <c r="W258" s="17"/>
      <c r="X258" s="17"/>
      <c r="Y258" s="17"/>
      <c r="Z258" s="17"/>
      <c r="AA258" s="11">
        <f t="shared" si="39"/>
        <v>0</v>
      </c>
      <c r="AB258" s="17">
        <f t="shared" si="34"/>
        <v>32</v>
      </c>
      <c r="AD258" s="17"/>
      <c r="AE258" s="11"/>
      <c r="AF258" s="17" t="e">
        <f t="shared" si="35"/>
        <v>#N/A</v>
      </c>
      <c r="AH258" s="27" t="e">
        <f t="shared" si="41"/>
        <v>#DIV/0!</v>
      </c>
      <c r="AI258" s="28" t="e">
        <f t="shared" si="36"/>
        <v>#DIV/0!</v>
      </c>
    </row>
    <row r="259" spans="11:35" ht="17" thickBot="1" x14ac:dyDescent="0.25">
      <c r="K259" s="17"/>
      <c r="L259" s="17"/>
      <c r="M259" s="17"/>
      <c r="N259" s="17" t="e">
        <f t="shared" ref="N259:N267" si="42">RANK(M259,M$3:M$266)</f>
        <v>#N/A</v>
      </c>
      <c r="P259" s="17"/>
      <c r="Q259" s="17"/>
      <c r="R259" s="17"/>
      <c r="S259" s="11">
        <f t="shared" si="37"/>
        <v>0</v>
      </c>
      <c r="T259" s="17"/>
      <c r="U259" s="11" t="e">
        <f t="shared" si="38"/>
        <v>#N/A</v>
      </c>
      <c r="W259" s="17"/>
      <c r="X259" s="17"/>
      <c r="Y259" s="17"/>
      <c r="Z259" s="17"/>
      <c r="AA259" s="11">
        <f t="shared" si="39"/>
        <v>0</v>
      </c>
      <c r="AB259" s="17">
        <f t="shared" ref="AB259:AB267" si="43">RANK(AA259,AA$3:AA$267)</f>
        <v>32</v>
      </c>
      <c r="AD259" s="17"/>
      <c r="AE259" s="11"/>
      <c r="AF259" s="17" t="e">
        <f t="shared" ref="AF259:AF266" si="44">RANK(AE259,AE$3:AE$266)</f>
        <v>#N/A</v>
      </c>
      <c r="AH259" s="27" t="e">
        <f t="shared" si="41"/>
        <v>#DIV/0!</v>
      </c>
      <c r="AI259" s="28" t="e">
        <f t="shared" ref="AI259:AI267" si="45">RANK(AH259,AH$3:AH$267)</f>
        <v>#DIV/0!</v>
      </c>
    </row>
    <row r="260" spans="11:35" ht="17" thickBot="1" x14ac:dyDescent="0.25">
      <c r="K260" s="17"/>
      <c r="L260" s="17"/>
      <c r="M260" s="17"/>
      <c r="N260" s="17" t="e">
        <f t="shared" si="42"/>
        <v>#N/A</v>
      </c>
      <c r="P260" s="17"/>
      <c r="Q260" s="17"/>
      <c r="R260" s="17"/>
      <c r="S260" s="11">
        <f t="shared" ref="S260:S323" si="46">IF(D260="D",2*(P260+Q260),((2*P260)+Q260))</f>
        <v>0</v>
      </c>
      <c r="T260" s="17"/>
      <c r="U260" s="11" t="e">
        <f t="shared" ref="U260:U323" si="47">RANK(T260,T260:T412)</f>
        <v>#N/A</v>
      </c>
      <c r="W260" s="17"/>
      <c r="X260" s="17"/>
      <c r="Y260" s="17"/>
      <c r="Z260" s="17"/>
      <c r="AA260" s="11">
        <f t="shared" ref="AA260:AA267" si="48">W260+2*(X260+Z260)+Y260</f>
        <v>0</v>
      </c>
      <c r="AB260" s="17">
        <f t="shared" si="43"/>
        <v>32</v>
      </c>
      <c r="AD260" s="17"/>
      <c r="AE260" s="11"/>
      <c r="AF260" s="17" t="e">
        <f t="shared" si="44"/>
        <v>#N/A</v>
      </c>
      <c r="AH260" s="27" t="e">
        <f t="shared" si="41"/>
        <v>#DIV/0!</v>
      </c>
      <c r="AI260" s="28" t="e">
        <f t="shared" si="45"/>
        <v>#DIV/0!</v>
      </c>
    </row>
    <row r="261" spans="11:35" ht="17" thickBot="1" x14ac:dyDescent="0.25">
      <c r="K261" s="17"/>
      <c r="L261" s="17"/>
      <c r="M261" s="17"/>
      <c r="N261" s="17" t="e">
        <f t="shared" si="42"/>
        <v>#N/A</v>
      </c>
      <c r="P261" s="17"/>
      <c r="Q261" s="17"/>
      <c r="R261" s="17"/>
      <c r="S261" s="11">
        <f t="shared" si="46"/>
        <v>0</v>
      </c>
      <c r="T261" s="17"/>
      <c r="U261" s="11" t="e">
        <f t="shared" si="47"/>
        <v>#N/A</v>
      </c>
      <c r="W261" s="17"/>
      <c r="X261" s="17"/>
      <c r="Y261" s="17"/>
      <c r="Z261" s="17"/>
      <c r="AA261" s="11">
        <f t="shared" si="48"/>
        <v>0</v>
      </c>
      <c r="AB261" s="17">
        <f t="shared" si="43"/>
        <v>32</v>
      </c>
      <c r="AD261" s="17"/>
      <c r="AE261" s="11"/>
      <c r="AF261" s="17" t="e">
        <f t="shared" si="44"/>
        <v>#N/A</v>
      </c>
      <c r="AH261" s="27" t="e">
        <f t="shared" si="41"/>
        <v>#DIV/0!</v>
      </c>
      <c r="AI261" s="28" t="e">
        <f t="shared" si="45"/>
        <v>#DIV/0!</v>
      </c>
    </row>
    <row r="262" spans="11:35" ht="17" thickBot="1" x14ac:dyDescent="0.25">
      <c r="M262" s="17"/>
      <c r="N262" s="17" t="e">
        <f t="shared" si="42"/>
        <v>#N/A</v>
      </c>
      <c r="S262" s="11">
        <f t="shared" si="46"/>
        <v>0</v>
      </c>
      <c r="T262" s="17"/>
      <c r="U262" s="11" t="e">
        <f t="shared" si="47"/>
        <v>#N/A</v>
      </c>
      <c r="AA262" s="11">
        <f t="shared" si="48"/>
        <v>0</v>
      </c>
      <c r="AB262" s="17">
        <f t="shared" si="43"/>
        <v>32</v>
      </c>
      <c r="AE262" s="11"/>
      <c r="AF262" s="17" t="e">
        <f t="shared" si="44"/>
        <v>#N/A</v>
      </c>
      <c r="AH262" s="27" t="e">
        <f t="shared" si="41"/>
        <v>#DIV/0!</v>
      </c>
      <c r="AI262" s="28" t="e">
        <f t="shared" si="45"/>
        <v>#DIV/0!</v>
      </c>
    </row>
    <row r="263" spans="11:35" ht="17" thickBot="1" x14ac:dyDescent="0.25">
      <c r="K263" s="17"/>
      <c r="L263" s="17"/>
      <c r="M263" s="17"/>
      <c r="N263" s="17" t="e">
        <f t="shared" si="42"/>
        <v>#N/A</v>
      </c>
      <c r="P263" s="17"/>
      <c r="Q263" s="17"/>
      <c r="R263" s="17"/>
      <c r="S263" s="11">
        <f t="shared" si="46"/>
        <v>0</v>
      </c>
      <c r="T263" s="17"/>
      <c r="U263" s="11" t="e">
        <f t="shared" si="47"/>
        <v>#N/A</v>
      </c>
      <c r="W263" s="17"/>
      <c r="X263" s="17"/>
      <c r="Y263" s="17"/>
      <c r="Z263" s="17"/>
      <c r="AA263" s="11">
        <f t="shared" si="48"/>
        <v>0</v>
      </c>
      <c r="AB263" s="17">
        <f t="shared" si="43"/>
        <v>32</v>
      </c>
      <c r="AD263" s="17"/>
      <c r="AE263" s="11"/>
      <c r="AF263" s="17" t="e">
        <f t="shared" si="44"/>
        <v>#N/A</v>
      </c>
      <c r="AH263" s="27" t="e">
        <f t="shared" si="41"/>
        <v>#DIV/0!</v>
      </c>
      <c r="AI263" s="28" t="e">
        <f t="shared" si="45"/>
        <v>#DIV/0!</v>
      </c>
    </row>
    <row r="264" spans="11:35" ht="17" thickBot="1" x14ac:dyDescent="0.25">
      <c r="M264" s="17"/>
      <c r="N264" s="17" t="e">
        <f t="shared" si="42"/>
        <v>#N/A</v>
      </c>
      <c r="S264" s="11">
        <f t="shared" si="46"/>
        <v>0</v>
      </c>
      <c r="T264" s="17"/>
      <c r="U264" s="11" t="e">
        <f t="shared" si="47"/>
        <v>#N/A</v>
      </c>
      <c r="AA264" s="11">
        <f t="shared" si="48"/>
        <v>0</v>
      </c>
      <c r="AB264" s="17">
        <f t="shared" si="43"/>
        <v>32</v>
      </c>
      <c r="AE264" s="11"/>
      <c r="AF264" s="17" t="e">
        <f t="shared" si="44"/>
        <v>#N/A</v>
      </c>
      <c r="AH264" s="27" t="e">
        <f t="shared" si="41"/>
        <v>#DIV/0!</v>
      </c>
      <c r="AI264" s="28" t="e">
        <f t="shared" si="45"/>
        <v>#DIV/0!</v>
      </c>
    </row>
    <row r="265" spans="11:35" ht="17" thickBot="1" x14ac:dyDescent="0.25">
      <c r="M265" s="17"/>
      <c r="N265" s="17" t="e">
        <f t="shared" si="42"/>
        <v>#N/A</v>
      </c>
      <c r="S265" s="11">
        <f t="shared" si="46"/>
        <v>0</v>
      </c>
      <c r="T265" s="17"/>
      <c r="U265" s="11" t="e">
        <f t="shared" si="47"/>
        <v>#N/A</v>
      </c>
      <c r="AA265" s="11">
        <f t="shared" si="48"/>
        <v>0</v>
      </c>
      <c r="AB265" s="17">
        <f t="shared" si="43"/>
        <v>32</v>
      </c>
      <c r="AE265" s="11"/>
      <c r="AF265" s="17" t="e">
        <f t="shared" si="44"/>
        <v>#N/A</v>
      </c>
      <c r="AH265" s="27" t="e">
        <f t="shared" si="41"/>
        <v>#DIV/0!</v>
      </c>
      <c r="AI265" s="28" t="e">
        <f t="shared" si="45"/>
        <v>#DIV/0!</v>
      </c>
    </row>
    <row r="266" spans="11:35" ht="17" thickBot="1" x14ac:dyDescent="0.25">
      <c r="M266" s="17"/>
      <c r="N266" s="17" t="e">
        <f t="shared" si="42"/>
        <v>#N/A</v>
      </c>
      <c r="S266" s="11">
        <f t="shared" si="46"/>
        <v>0</v>
      </c>
      <c r="T266" s="17"/>
      <c r="U266" s="11" t="e">
        <f t="shared" si="47"/>
        <v>#N/A</v>
      </c>
      <c r="AA266" s="11">
        <f t="shared" si="48"/>
        <v>0</v>
      </c>
      <c r="AB266" s="17">
        <f t="shared" si="43"/>
        <v>32</v>
      </c>
      <c r="AE266" s="11"/>
      <c r="AF266" s="17" t="e">
        <f t="shared" si="44"/>
        <v>#N/A</v>
      </c>
      <c r="AH266" s="27" t="e">
        <f t="shared" si="41"/>
        <v>#DIV/0!</v>
      </c>
      <c r="AI266" s="28" t="e">
        <f t="shared" si="45"/>
        <v>#DIV/0!</v>
      </c>
    </row>
    <row r="267" spans="11:35" ht="17" thickBot="1" x14ac:dyDescent="0.25">
      <c r="M267" s="17"/>
      <c r="N267" s="17" t="e">
        <f t="shared" si="42"/>
        <v>#N/A</v>
      </c>
      <c r="S267" s="11">
        <f t="shared" si="46"/>
        <v>0</v>
      </c>
      <c r="T267" s="17"/>
      <c r="U267" s="11" t="e">
        <f t="shared" si="47"/>
        <v>#N/A</v>
      </c>
      <c r="AA267" s="11">
        <f t="shared" si="48"/>
        <v>0</v>
      </c>
      <c r="AB267" s="31">
        <f t="shared" si="43"/>
        <v>32</v>
      </c>
      <c r="AE267" s="11"/>
      <c r="AF267" s="17" t="e">
        <f>RANK(AE267,AE$3:AE$266)</f>
        <v>#N/A</v>
      </c>
      <c r="AH267" s="27" t="e">
        <f t="shared" si="41"/>
        <v>#DIV/0!</v>
      </c>
      <c r="AI267" s="28" t="e">
        <f t="shared" si="45"/>
        <v>#DIV/0!</v>
      </c>
    </row>
    <row r="268" spans="11:35" ht="17" thickBot="1" x14ac:dyDescent="0.25">
      <c r="S268" s="11">
        <f t="shared" si="46"/>
        <v>0</v>
      </c>
      <c r="T268" s="17"/>
      <c r="U268" s="11" t="e">
        <f t="shared" si="47"/>
        <v>#N/A</v>
      </c>
      <c r="AE268" s="11"/>
      <c r="AH268" s="32"/>
    </row>
    <row r="269" spans="11:35" ht="17" thickBot="1" x14ac:dyDescent="0.25">
      <c r="S269" s="11">
        <f t="shared" si="46"/>
        <v>0</v>
      </c>
      <c r="T269" s="17"/>
      <c r="U269" s="11" t="e">
        <f t="shared" si="47"/>
        <v>#N/A</v>
      </c>
      <c r="AE269" s="11"/>
      <c r="AH269" s="32"/>
    </row>
    <row r="270" spans="11:35" ht="17" thickBot="1" x14ac:dyDescent="0.25">
      <c r="S270" s="11">
        <f t="shared" si="46"/>
        <v>0</v>
      </c>
      <c r="T270" s="17"/>
      <c r="U270" s="11" t="e">
        <f t="shared" si="47"/>
        <v>#N/A</v>
      </c>
      <c r="AE270" s="11"/>
      <c r="AH270" s="32"/>
    </row>
    <row r="271" spans="11:35" ht="17" thickBot="1" x14ac:dyDescent="0.25">
      <c r="S271" s="11">
        <f t="shared" si="46"/>
        <v>0</v>
      </c>
      <c r="T271" s="17"/>
      <c r="U271" s="11" t="e">
        <f t="shared" si="47"/>
        <v>#N/A</v>
      </c>
      <c r="AE271" s="11"/>
      <c r="AH271" s="32"/>
    </row>
    <row r="272" spans="11:35" ht="17" thickBot="1" x14ac:dyDescent="0.25">
      <c r="S272" s="11">
        <f t="shared" si="46"/>
        <v>0</v>
      </c>
      <c r="T272" s="17"/>
      <c r="U272" s="11" t="e">
        <f t="shared" si="47"/>
        <v>#N/A</v>
      </c>
      <c r="AE272" s="11"/>
      <c r="AH272" s="32"/>
    </row>
    <row r="273" spans="19:34" ht="17" thickBot="1" x14ac:dyDescent="0.25">
      <c r="S273" s="11">
        <f t="shared" si="46"/>
        <v>0</v>
      </c>
      <c r="T273" s="17"/>
      <c r="U273" s="11" t="e">
        <f t="shared" si="47"/>
        <v>#N/A</v>
      </c>
      <c r="AE273" s="11"/>
      <c r="AH273" s="32"/>
    </row>
    <row r="274" spans="19:34" ht="17" thickBot="1" x14ac:dyDescent="0.25">
      <c r="S274" s="11">
        <f t="shared" si="46"/>
        <v>0</v>
      </c>
      <c r="T274" s="17"/>
      <c r="U274" s="11" t="e">
        <f t="shared" si="47"/>
        <v>#N/A</v>
      </c>
      <c r="AE274" s="11"/>
      <c r="AH274" s="32"/>
    </row>
    <row r="275" spans="19:34" ht="17" thickBot="1" x14ac:dyDescent="0.25">
      <c r="S275" s="11">
        <f t="shared" si="46"/>
        <v>0</v>
      </c>
      <c r="T275" s="17"/>
      <c r="U275" s="11" t="e">
        <f t="shared" si="47"/>
        <v>#N/A</v>
      </c>
      <c r="AE275" s="11"/>
      <c r="AH275" s="32"/>
    </row>
    <row r="276" spans="19:34" ht="17" thickBot="1" x14ac:dyDescent="0.25">
      <c r="S276" s="11">
        <f t="shared" si="46"/>
        <v>0</v>
      </c>
      <c r="T276" s="17"/>
      <c r="U276" s="11" t="e">
        <f t="shared" si="47"/>
        <v>#N/A</v>
      </c>
      <c r="AE276" s="11"/>
      <c r="AH276" s="32"/>
    </row>
    <row r="277" spans="19:34" ht="17" thickBot="1" x14ac:dyDescent="0.25">
      <c r="S277" s="11">
        <f t="shared" si="46"/>
        <v>0</v>
      </c>
      <c r="T277" s="17"/>
      <c r="U277" s="11" t="e">
        <f t="shared" si="47"/>
        <v>#N/A</v>
      </c>
      <c r="AE277" s="11"/>
      <c r="AH277" s="32"/>
    </row>
    <row r="278" spans="19:34" ht="17" thickBot="1" x14ac:dyDescent="0.25">
      <c r="S278" s="11">
        <f t="shared" si="46"/>
        <v>0</v>
      </c>
      <c r="T278" s="17"/>
      <c r="U278" s="11" t="e">
        <f t="shared" si="47"/>
        <v>#N/A</v>
      </c>
      <c r="AE278" s="11"/>
      <c r="AH278" s="32"/>
    </row>
    <row r="279" spans="19:34" ht="17" thickBot="1" x14ac:dyDescent="0.25">
      <c r="S279" s="11">
        <f t="shared" si="46"/>
        <v>0</v>
      </c>
      <c r="T279" s="17"/>
      <c r="U279" s="11" t="e">
        <f t="shared" si="47"/>
        <v>#N/A</v>
      </c>
      <c r="AE279" s="11"/>
      <c r="AH279" s="32"/>
    </row>
    <row r="280" spans="19:34" ht="17" thickBot="1" x14ac:dyDescent="0.25">
      <c r="S280" s="11">
        <f t="shared" si="46"/>
        <v>0</v>
      </c>
      <c r="T280" s="17"/>
      <c r="U280" s="11" t="e">
        <f t="shared" si="47"/>
        <v>#N/A</v>
      </c>
      <c r="AE280" s="11"/>
      <c r="AH280" s="32"/>
    </row>
    <row r="281" spans="19:34" ht="17" thickBot="1" x14ac:dyDescent="0.25">
      <c r="S281" s="11">
        <f t="shared" si="46"/>
        <v>0</v>
      </c>
      <c r="T281" s="17"/>
      <c r="U281" s="11" t="e">
        <f t="shared" si="47"/>
        <v>#N/A</v>
      </c>
      <c r="AE281" s="11"/>
      <c r="AH281" s="32"/>
    </row>
    <row r="282" spans="19:34" ht="17" thickBot="1" x14ac:dyDescent="0.25">
      <c r="S282" s="11">
        <f t="shared" si="46"/>
        <v>0</v>
      </c>
      <c r="T282" s="17"/>
      <c r="U282" s="11" t="e">
        <f t="shared" si="47"/>
        <v>#N/A</v>
      </c>
      <c r="AE282" s="11"/>
      <c r="AH282" s="32"/>
    </row>
    <row r="283" spans="19:34" ht="17" thickBot="1" x14ac:dyDescent="0.25">
      <c r="S283" s="11">
        <f t="shared" si="46"/>
        <v>0</v>
      </c>
      <c r="T283" s="17"/>
      <c r="U283" s="11" t="e">
        <f t="shared" si="47"/>
        <v>#N/A</v>
      </c>
      <c r="AE283" s="11"/>
      <c r="AH283" s="32"/>
    </row>
    <row r="284" spans="19:34" ht="17" thickBot="1" x14ac:dyDescent="0.25">
      <c r="S284" s="11">
        <f t="shared" si="46"/>
        <v>0</v>
      </c>
      <c r="T284" s="17"/>
      <c r="U284" s="11" t="e">
        <f t="shared" si="47"/>
        <v>#N/A</v>
      </c>
      <c r="AE284" s="11"/>
      <c r="AH284" s="32"/>
    </row>
    <row r="285" spans="19:34" ht="17" thickBot="1" x14ac:dyDescent="0.25">
      <c r="S285" s="11">
        <f t="shared" si="46"/>
        <v>0</v>
      </c>
      <c r="T285" s="17"/>
      <c r="U285" s="11" t="e">
        <f t="shared" si="47"/>
        <v>#N/A</v>
      </c>
      <c r="AE285" s="11"/>
      <c r="AH285" s="32"/>
    </row>
    <row r="286" spans="19:34" ht="17" thickBot="1" x14ac:dyDescent="0.25">
      <c r="S286" s="11">
        <f t="shared" si="46"/>
        <v>0</v>
      </c>
      <c r="T286" s="17"/>
      <c r="U286" s="11" t="e">
        <f t="shared" si="47"/>
        <v>#N/A</v>
      </c>
      <c r="AE286" s="11"/>
      <c r="AH286" s="32"/>
    </row>
    <row r="287" spans="19:34" ht="17" thickBot="1" x14ac:dyDescent="0.25">
      <c r="S287" s="11">
        <f t="shared" si="46"/>
        <v>0</v>
      </c>
      <c r="T287" s="17"/>
      <c r="U287" s="11" t="e">
        <f t="shared" si="47"/>
        <v>#N/A</v>
      </c>
      <c r="AE287" s="11"/>
      <c r="AH287" s="32"/>
    </row>
    <row r="288" spans="19:34" ht="17" thickBot="1" x14ac:dyDescent="0.25">
      <c r="S288" s="11">
        <f t="shared" si="46"/>
        <v>0</v>
      </c>
      <c r="T288" s="17"/>
      <c r="U288" s="11" t="e">
        <f t="shared" si="47"/>
        <v>#N/A</v>
      </c>
      <c r="AE288" s="11"/>
      <c r="AH288" s="32"/>
    </row>
    <row r="289" spans="19:34" ht="17" thickBot="1" x14ac:dyDescent="0.25">
      <c r="S289" s="11">
        <f t="shared" si="46"/>
        <v>0</v>
      </c>
      <c r="T289" s="17"/>
      <c r="U289" s="11" t="e">
        <f t="shared" si="47"/>
        <v>#N/A</v>
      </c>
      <c r="AE289" s="11"/>
      <c r="AH289" s="32"/>
    </row>
    <row r="290" spans="19:34" ht="17" thickBot="1" x14ac:dyDescent="0.25">
      <c r="S290" s="11">
        <f t="shared" si="46"/>
        <v>0</v>
      </c>
      <c r="T290" s="17"/>
      <c r="U290" s="11" t="e">
        <f t="shared" si="47"/>
        <v>#N/A</v>
      </c>
      <c r="AE290" s="11"/>
      <c r="AH290" s="32"/>
    </row>
    <row r="291" spans="19:34" ht="17" thickBot="1" x14ac:dyDescent="0.25">
      <c r="S291" s="11">
        <f t="shared" si="46"/>
        <v>0</v>
      </c>
      <c r="T291" s="17"/>
      <c r="U291" s="11" t="e">
        <f t="shared" si="47"/>
        <v>#N/A</v>
      </c>
      <c r="AE291" s="11"/>
      <c r="AH291" s="32"/>
    </row>
    <row r="292" spans="19:34" ht="17" thickBot="1" x14ac:dyDescent="0.25">
      <c r="S292" s="11">
        <f t="shared" si="46"/>
        <v>0</v>
      </c>
      <c r="T292" s="17"/>
      <c r="U292" s="11" t="e">
        <f t="shared" si="47"/>
        <v>#N/A</v>
      </c>
      <c r="AE292" s="11"/>
      <c r="AH292" s="32"/>
    </row>
    <row r="293" spans="19:34" ht="17" thickBot="1" x14ac:dyDescent="0.25">
      <c r="S293" s="11">
        <f t="shared" si="46"/>
        <v>0</v>
      </c>
      <c r="T293" s="17"/>
      <c r="U293" s="11" t="e">
        <f t="shared" si="47"/>
        <v>#N/A</v>
      </c>
      <c r="AE293" s="11"/>
      <c r="AH293" s="32"/>
    </row>
    <row r="294" spans="19:34" ht="17" thickBot="1" x14ac:dyDescent="0.25">
      <c r="S294" s="11">
        <f t="shared" si="46"/>
        <v>0</v>
      </c>
      <c r="T294" s="17"/>
      <c r="U294" s="11" t="e">
        <f t="shared" si="47"/>
        <v>#N/A</v>
      </c>
      <c r="AE294" s="11"/>
      <c r="AH294" s="32"/>
    </row>
    <row r="295" spans="19:34" ht="17" thickBot="1" x14ac:dyDescent="0.25">
      <c r="S295" s="11">
        <f t="shared" si="46"/>
        <v>0</v>
      </c>
      <c r="T295" s="17"/>
      <c r="U295" s="11" t="e">
        <f t="shared" si="47"/>
        <v>#N/A</v>
      </c>
      <c r="AE295" s="11"/>
      <c r="AH295" s="32"/>
    </row>
    <row r="296" spans="19:34" ht="17" thickBot="1" x14ac:dyDescent="0.25">
      <c r="S296" s="11">
        <f t="shared" si="46"/>
        <v>0</v>
      </c>
      <c r="T296" s="17"/>
      <c r="U296" s="11" t="e">
        <f t="shared" si="47"/>
        <v>#N/A</v>
      </c>
      <c r="AE296" s="11"/>
      <c r="AH296" s="32"/>
    </row>
    <row r="297" spans="19:34" ht="17" thickBot="1" x14ac:dyDescent="0.25">
      <c r="S297" s="11">
        <f t="shared" si="46"/>
        <v>0</v>
      </c>
      <c r="T297" s="17"/>
      <c r="U297" s="11" t="e">
        <f t="shared" si="47"/>
        <v>#N/A</v>
      </c>
      <c r="AE297" s="11"/>
      <c r="AH297" s="32"/>
    </row>
    <row r="298" spans="19:34" ht="17" thickBot="1" x14ac:dyDescent="0.25">
      <c r="S298" s="11">
        <f t="shared" si="46"/>
        <v>0</v>
      </c>
      <c r="T298" s="17"/>
      <c r="U298" s="11" t="e">
        <f t="shared" si="47"/>
        <v>#N/A</v>
      </c>
      <c r="AE298" s="11"/>
      <c r="AH298" s="32"/>
    </row>
    <row r="299" spans="19:34" ht="17" thickBot="1" x14ac:dyDescent="0.25">
      <c r="S299" s="11">
        <f t="shared" si="46"/>
        <v>0</v>
      </c>
      <c r="T299" s="17"/>
      <c r="U299" s="11" t="e">
        <f t="shared" si="47"/>
        <v>#N/A</v>
      </c>
      <c r="AE299" s="11"/>
      <c r="AH299" s="32"/>
    </row>
    <row r="300" spans="19:34" ht="17" thickBot="1" x14ac:dyDescent="0.25">
      <c r="S300" s="11">
        <f t="shared" si="46"/>
        <v>0</v>
      </c>
      <c r="T300" s="17"/>
      <c r="U300" s="11" t="e">
        <f t="shared" si="47"/>
        <v>#N/A</v>
      </c>
      <c r="AE300" s="11"/>
      <c r="AH300" s="32"/>
    </row>
    <row r="301" spans="19:34" ht="17" thickBot="1" x14ac:dyDescent="0.25">
      <c r="S301" s="11">
        <f t="shared" si="46"/>
        <v>0</v>
      </c>
      <c r="T301" s="17"/>
      <c r="U301" s="11" t="e">
        <f t="shared" si="47"/>
        <v>#N/A</v>
      </c>
      <c r="AE301" s="11"/>
      <c r="AH301" s="32"/>
    </row>
    <row r="302" spans="19:34" ht="17" thickBot="1" x14ac:dyDescent="0.25">
      <c r="S302" s="11">
        <f t="shared" si="46"/>
        <v>0</v>
      </c>
      <c r="T302" s="17"/>
      <c r="U302" s="11" t="e">
        <f t="shared" si="47"/>
        <v>#N/A</v>
      </c>
      <c r="AE302" s="11"/>
      <c r="AH302" s="32"/>
    </row>
    <row r="303" spans="19:34" ht="17" thickBot="1" x14ac:dyDescent="0.25">
      <c r="S303" s="11">
        <f t="shared" si="46"/>
        <v>0</v>
      </c>
      <c r="T303" s="17"/>
      <c r="U303" s="11" t="e">
        <f t="shared" si="47"/>
        <v>#N/A</v>
      </c>
      <c r="AE303" s="11"/>
      <c r="AH303" s="32"/>
    </row>
    <row r="304" spans="19:34" ht="17" thickBot="1" x14ac:dyDescent="0.25">
      <c r="S304" s="11">
        <f t="shared" si="46"/>
        <v>0</v>
      </c>
      <c r="T304" s="17"/>
      <c r="U304" s="11" t="e">
        <f t="shared" si="47"/>
        <v>#N/A</v>
      </c>
      <c r="AE304" s="11"/>
      <c r="AH304" s="32"/>
    </row>
    <row r="305" spans="19:34" ht="17" thickBot="1" x14ac:dyDescent="0.25">
      <c r="S305" s="11">
        <f t="shared" si="46"/>
        <v>0</v>
      </c>
      <c r="T305" s="17"/>
      <c r="U305" s="11" t="e">
        <f t="shared" si="47"/>
        <v>#N/A</v>
      </c>
      <c r="AE305" s="11"/>
      <c r="AH305" s="32"/>
    </row>
    <row r="306" spans="19:34" ht="17" thickBot="1" x14ac:dyDescent="0.25">
      <c r="S306" s="11">
        <f t="shared" si="46"/>
        <v>0</v>
      </c>
      <c r="T306" s="17"/>
      <c r="U306" s="11" t="e">
        <f t="shared" si="47"/>
        <v>#N/A</v>
      </c>
      <c r="AE306" s="11"/>
      <c r="AH306" s="32"/>
    </row>
    <row r="307" spans="19:34" ht="17" thickBot="1" x14ac:dyDescent="0.25">
      <c r="S307" s="11">
        <f t="shared" si="46"/>
        <v>0</v>
      </c>
      <c r="T307" s="17"/>
      <c r="U307" s="11" t="e">
        <f t="shared" si="47"/>
        <v>#N/A</v>
      </c>
      <c r="AE307" s="11"/>
      <c r="AH307" s="32"/>
    </row>
    <row r="308" spans="19:34" ht="17" thickBot="1" x14ac:dyDescent="0.25">
      <c r="S308" s="11">
        <f t="shared" si="46"/>
        <v>0</v>
      </c>
      <c r="T308" s="17"/>
      <c r="U308" s="11" t="e">
        <f t="shared" si="47"/>
        <v>#N/A</v>
      </c>
      <c r="AE308" s="11"/>
      <c r="AH308" s="32"/>
    </row>
    <row r="309" spans="19:34" ht="17" thickBot="1" x14ac:dyDescent="0.25">
      <c r="S309" s="11">
        <f t="shared" si="46"/>
        <v>0</v>
      </c>
      <c r="T309" s="17"/>
      <c r="U309" s="11" t="e">
        <f t="shared" si="47"/>
        <v>#N/A</v>
      </c>
      <c r="AE309" s="11"/>
      <c r="AH309" s="32"/>
    </row>
    <row r="310" spans="19:34" ht="17" thickBot="1" x14ac:dyDescent="0.25">
      <c r="S310" s="11">
        <f t="shared" si="46"/>
        <v>0</v>
      </c>
      <c r="T310" s="17"/>
      <c r="U310" s="11" t="e">
        <f t="shared" si="47"/>
        <v>#N/A</v>
      </c>
      <c r="AE310" s="11"/>
      <c r="AH310" s="32"/>
    </row>
    <row r="311" spans="19:34" ht="17" thickBot="1" x14ac:dyDescent="0.25">
      <c r="S311" s="11">
        <f t="shared" si="46"/>
        <v>0</v>
      </c>
      <c r="T311" s="17"/>
      <c r="U311" s="11" t="e">
        <f t="shared" si="47"/>
        <v>#N/A</v>
      </c>
      <c r="AE311" s="11"/>
      <c r="AH311" s="32"/>
    </row>
    <row r="312" spans="19:34" ht="17" thickBot="1" x14ac:dyDescent="0.25">
      <c r="S312" s="11">
        <f t="shared" si="46"/>
        <v>0</v>
      </c>
      <c r="T312" s="17"/>
      <c r="U312" s="11" t="e">
        <f t="shared" si="47"/>
        <v>#N/A</v>
      </c>
      <c r="AE312" s="11"/>
      <c r="AH312" s="32"/>
    </row>
    <row r="313" spans="19:34" ht="17" thickBot="1" x14ac:dyDescent="0.25">
      <c r="S313" s="11">
        <f t="shared" si="46"/>
        <v>0</v>
      </c>
      <c r="T313" s="17"/>
      <c r="U313" s="11" t="e">
        <f t="shared" si="47"/>
        <v>#N/A</v>
      </c>
      <c r="AE313" s="11"/>
      <c r="AH313" s="32"/>
    </row>
    <row r="314" spans="19:34" ht="17" thickBot="1" x14ac:dyDescent="0.25">
      <c r="S314" s="11">
        <f t="shared" si="46"/>
        <v>0</v>
      </c>
      <c r="T314" s="17"/>
      <c r="U314" s="11" t="e">
        <f t="shared" si="47"/>
        <v>#N/A</v>
      </c>
      <c r="AE314" s="11"/>
      <c r="AH314" s="32"/>
    </row>
    <row r="315" spans="19:34" ht="17" thickBot="1" x14ac:dyDescent="0.25">
      <c r="S315" s="11">
        <f t="shared" si="46"/>
        <v>0</v>
      </c>
      <c r="T315" s="17"/>
      <c r="U315" s="11" t="e">
        <f t="shared" si="47"/>
        <v>#N/A</v>
      </c>
      <c r="AE315" s="11"/>
      <c r="AH315" s="32"/>
    </row>
    <row r="316" spans="19:34" ht="17" thickBot="1" x14ac:dyDescent="0.25">
      <c r="S316" s="11">
        <f t="shared" si="46"/>
        <v>0</v>
      </c>
      <c r="T316" s="17"/>
      <c r="U316" s="11" t="e">
        <f t="shared" si="47"/>
        <v>#N/A</v>
      </c>
      <c r="AE316" s="11"/>
      <c r="AH316" s="32"/>
    </row>
    <row r="317" spans="19:34" ht="17" thickBot="1" x14ac:dyDescent="0.25">
      <c r="S317" s="11">
        <f t="shared" si="46"/>
        <v>0</v>
      </c>
      <c r="T317" s="17"/>
      <c r="U317" s="11" t="e">
        <f t="shared" si="47"/>
        <v>#N/A</v>
      </c>
      <c r="AE317" s="11"/>
      <c r="AH317" s="32"/>
    </row>
    <row r="318" spans="19:34" ht="17" thickBot="1" x14ac:dyDescent="0.25">
      <c r="S318" s="11">
        <f t="shared" si="46"/>
        <v>0</v>
      </c>
      <c r="T318" s="17"/>
      <c r="U318" s="11" t="e">
        <f t="shared" si="47"/>
        <v>#N/A</v>
      </c>
      <c r="AE318" s="11"/>
      <c r="AH318" s="32"/>
    </row>
    <row r="319" spans="19:34" ht="17" thickBot="1" x14ac:dyDescent="0.25">
      <c r="S319" s="11">
        <f t="shared" si="46"/>
        <v>0</v>
      </c>
      <c r="T319" s="17"/>
      <c r="U319" s="11" t="e">
        <f t="shared" si="47"/>
        <v>#N/A</v>
      </c>
      <c r="AE319" s="11"/>
      <c r="AH319" s="32"/>
    </row>
    <row r="320" spans="19:34" ht="17" thickBot="1" x14ac:dyDescent="0.25">
      <c r="S320" s="11">
        <f t="shared" si="46"/>
        <v>0</v>
      </c>
      <c r="T320" s="17"/>
      <c r="U320" s="11" t="e">
        <f t="shared" si="47"/>
        <v>#N/A</v>
      </c>
      <c r="AE320" s="11"/>
      <c r="AH320" s="32"/>
    </row>
    <row r="321" spans="19:34" ht="17" thickBot="1" x14ac:dyDescent="0.25">
      <c r="S321" s="11">
        <f t="shared" si="46"/>
        <v>0</v>
      </c>
      <c r="T321" s="17"/>
      <c r="U321" s="11" t="e">
        <f t="shared" si="47"/>
        <v>#N/A</v>
      </c>
      <c r="AE321" s="11"/>
      <c r="AH321" s="32"/>
    </row>
    <row r="322" spans="19:34" ht="17" thickBot="1" x14ac:dyDescent="0.25">
      <c r="S322" s="11">
        <f t="shared" si="46"/>
        <v>0</v>
      </c>
      <c r="T322" s="17"/>
      <c r="U322" s="11" t="e">
        <f t="shared" si="47"/>
        <v>#N/A</v>
      </c>
      <c r="AE322" s="11"/>
      <c r="AH322" s="32"/>
    </row>
    <row r="323" spans="19:34" ht="17" thickBot="1" x14ac:dyDescent="0.25">
      <c r="S323" s="11">
        <f t="shared" si="46"/>
        <v>0</v>
      </c>
      <c r="T323" s="17"/>
      <c r="U323" s="11" t="e">
        <f t="shared" si="47"/>
        <v>#N/A</v>
      </c>
      <c r="AE323" s="11"/>
      <c r="AH323" s="32"/>
    </row>
    <row r="324" spans="19:34" ht="17" thickBot="1" x14ac:dyDescent="0.25">
      <c r="S324" s="11">
        <f t="shared" ref="S324:S387" si="49">IF(D324="D",2*(P324+Q324),((2*P324)+Q324))</f>
        <v>0</v>
      </c>
      <c r="T324" s="17"/>
      <c r="U324" s="11" t="e">
        <f t="shared" ref="U324:U387" si="50">RANK(T324,T324:T476)</f>
        <v>#N/A</v>
      </c>
      <c r="AE324" s="11"/>
      <c r="AH324" s="32"/>
    </row>
    <row r="325" spans="19:34" ht="17" thickBot="1" x14ac:dyDescent="0.25">
      <c r="S325" s="11">
        <f t="shared" si="49"/>
        <v>0</v>
      </c>
      <c r="T325" s="17"/>
      <c r="U325" s="11" t="e">
        <f t="shared" si="50"/>
        <v>#N/A</v>
      </c>
      <c r="AE325" s="11"/>
      <c r="AH325" s="32"/>
    </row>
    <row r="326" spans="19:34" ht="17" thickBot="1" x14ac:dyDescent="0.25">
      <c r="S326" s="11">
        <f t="shared" si="49"/>
        <v>0</v>
      </c>
      <c r="T326" s="17"/>
      <c r="U326" s="11" t="e">
        <f t="shared" si="50"/>
        <v>#N/A</v>
      </c>
      <c r="AE326" s="11"/>
      <c r="AH326" s="32"/>
    </row>
    <row r="327" spans="19:34" ht="17" thickBot="1" x14ac:dyDescent="0.25">
      <c r="S327" s="11">
        <f t="shared" si="49"/>
        <v>0</v>
      </c>
      <c r="T327" s="17"/>
      <c r="U327" s="11" t="e">
        <f t="shared" si="50"/>
        <v>#N/A</v>
      </c>
      <c r="AE327" s="11"/>
      <c r="AH327" s="32"/>
    </row>
    <row r="328" spans="19:34" ht="17" thickBot="1" x14ac:dyDescent="0.25">
      <c r="S328" s="11">
        <f t="shared" si="49"/>
        <v>0</v>
      </c>
      <c r="T328" s="17"/>
      <c r="U328" s="11" t="e">
        <f t="shared" si="50"/>
        <v>#N/A</v>
      </c>
      <c r="AE328" s="11"/>
      <c r="AH328" s="32"/>
    </row>
    <row r="329" spans="19:34" ht="17" thickBot="1" x14ac:dyDescent="0.25">
      <c r="S329" s="11">
        <f t="shared" si="49"/>
        <v>0</v>
      </c>
      <c r="T329" s="17"/>
      <c r="U329" s="11" t="e">
        <f t="shared" si="50"/>
        <v>#N/A</v>
      </c>
      <c r="AE329" s="11"/>
      <c r="AH329" s="32"/>
    </row>
    <row r="330" spans="19:34" ht="17" thickBot="1" x14ac:dyDescent="0.25">
      <c r="S330" s="11">
        <f t="shared" si="49"/>
        <v>0</v>
      </c>
      <c r="T330" s="17"/>
      <c r="U330" s="11" t="e">
        <f t="shared" si="50"/>
        <v>#N/A</v>
      </c>
      <c r="AE330" s="11"/>
      <c r="AH330" s="32"/>
    </row>
    <row r="331" spans="19:34" ht="17" thickBot="1" x14ac:dyDescent="0.25">
      <c r="S331" s="11">
        <f t="shared" si="49"/>
        <v>0</v>
      </c>
      <c r="T331" s="17"/>
      <c r="U331" s="11" t="e">
        <f t="shared" si="50"/>
        <v>#N/A</v>
      </c>
      <c r="AE331" s="11"/>
      <c r="AH331" s="32"/>
    </row>
    <row r="332" spans="19:34" ht="17" thickBot="1" x14ac:dyDescent="0.25">
      <c r="S332" s="11">
        <f t="shared" si="49"/>
        <v>0</v>
      </c>
      <c r="T332" s="17"/>
      <c r="U332" s="11" t="e">
        <f t="shared" si="50"/>
        <v>#N/A</v>
      </c>
      <c r="AE332" s="11"/>
      <c r="AH332" s="32"/>
    </row>
    <row r="333" spans="19:34" ht="17" thickBot="1" x14ac:dyDescent="0.25">
      <c r="S333" s="11">
        <f t="shared" si="49"/>
        <v>0</v>
      </c>
      <c r="T333" s="17"/>
      <c r="U333" s="11" t="e">
        <f t="shared" si="50"/>
        <v>#N/A</v>
      </c>
      <c r="AE333" s="11"/>
      <c r="AH333" s="32"/>
    </row>
    <row r="334" spans="19:34" ht="17" thickBot="1" x14ac:dyDescent="0.25">
      <c r="S334" s="11">
        <f t="shared" si="49"/>
        <v>0</v>
      </c>
      <c r="T334" s="17"/>
      <c r="U334" s="11" t="e">
        <f t="shared" si="50"/>
        <v>#N/A</v>
      </c>
      <c r="AE334" s="11"/>
      <c r="AH334" s="32"/>
    </row>
    <row r="335" spans="19:34" ht="17" thickBot="1" x14ac:dyDescent="0.25">
      <c r="S335" s="11">
        <f t="shared" si="49"/>
        <v>0</v>
      </c>
      <c r="T335" s="17"/>
      <c r="U335" s="11" t="e">
        <f t="shared" si="50"/>
        <v>#N/A</v>
      </c>
      <c r="AE335" s="11"/>
      <c r="AH335" s="32"/>
    </row>
    <row r="336" spans="19:34" ht="17" thickBot="1" x14ac:dyDescent="0.25">
      <c r="S336" s="11">
        <f t="shared" si="49"/>
        <v>0</v>
      </c>
      <c r="T336" s="17"/>
      <c r="U336" s="11" t="e">
        <f t="shared" si="50"/>
        <v>#N/A</v>
      </c>
      <c r="AE336" s="11"/>
      <c r="AH336" s="32"/>
    </row>
    <row r="337" spans="19:34" ht="17" thickBot="1" x14ac:dyDescent="0.25">
      <c r="S337" s="11">
        <f t="shared" si="49"/>
        <v>0</v>
      </c>
      <c r="T337" s="17"/>
      <c r="U337" s="11" t="e">
        <f t="shared" si="50"/>
        <v>#N/A</v>
      </c>
      <c r="AE337" s="11"/>
      <c r="AH337" s="32"/>
    </row>
    <row r="338" spans="19:34" ht="17" thickBot="1" x14ac:dyDescent="0.25">
      <c r="S338" s="11">
        <f t="shared" si="49"/>
        <v>0</v>
      </c>
      <c r="T338" s="17"/>
      <c r="U338" s="11" t="e">
        <f t="shared" si="50"/>
        <v>#N/A</v>
      </c>
      <c r="AE338" s="11"/>
      <c r="AH338" s="32"/>
    </row>
    <row r="339" spans="19:34" ht="17" thickBot="1" x14ac:dyDescent="0.25">
      <c r="S339" s="11">
        <f t="shared" si="49"/>
        <v>0</v>
      </c>
      <c r="T339" s="17"/>
      <c r="U339" s="11" t="e">
        <f t="shared" si="50"/>
        <v>#N/A</v>
      </c>
      <c r="AE339" s="11"/>
      <c r="AH339" s="32"/>
    </row>
    <row r="340" spans="19:34" ht="17" thickBot="1" x14ac:dyDescent="0.25">
      <c r="S340" s="11">
        <f t="shared" si="49"/>
        <v>0</v>
      </c>
      <c r="T340" s="17"/>
      <c r="U340" s="11" t="e">
        <f t="shared" si="50"/>
        <v>#N/A</v>
      </c>
      <c r="AE340" s="11"/>
      <c r="AH340" s="32"/>
    </row>
    <row r="341" spans="19:34" ht="17" thickBot="1" x14ac:dyDescent="0.25">
      <c r="S341" s="11">
        <f t="shared" si="49"/>
        <v>0</v>
      </c>
      <c r="T341" s="17"/>
      <c r="U341" s="11" t="e">
        <f t="shared" si="50"/>
        <v>#N/A</v>
      </c>
      <c r="AE341" s="11"/>
      <c r="AH341" s="32"/>
    </row>
    <row r="342" spans="19:34" ht="17" thickBot="1" x14ac:dyDescent="0.25">
      <c r="S342" s="11">
        <f t="shared" si="49"/>
        <v>0</v>
      </c>
      <c r="T342" s="17"/>
      <c r="U342" s="11" t="e">
        <f t="shared" si="50"/>
        <v>#N/A</v>
      </c>
      <c r="AE342" s="11"/>
      <c r="AH342" s="32"/>
    </row>
    <row r="343" spans="19:34" ht="17" thickBot="1" x14ac:dyDescent="0.25">
      <c r="S343" s="11">
        <f t="shared" si="49"/>
        <v>0</v>
      </c>
      <c r="T343" s="17"/>
      <c r="U343" s="11" t="e">
        <f t="shared" si="50"/>
        <v>#N/A</v>
      </c>
      <c r="AE343" s="11"/>
      <c r="AH343" s="32"/>
    </row>
    <row r="344" spans="19:34" ht="17" thickBot="1" x14ac:dyDescent="0.25">
      <c r="S344" s="11">
        <f t="shared" si="49"/>
        <v>0</v>
      </c>
      <c r="T344" s="17"/>
      <c r="U344" s="11" t="e">
        <f t="shared" si="50"/>
        <v>#N/A</v>
      </c>
      <c r="AE344" s="11"/>
      <c r="AH344" s="32"/>
    </row>
    <row r="345" spans="19:34" ht="17" thickBot="1" x14ac:dyDescent="0.25">
      <c r="S345" s="11">
        <f t="shared" si="49"/>
        <v>0</v>
      </c>
      <c r="T345" s="17"/>
      <c r="U345" s="11" t="e">
        <f t="shared" si="50"/>
        <v>#N/A</v>
      </c>
      <c r="AE345" s="11"/>
      <c r="AH345" s="32"/>
    </row>
    <row r="346" spans="19:34" ht="17" thickBot="1" x14ac:dyDescent="0.25">
      <c r="S346" s="11">
        <f t="shared" si="49"/>
        <v>0</v>
      </c>
      <c r="T346" s="17"/>
      <c r="U346" s="11" t="e">
        <f t="shared" si="50"/>
        <v>#N/A</v>
      </c>
      <c r="AE346" s="11"/>
      <c r="AH346" s="32"/>
    </row>
    <row r="347" spans="19:34" ht="17" thickBot="1" x14ac:dyDescent="0.25">
      <c r="S347" s="11">
        <f t="shared" si="49"/>
        <v>0</v>
      </c>
      <c r="T347" s="17"/>
      <c r="U347" s="11" t="e">
        <f t="shared" si="50"/>
        <v>#N/A</v>
      </c>
      <c r="AE347" s="11"/>
      <c r="AH347" s="32"/>
    </row>
    <row r="348" spans="19:34" ht="17" thickBot="1" x14ac:dyDescent="0.25">
      <c r="S348" s="11">
        <f t="shared" si="49"/>
        <v>0</v>
      </c>
      <c r="T348" s="17"/>
      <c r="U348" s="11" t="e">
        <f t="shared" si="50"/>
        <v>#N/A</v>
      </c>
      <c r="AE348" s="11"/>
      <c r="AH348" s="32"/>
    </row>
    <row r="349" spans="19:34" ht="17" thickBot="1" x14ac:dyDescent="0.25">
      <c r="S349" s="11">
        <f t="shared" si="49"/>
        <v>0</v>
      </c>
      <c r="T349" s="17"/>
      <c r="U349" s="11" t="e">
        <f t="shared" si="50"/>
        <v>#N/A</v>
      </c>
      <c r="AE349" s="11"/>
      <c r="AH349" s="32"/>
    </row>
    <row r="350" spans="19:34" ht="17" thickBot="1" x14ac:dyDescent="0.25">
      <c r="S350" s="11">
        <f t="shared" si="49"/>
        <v>0</v>
      </c>
      <c r="T350" s="17"/>
      <c r="U350" s="11" t="e">
        <f t="shared" si="50"/>
        <v>#N/A</v>
      </c>
      <c r="AE350" s="11"/>
      <c r="AH350" s="32"/>
    </row>
    <row r="351" spans="19:34" ht="17" thickBot="1" x14ac:dyDescent="0.25">
      <c r="S351" s="11">
        <f t="shared" si="49"/>
        <v>0</v>
      </c>
      <c r="T351" s="17"/>
      <c r="U351" s="11" t="e">
        <f t="shared" si="50"/>
        <v>#N/A</v>
      </c>
      <c r="AE351" s="11"/>
      <c r="AH351" s="32"/>
    </row>
    <row r="352" spans="19:34" ht="17" thickBot="1" x14ac:dyDescent="0.25">
      <c r="S352" s="11">
        <f t="shared" si="49"/>
        <v>0</v>
      </c>
      <c r="T352" s="17"/>
      <c r="U352" s="11" t="e">
        <f t="shared" si="50"/>
        <v>#N/A</v>
      </c>
      <c r="AE352" s="11"/>
      <c r="AH352" s="32"/>
    </row>
    <row r="353" spans="19:34" ht="17" thickBot="1" x14ac:dyDescent="0.25">
      <c r="S353" s="11">
        <f t="shared" si="49"/>
        <v>0</v>
      </c>
      <c r="T353" s="17"/>
      <c r="U353" s="11" t="e">
        <f t="shared" si="50"/>
        <v>#N/A</v>
      </c>
      <c r="AE353" s="11"/>
      <c r="AH353" s="32"/>
    </row>
    <row r="354" spans="19:34" ht="17" thickBot="1" x14ac:dyDescent="0.25">
      <c r="S354" s="11">
        <f t="shared" si="49"/>
        <v>0</v>
      </c>
      <c r="T354" s="17"/>
      <c r="U354" s="11" t="e">
        <f t="shared" si="50"/>
        <v>#N/A</v>
      </c>
      <c r="AE354" s="11"/>
      <c r="AH354" s="32"/>
    </row>
    <row r="355" spans="19:34" ht="17" thickBot="1" x14ac:dyDescent="0.25">
      <c r="S355" s="11">
        <f t="shared" si="49"/>
        <v>0</v>
      </c>
      <c r="T355" s="17"/>
      <c r="U355" s="11" t="e">
        <f t="shared" si="50"/>
        <v>#N/A</v>
      </c>
      <c r="AE355" s="11"/>
      <c r="AH355" s="32"/>
    </row>
    <row r="356" spans="19:34" ht="17" thickBot="1" x14ac:dyDescent="0.25">
      <c r="S356" s="11">
        <f t="shared" si="49"/>
        <v>0</v>
      </c>
      <c r="T356" s="17"/>
      <c r="U356" s="11" t="e">
        <f t="shared" si="50"/>
        <v>#N/A</v>
      </c>
      <c r="AE356" s="11"/>
      <c r="AH356" s="32"/>
    </row>
    <row r="357" spans="19:34" ht="17" thickBot="1" x14ac:dyDescent="0.25">
      <c r="S357" s="11">
        <f t="shared" si="49"/>
        <v>0</v>
      </c>
      <c r="T357" s="17"/>
      <c r="U357" s="11" t="e">
        <f t="shared" si="50"/>
        <v>#N/A</v>
      </c>
      <c r="AE357" s="11"/>
      <c r="AH357" s="32"/>
    </row>
    <row r="358" spans="19:34" ht="17" thickBot="1" x14ac:dyDescent="0.25">
      <c r="S358" s="11">
        <f t="shared" si="49"/>
        <v>0</v>
      </c>
      <c r="T358" s="17"/>
      <c r="U358" s="11" t="e">
        <f t="shared" si="50"/>
        <v>#N/A</v>
      </c>
      <c r="AE358" s="11"/>
      <c r="AH358" s="32"/>
    </row>
    <row r="359" spans="19:34" ht="17" thickBot="1" x14ac:dyDescent="0.25">
      <c r="S359" s="11">
        <f t="shared" si="49"/>
        <v>0</v>
      </c>
      <c r="T359" s="17"/>
      <c r="U359" s="11" t="e">
        <f t="shared" si="50"/>
        <v>#N/A</v>
      </c>
      <c r="AE359" s="11"/>
      <c r="AH359" s="32"/>
    </row>
    <row r="360" spans="19:34" ht="17" thickBot="1" x14ac:dyDescent="0.25">
      <c r="S360" s="11">
        <f t="shared" si="49"/>
        <v>0</v>
      </c>
      <c r="T360" s="17"/>
      <c r="U360" s="11" t="e">
        <f t="shared" si="50"/>
        <v>#N/A</v>
      </c>
      <c r="AE360" s="11"/>
      <c r="AH360" s="32"/>
    </row>
    <row r="361" spans="19:34" ht="17" thickBot="1" x14ac:dyDescent="0.25">
      <c r="S361" s="11">
        <f t="shared" si="49"/>
        <v>0</v>
      </c>
      <c r="T361" s="17"/>
      <c r="U361" s="11" t="e">
        <f t="shared" si="50"/>
        <v>#N/A</v>
      </c>
      <c r="AE361" s="11"/>
      <c r="AH361" s="32"/>
    </row>
    <row r="362" spans="19:34" ht="17" thickBot="1" x14ac:dyDescent="0.25">
      <c r="S362" s="11">
        <f t="shared" si="49"/>
        <v>0</v>
      </c>
      <c r="T362" s="17"/>
      <c r="U362" s="11" t="e">
        <f t="shared" si="50"/>
        <v>#N/A</v>
      </c>
      <c r="AE362" s="11"/>
      <c r="AH362" s="32"/>
    </row>
    <row r="363" spans="19:34" ht="17" thickBot="1" x14ac:dyDescent="0.25">
      <c r="S363" s="11">
        <f t="shared" si="49"/>
        <v>0</v>
      </c>
      <c r="T363" s="17"/>
      <c r="U363" s="11" t="e">
        <f t="shared" si="50"/>
        <v>#N/A</v>
      </c>
      <c r="AE363" s="11"/>
      <c r="AH363" s="32"/>
    </row>
    <row r="364" spans="19:34" ht="17" thickBot="1" x14ac:dyDescent="0.25">
      <c r="S364" s="11">
        <f t="shared" si="49"/>
        <v>0</v>
      </c>
      <c r="T364" s="17"/>
      <c r="U364" s="11" t="e">
        <f t="shared" si="50"/>
        <v>#N/A</v>
      </c>
      <c r="AE364" s="11"/>
      <c r="AH364" s="32"/>
    </row>
    <row r="365" spans="19:34" ht="17" thickBot="1" x14ac:dyDescent="0.25">
      <c r="S365" s="11">
        <f t="shared" si="49"/>
        <v>0</v>
      </c>
      <c r="T365" s="17"/>
      <c r="U365" s="11" t="e">
        <f t="shared" si="50"/>
        <v>#N/A</v>
      </c>
      <c r="AE365" s="11"/>
      <c r="AH365" s="32"/>
    </row>
    <row r="366" spans="19:34" ht="17" thickBot="1" x14ac:dyDescent="0.25">
      <c r="S366" s="11">
        <f t="shared" si="49"/>
        <v>0</v>
      </c>
      <c r="T366" s="17"/>
      <c r="U366" s="11" t="e">
        <f t="shared" si="50"/>
        <v>#N/A</v>
      </c>
      <c r="AE366" s="11"/>
      <c r="AH366" s="32"/>
    </row>
    <row r="367" spans="19:34" ht="17" thickBot="1" x14ac:dyDescent="0.25">
      <c r="S367" s="11">
        <f t="shared" si="49"/>
        <v>0</v>
      </c>
      <c r="T367" s="17"/>
      <c r="U367" s="11" t="e">
        <f t="shared" si="50"/>
        <v>#N/A</v>
      </c>
      <c r="AE367" s="11"/>
      <c r="AH367" s="32"/>
    </row>
    <row r="368" spans="19:34" ht="17" thickBot="1" x14ac:dyDescent="0.25">
      <c r="S368" s="11">
        <f t="shared" si="49"/>
        <v>0</v>
      </c>
      <c r="T368" s="17"/>
      <c r="U368" s="11" t="e">
        <f t="shared" si="50"/>
        <v>#N/A</v>
      </c>
      <c r="AE368" s="11"/>
      <c r="AH368" s="32"/>
    </row>
    <row r="369" spans="19:34" ht="17" thickBot="1" x14ac:dyDescent="0.25">
      <c r="S369" s="11">
        <f t="shared" si="49"/>
        <v>0</v>
      </c>
      <c r="T369" s="17"/>
      <c r="U369" s="11" t="e">
        <f t="shared" si="50"/>
        <v>#N/A</v>
      </c>
      <c r="AE369" s="11"/>
      <c r="AH369" s="32"/>
    </row>
    <row r="370" spans="19:34" ht="17" thickBot="1" x14ac:dyDescent="0.25">
      <c r="S370" s="11">
        <f t="shared" si="49"/>
        <v>0</v>
      </c>
      <c r="T370" s="17"/>
      <c r="U370" s="11" t="e">
        <f t="shared" si="50"/>
        <v>#N/A</v>
      </c>
      <c r="AE370" s="11"/>
      <c r="AH370" s="32"/>
    </row>
    <row r="371" spans="19:34" ht="17" thickBot="1" x14ac:dyDescent="0.25">
      <c r="S371" s="11">
        <f t="shared" si="49"/>
        <v>0</v>
      </c>
      <c r="T371" s="17"/>
      <c r="U371" s="11" t="e">
        <f t="shared" si="50"/>
        <v>#N/A</v>
      </c>
      <c r="AE371" s="11"/>
      <c r="AH371" s="32"/>
    </row>
    <row r="372" spans="19:34" ht="17" thickBot="1" x14ac:dyDescent="0.25">
      <c r="S372" s="11">
        <f t="shared" si="49"/>
        <v>0</v>
      </c>
      <c r="T372" s="17"/>
      <c r="U372" s="11" t="e">
        <f t="shared" si="50"/>
        <v>#N/A</v>
      </c>
      <c r="AE372" s="11"/>
      <c r="AH372" s="32"/>
    </row>
    <row r="373" spans="19:34" ht="17" thickBot="1" x14ac:dyDescent="0.25">
      <c r="S373" s="11">
        <f t="shared" si="49"/>
        <v>0</v>
      </c>
      <c r="T373" s="17"/>
      <c r="U373" s="11" t="e">
        <f t="shared" si="50"/>
        <v>#N/A</v>
      </c>
      <c r="AE373" s="11"/>
      <c r="AH373" s="32"/>
    </row>
    <row r="374" spans="19:34" ht="17" thickBot="1" x14ac:dyDescent="0.25">
      <c r="S374" s="11">
        <f t="shared" si="49"/>
        <v>0</v>
      </c>
      <c r="T374" s="17"/>
      <c r="U374" s="11" t="e">
        <f t="shared" si="50"/>
        <v>#N/A</v>
      </c>
      <c r="AE374" s="11"/>
      <c r="AH374" s="32"/>
    </row>
    <row r="375" spans="19:34" ht="17" thickBot="1" x14ac:dyDescent="0.25">
      <c r="S375" s="11">
        <f t="shared" si="49"/>
        <v>0</v>
      </c>
      <c r="T375" s="17"/>
      <c r="U375" s="11" t="e">
        <f t="shared" si="50"/>
        <v>#N/A</v>
      </c>
      <c r="AE375" s="11"/>
      <c r="AH375" s="32"/>
    </row>
    <row r="376" spans="19:34" ht="17" thickBot="1" x14ac:dyDescent="0.25">
      <c r="S376" s="11">
        <f t="shared" si="49"/>
        <v>0</v>
      </c>
      <c r="T376" s="17"/>
      <c r="U376" s="11" t="e">
        <f t="shared" si="50"/>
        <v>#N/A</v>
      </c>
      <c r="AE376" s="11"/>
      <c r="AH376" s="32"/>
    </row>
    <row r="377" spans="19:34" ht="17" thickBot="1" x14ac:dyDescent="0.25">
      <c r="S377" s="11">
        <f t="shared" si="49"/>
        <v>0</v>
      </c>
      <c r="T377" s="17"/>
      <c r="U377" s="11" t="e">
        <f t="shared" si="50"/>
        <v>#N/A</v>
      </c>
      <c r="AE377" s="11"/>
      <c r="AH377" s="32"/>
    </row>
    <row r="378" spans="19:34" ht="17" thickBot="1" x14ac:dyDescent="0.25">
      <c r="S378" s="11">
        <f t="shared" si="49"/>
        <v>0</v>
      </c>
      <c r="T378" s="17"/>
      <c r="U378" s="11" t="e">
        <f t="shared" si="50"/>
        <v>#N/A</v>
      </c>
      <c r="AE378" s="11"/>
      <c r="AH378" s="32"/>
    </row>
    <row r="379" spans="19:34" ht="17" thickBot="1" x14ac:dyDescent="0.25">
      <c r="S379" s="11">
        <f t="shared" si="49"/>
        <v>0</v>
      </c>
      <c r="T379" s="17"/>
      <c r="U379" s="11" t="e">
        <f t="shared" si="50"/>
        <v>#N/A</v>
      </c>
      <c r="AE379" s="11"/>
      <c r="AH379" s="32"/>
    </row>
    <row r="380" spans="19:34" ht="17" thickBot="1" x14ac:dyDescent="0.25">
      <c r="S380" s="11">
        <f t="shared" si="49"/>
        <v>0</v>
      </c>
      <c r="T380" s="17"/>
      <c r="U380" s="11" t="e">
        <f t="shared" si="50"/>
        <v>#N/A</v>
      </c>
      <c r="AE380" s="11"/>
      <c r="AH380" s="32"/>
    </row>
    <row r="381" spans="19:34" ht="17" thickBot="1" x14ac:dyDescent="0.25">
      <c r="S381" s="11">
        <f t="shared" si="49"/>
        <v>0</v>
      </c>
      <c r="T381" s="17"/>
      <c r="U381" s="11" t="e">
        <f t="shared" si="50"/>
        <v>#N/A</v>
      </c>
      <c r="AE381" s="11"/>
      <c r="AH381" s="32"/>
    </row>
    <row r="382" spans="19:34" ht="17" thickBot="1" x14ac:dyDescent="0.25">
      <c r="S382" s="11">
        <f t="shared" si="49"/>
        <v>0</v>
      </c>
      <c r="T382" s="17"/>
      <c r="U382" s="11" t="e">
        <f t="shared" si="50"/>
        <v>#N/A</v>
      </c>
      <c r="AE382" s="11"/>
      <c r="AH382" s="32"/>
    </row>
    <row r="383" spans="19:34" ht="17" thickBot="1" x14ac:dyDescent="0.25">
      <c r="S383" s="11">
        <f t="shared" si="49"/>
        <v>0</v>
      </c>
      <c r="T383" s="17"/>
      <c r="U383" s="11" t="e">
        <f t="shared" si="50"/>
        <v>#N/A</v>
      </c>
      <c r="AE383" s="11"/>
      <c r="AH383" s="32"/>
    </row>
    <row r="384" spans="19:34" ht="17" thickBot="1" x14ac:dyDescent="0.25">
      <c r="S384" s="11">
        <f t="shared" si="49"/>
        <v>0</v>
      </c>
      <c r="T384" s="17"/>
      <c r="U384" s="11" t="e">
        <f t="shared" si="50"/>
        <v>#N/A</v>
      </c>
      <c r="AE384" s="11"/>
      <c r="AH384" s="32"/>
    </row>
    <row r="385" spans="19:34" ht="17" thickBot="1" x14ac:dyDescent="0.25">
      <c r="S385" s="11">
        <f t="shared" si="49"/>
        <v>0</v>
      </c>
      <c r="T385" s="17"/>
      <c r="U385" s="11" t="e">
        <f t="shared" si="50"/>
        <v>#N/A</v>
      </c>
      <c r="AE385" s="11"/>
      <c r="AH385" s="32"/>
    </row>
    <row r="386" spans="19:34" ht="17" thickBot="1" x14ac:dyDescent="0.25">
      <c r="S386" s="11">
        <f t="shared" si="49"/>
        <v>0</v>
      </c>
      <c r="T386" s="17"/>
      <c r="U386" s="11" t="e">
        <f t="shared" si="50"/>
        <v>#N/A</v>
      </c>
      <c r="AE386" s="11"/>
      <c r="AH386" s="32"/>
    </row>
    <row r="387" spans="19:34" ht="17" thickBot="1" x14ac:dyDescent="0.25">
      <c r="S387" s="11">
        <f t="shared" si="49"/>
        <v>0</v>
      </c>
      <c r="T387" s="17"/>
      <c r="U387" s="11" t="e">
        <f t="shared" si="50"/>
        <v>#N/A</v>
      </c>
      <c r="AE387" s="11"/>
      <c r="AH387" s="32"/>
    </row>
    <row r="388" spans="19:34" ht="17" thickBot="1" x14ac:dyDescent="0.25">
      <c r="S388" s="11">
        <f t="shared" ref="S388:S451" si="51">IF(D388="D",2*(P388+Q388),((2*P388)+Q388))</f>
        <v>0</v>
      </c>
      <c r="T388" s="17"/>
      <c r="U388" s="11" t="e">
        <f t="shared" ref="U388:U451" si="52">RANK(T388,T388:T540)</f>
        <v>#N/A</v>
      </c>
      <c r="AE388" s="11"/>
      <c r="AH388" s="32"/>
    </row>
    <row r="389" spans="19:34" ht="17" thickBot="1" x14ac:dyDescent="0.25">
      <c r="S389" s="11">
        <f t="shared" si="51"/>
        <v>0</v>
      </c>
      <c r="T389" s="17"/>
      <c r="U389" s="11" t="e">
        <f t="shared" si="52"/>
        <v>#N/A</v>
      </c>
      <c r="AE389" s="11"/>
      <c r="AH389" s="32"/>
    </row>
    <row r="390" spans="19:34" ht="17" thickBot="1" x14ac:dyDescent="0.25">
      <c r="S390" s="11">
        <f t="shared" si="51"/>
        <v>0</v>
      </c>
      <c r="T390" s="17"/>
      <c r="U390" s="11" t="e">
        <f t="shared" si="52"/>
        <v>#N/A</v>
      </c>
      <c r="AE390" s="11"/>
      <c r="AH390" s="32"/>
    </row>
    <row r="391" spans="19:34" ht="17" thickBot="1" x14ac:dyDescent="0.25">
      <c r="S391" s="11">
        <f t="shared" si="51"/>
        <v>0</v>
      </c>
      <c r="T391" s="17"/>
      <c r="U391" s="11" t="e">
        <f t="shared" si="52"/>
        <v>#N/A</v>
      </c>
      <c r="AE391" s="11"/>
      <c r="AH391" s="32"/>
    </row>
    <row r="392" spans="19:34" ht="17" thickBot="1" x14ac:dyDescent="0.25">
      <c r="S392" s="11">
        <f t="shared" si="51"/>
        <v>0</v>
      </c>
      <c r="T392" s="17"/>
      <c r="U392" s="11" t="e">
        <f t="shared" si="52"/>
        <v>#N/A</v>
      </c>
      <c r="AE392" s="11"/>
      <c r="AH392" s="32"/>
    </row>
    <row r="393" spans="19:34" ht="17" thickBot="1" x14ac:dyDescent="0.25">
      <c r="S393" s="11">
        <f t="shared" si="51"/>
        <v>0</v>
      </c>
      <c r="T393" s="17"/>
      <c r="U393" s="11" t="e">
        <f t="shared" si="52"/>
        <v>#N/A</v>
      </c>
      <c r="AE393" s="11"/>
      <c r="AH393" s="32"/>
    </row>
    <row r="394" spans="19:34" ht="17" thickBot="1" x14ac:dyDescent="0.25">
      <c r="S394" s="11">
        <f t="shared" si="51"/>
        <v>0</v>
      </c>
      <c r="T394" s="17"/>
      <c r="U394" s="11" t="e">
        <f t="shared" si="52"/>
        <v>#N/A</v>
      </c>
      <c r="AE394" s="11"/>
      <c r="AH394" s="32"/>
    </row>
    <row r="395" spans="19:34" ht="17" thickBot="1" x14ac:dyDescent="0.25">
      <c r="S395" s="11">
        <f t="shared" si="51"/>
        <v>0</v>
      </c>
      <c r="T395" s="17"/>
      <c r="U395" s="11" t="e">
        <f t="shared" si="52"/>
        <v>#N/A</v>
      </c>
      <c r="AE395" s="11"/>
      <c r="AH395" s="32"/>
    </row>
    <row r="396" spans="19:34" ht="17" thickBot="1" x14ac:dyDescent="0.25">
      <c r="S396" s="11">
        <f t="shared" si="51"/>
        <v>0</v>
      </c>
      <c r="T396" s="17"/>
      <c r="U396" s="11" t="e">
        <f t="shared" si="52"/>
        <v>#N/A</v>
      </c>
      <c r="AE396" s="11"/>
      <c r="AH396" s="32"/>
    </row>
    <row r="397" spans="19:34" ht="17" thickBot="1" x14ac:dyDescent="0.25">
      <c r="S397" s="11">
        <f t="shared" si="51"/>
        <v>0</v>
      </c>
      <c r="T397" s="17"/>
      <c r="U397" s="11" t="e">
        <f t="shared" si="52"/>
        <v>#N/A</v>
      </c>
      <c r="AE397" s="11"/>
      <c r="AH397" s="32"/>
    </row>
    <row r="398" spans="19:34" ht="17" thickBot="1" x14ac:dyDescent="0.25">
      <c r="S398" s="11">
        <f t="shared" si="51"/>
        <v>0</v>
      </c>
      <c r="T398" s="17"/>
      <c r="U398" s="11" t="e">
        <f t="shared" si="52"/>
        <v>#N/A</v>
      </c>
      <c r="AE398" s="11"/>
      <c r="AH398" s="32"/>
    </row>
    <row r="399" spans="19:34" ht="17" thickBot="1" x14ac:dyDescent="0.25">
      <c r="S399" s="11">
        <f t="shared" si="51"/>
        <v>0</v>
      </c>
      <c r="T399" s="17"/>
      <c r="U399" s="11" t="e">
        <f t="shared" si="52"/>
        <v>#N/A</v>
      </c>
      <c r="AE399" s="11"/>
      <c r="AH399" s="32"/>
    </row>
    <row r="400" spans="19:34" ht="17" thickBot="1" x14ac:dyDescent="0.25">
      <c r="S400" s="11">
        <f t="shared" si="51"/>
        <v>0</v>
      </c>
      <c r="T400" s="17"/>
      <c r="U400" s="11" t="e">
        <f t="shared" si="52"/>
        <v>#N/A</v>
      </c>
      <c r="AE400" s="11"/>
      <c r="AH400" s="32"/>
    </row>
    <row r="401" spans="19:34" ht="17" thickBot="1" x14ac:dyDescent="0.25">
      <c r="S401" s="11">
        <f t="shared" si="51"/>
        <v>0</v>
      </c>
      <c r="T401" s="17"/>
      <c r="U401" s="11" t="e">
        <f t="shared" si="52"/>
        <v>#N/A</v>
      </c>
      <c r="AE401" s="11"/>
      <c r="AH401" s="32"/>
    </row>
    <row r="402" spans="19:34" ht="17" thickBot="1" x14ac:dyDescent="0.25">
      <c r="S402" s="11">
        <f t="shared" si="51"/>
        <v>0</v>
      </c>
      <c r="T402" s="17"/>
      <c r="U402" s="11" t="e">
        <f t="shared" si="52"/>
        <v>#N/A</v>
      </c>
      <c r="AE402" s="11"/>
      <c r="AH402" s="32"/>
    </row>
    <row r="403" spans="19:34" ht="17" thickBot="1" x14ac:dyDescent="0.25">
      <c r="S403" s="11">
        <f t="shared" si="51"/>
        <v>0</v>
      </c>
      <c r="T403" s="17"/>
      <c r="U403" s="11" t="e">
        <f t="shared" si="52"/>
        <v>#N/A</v>
      </c>
      <c r="AE403" s="11"/>
      <c r="AH403" s="32"/>
    </row>
    <row r="404" spans="19:34" ht="17" thickBot="1" x14ac:dyDescent="0.25">
      <c r="S404" s="11">
        <f t="shared" si="51"/>
        <v>0</v>
      </c>
      <c r="T404" s="17"/>
      <c r="U404" s="11" t="e">
        <f t="shared" si="52"/>
        <v>#N/A</v>
      </c>
      <c r="AE404" s="11"/>
      <c r="AH404" s="32"/>
    </row>
    <row r="405" spans="19:34" ht="17" thickBot="1" x14ac:dyDescent="0.25">
      <c r="S405" s="11">
        <f t="shared" si="51"/>
        <v>0</v>
      </c>
      <c r="T405" s="17"/>
      <c r="U405" s="11" t="e">
        <f t="shared" si="52"/>
        <v>#N/A</v>
      </c>
      <c r="AE405" s="11"/>
      <c r="AH405" s="32"/>
    </row>
    <row r="406" spans="19:34" ht="17" thickBot="1" x14ac:dyDescent="0.25">
      <c r="S406" s="11">
        <f t="shared" si="51"/>
        <v>0</v>
      </c>
      <c r="T406" s="17"/>
      <c r="U406" s="11" t="e">
        <f t="shared" si="52"/>
        <v>#N/A</v>
      </c>
      <c r="AE406" s="11"/>
      <c r="AH406" s="32"/>
    </row>
    <row r="407" spans="19:34" ht="17" thickBot="1" x14ac:dyDescent="0.25">
      <c r="S407" s="11">
        <f t="shared" si="51"/>
        <v>0</v>
      </c>
      <c r="T407" s="17"/>
      <c r="U407" s="11" t="e">
        <f t="shared" si="52"/>
        <v>#N/A</v>
      </c>
      <c r="AE407" s="11"/>
      <c r="AH407" s="32"/>
    </row>
    <row r="408" spans="19:34" ht="17" thickBot="1" x14ac:dyDescent="0.25">
      <c r="S408" s="11">
        <f t="shared" si="51"/>
        <v>0</v>
      </c>
      <c r="T408" s="17"/>
      <c r="U408" s="11" t="e">
        <f t="shared" si="52"/>
        <v>#N/A</v>
      </c>
      <c r="AE408" s="11"/>
      <c r="AH408" s="32"/>
    </row>
    <row r="409" spans="19:34" ht="17" thickBot="1" x14ac:dyDescent="0.25">
      <c r="S409" s="11">
        <f t="shared" si="51"/>
        <v>0</v>
      </c>
      <c r="T409" s="17"/>
      <c r="U409" s="11" t="e">
        <f t="shared" si="52"/>
        <v>#N/A</v>
      </c>
      <c r="AE409" s="11"/>
      <c r="AH409" s="32"/>
    </row>
    <row r="410" spans="19:34" ht="17" thickBot="1" x14ac:dyDescent="0.25">
      <c r="S410" s="11">
        <f t="shared" si="51"/>
        <v>0</v>
      </c>
      <c r="T410" s="17"/>
      <c r="U410" s="11" t="e">
        <f t="shared" si="52"/>
        <v>#N/A</v>
      </c>
      <c r="AE410" s="11"/>
      <c r="AH410" s="32"/>
    </row>
    <row r="411" spans="19:34" ht="17" thickBot="1" x14ac:dyDescent="0.25">
      <c r="S411" s="11">
        <f t="shared" si="51"/>
        <v>0</v>
      </c>
      <c r="T411" s="17"/>
      <c r="U411" s="11" t="e">
        <f t="shared" si="52"/>
        <v>#N/A</v>
      </c>
      <c r="AE411" s="11"/>
      <c r="AH411" s="32"/>
    </row>
    <row r="412" spans="19:34" ht="17" thickBot="1" x14ac:dyDescent="0.25">
      <c r="S412" s="11">
        <f t="shared" si="51"/>
        <v>0</v>
      </c>
      <c r="T412" s="17"/>
      <c r="U412" s="11" t="e">
        <f t="shared" si="52"/>
        <v>#N/A</v>
      </c>
      <c r="AE412" s="11"/>
      <c r="AH412" s="32"/>
    </row>
    <row r="413" spans="19:34" ht="17" thickBot="1" x14ac:dyDescent="0.25">
      <c r="S413" s="11">
        <f t="shared" si="51"/>
        <v>0</v>
      </c>
      <c r="T413" s="17"/>
      <c r="U413" s="11" t="e">
        <f t="shared" si="52"/>
        <v>#N/A</v>
      </c>
      <c r="AE413" s="11"/>
      <c r="AH413" s="32"/>
    </row>
    <row r="414" spans="19:34" ht="17" thickBot="1" x14ac:dyDescent="0.25">
      <c r="S414" s="11">
        <f t="shared" si="51"/>
        <v>0</v>
      </c>
      <c r="T414" s="17"/>
      <c r="U414" s="11" t="e">
        <f t="shared" si="52"/>
        <v>#N/A</v>
      </c>
      <c r="AE414" s="11"/>
      <c r="AH414" s="32"/>
    </row>
    <row r="415" spans="19:34" ht="17" thickBot="1" x14ac:dyDescent="0.25">
      <c r="S415" s="11">
        <f t="shared" si="51"/>
        <v>0</v>
      </c>
      <c r="T415" s="17"/>
      <c r="U415" s="11" t="e">
        <f t="shared" si="52"/>
        <v>#N/A</v>
      </c>
      <c r="AE415" s="11"/>
      <c r="AH415" s="32"/>
    </row>
    <row r="416" spans="19:34" ht="17" thickBot="1" x14ac:dyDescent="0.25">
      <c r="S416" s="11">
        <f t="shared" si="51"/>
        <v>0</v>
      </c>
      <c r="T416" s="17"/>
      <c r="U416" s="11" t="e">
        <f t="shared" si="52"/>
        <v>#N/A</v>
      </c>
      <c r="AE416" s="11"/>
      <c r="AH416" s="32"/>
    </row>
    <row r="417" spans="19:34" ht="17" thickBot="1" x14ac:dyDescent="0.25">
      <c r="S417" s="11">
        <f t="shared" si="51"/>
        <v>0</v>
      </c>
      <c r="T417" s="17"/>
      <c r="U417" s="11" t="e">
        <f t="shared" si="52"/>
        <v>#N/A</v>
      </c>
      <c r="AE417" s="11"/>
      <c r="AH417" s="32"/>
    </row>
    <row r="418" spans="19:34" ht="17" thickBot="1" x14ac:dyDescent="0.25">
      <c r="S418" s="11">
        <f t="shared" si="51"/>
        <v>0</v>
      </c>
      <c r="T418" s="17"/>
      <c r="U418" s="11" t="e">
        <f t="shared" si="52"/>
        <v>#N/A</v>
      </c>
      <c r="AE418" s="11"/>
      <c r="AH418" s="32"/>
    </row>
    <row r="419" spans="19:34" ht="17" thickBot="1" x14ac:dyDescent="0.25">
      <c r="S419" s="11">
        <f t="shared" si="51"/>
        <v>0</v>
      </c>
      <c r="T419" s="17"/>
      <c r="U419" s="11" t="e">
        <f t="shared" si="52"/>
        <v>#N/A</v>
      </c>
      <c r="AE419" s="11"/>
      <c r="AH419" s="32"/>
    </row>
    <row r="420" spans="19:34" ht="17" thickBot="1" x14ac:dyDescent="0.25">
      <c r="S420" s="11">
        <f t="shared" si="51"/>
        <v>0</v>
      </c>
      <c r="T420" s="17"/>
      <c r="U420" s="11" t="e">
        <f t="shared" si="52"/>
        <v>#N/A</v>
      </c>
      <c r="AE420" s="11"/>
      <c r="AH420" s="32"/>
    </row>
    <row r="421" spans="19:34" ht="17" thickBot="1" x14ac:dyDescent="0.25">
      <c r="S421" s="11">
        <f t="shared" si="51"/>
        <v>0</v>
      </c>
      <c r="T421" s="17"/>
      <c r="U421" s="11" t="e">
        <f t="shared" si="52"/>
        <v>#N/A</v>
      </c>
      <c r="AE421" s="11"/>
      <c r="AH421" s="32"/>
    </row>
    <row r="422" spans="19:34" ht="17" thickBot="1" x14ac:dyDescent="0.25">
      <c r="S422" s="11">
        <f t="shared" si="51"/>
        <v>0</v>
      </c>
      <c r="T422" s="17"/>
      <c r="U422" s="11" t="e">
        <f t="shared" si="52"/>
        <v>#N/A</v>
      </c>
      <c r="AE422" s="11"/>
      <c r="AH422" s="32"/>
    </row>
    <row r="423" spans="19:34" ht="17" thickBot="1" x14ac:dyDescent="0.25">
      <c r="S423" s="11">
        <f t="shared" si="51"/>
        <v>0</v>
      </c>
      <c r="T423" s="17"/>
      <c r="U423" s="11" t="e">
        <f t="shared" si="52"/>
        <v>#N/A</v>
      </c>
      <c r="AE423" s="11"/>
      <c r="AH423" s="32"/>
    </row>
    <row r="424" spans="19:34" ht="17" thickBot="1" x14ac:dyDescent="0.25">
      <c r="S424" s="11">
        <f t="shared" si="51"/>
        <v>0</v>
      </c>
      <c r="T424" s="17"/>
      <c r="U424" s="11" t="e">
        <f t="shared" si="52"/>
        <v>#N/A</v>
      </c>
      <c r="AE424" s="11"/>
      <c r="AH424" s="32"/>
    </row>
    <row r="425" spans="19:34" ht="17" thickBot="1" x14ac:dyDescent="0.25">
      <c r="S425" s="11">
        <f t="shared" si="51"/>
        <v>0</v>
      </c>
      <c r="T425" s="17"/>
      <c r="U425" s="11" t="e">
        <f t="shared" si="52"/>
        <v>#N/A</v>
      </c>
      <c r="AE425" s="11"/>
      <c r="AH425" s="32"/>
    </row>
    <row r="426" spans="19:34" ht="17" thickBot="1" x14ac:dyDescent="0.25">
      <c r="S426" s="11">
        <f t="shared" si="51"/>
        <v>0</v>
      </c>
      <c r="T426" s="17"/>
      <c r="U426" s="11" t="e">
        <f t="shared" si="52"/>
        <v>#N/A</v>
      </c>
      <c r="AE426" s="11"/>
      <c r="AH426" s="32"/>
    </row>
    <row r="427" spans="19:34" ht="17" thickBot="1" x14ac:dyDescent="0.25">
      <c r="S427" s="11">
        <f t="shared" si="51"/>
        <v>0</v>
      </c>
      <c r="T427" s="17"/>
      <c r="U427" s="11" t="e">
        <f t="shared" si="52"/>
        <v>#N/A</v>
      </c>
      <c r="AE427" s="11"/>
      <c r="AH427" s="32"/>
    </row>
    <row r="428" spans="19:34" ht="17" thickBot="1" x14ac:dyDescent="0.25">
      <c r="S428" s="11">
        <f t="shared" si="51"/>
        <v>0</v>
      </c>
      <c r="T428" s="17"/>
      <c r="U428" s="11" t="e">
        <f t="shared" si="52"/>
        <v>#N/A</v>
      </c>
      <c r="AE428" s="11"/>
      <c r="AH428" s="32"/>
    </row>
    <row r="429" spans="19:34" ht="17" thickBot="1" x14ac:dyDescent="0.25">
      <c r="S429" s="11">
        <f t="shared" si="51"/>
        <v>0</v>
      </c>
      <c r="T429" s="17"/>
      <c r="U429" s="11" t="e">
        <f t="shared" si="52"/>
        <v>#N/A</v>
      </c>
      <c r="AE429" s="11"/>
      <c r="AH429" s="32"/>
    </row>
    <row r="430" spans="19:34" ht="17" thickBot="1" x14ac:dyDescent="0.25">
      <c r="S430" s="11">
        <f t="shared" si="51"/>
        <v>0</v>
      </c>
      <c r="T430" s="17"/>
      <c r="U430" s="11" t="e">
        <f t="shared" si="52"/>
        <v>#N/A</v>
      </c>
      <c r="AE430" s="11"/>
      <c r="AH430" s="32"/>
    </row>
    <row r="431" spans="19:34" ht="17" thickBot="1" x14ac:dyDescent="0.25">
      <c r="S431" s="11">
        <f t="shared" si="51"/>
        <v>0</v>
      </c>
      <c r="T431" s="17"/>
      <c r="U431" s="11" t="e">
        <f t="shared" si="52"/>
        <v>#N/A</v>
      </c>
      <c r="AE431" s="11"/>
      <c r="AH431" s="32"/>
    </row>
    <row r="432" spans="19:34" ht="17" thickBot="1" x14ac:dyDescent="0.25">
      <c r="S432" s="11">
        <f t="shared" si="51"/>
        <v>0</v>
      </c>
      <c r="T432" s="17"/>
      <c r="U432" s="11" t="e">
        <f t="shared" si="52"/>
        <v>#N/A</v>
      </c>
      <c r="AE432" s="11"/>
      <c r="AH432" s="32"/>
    </row>
    <row r="433" spans="19:34" ht="17" thickBot="1" x14ac:dyDescent="0.25">
      <c r="S433" s="11">
        <f t="shared" si="51"/>
        <v>0</v>
      </c>
      <c r="T433" s="17"/>
      <c r="U433" s="11" t="e">
        <f t="shared" si="52"/>
        <v>#N/A</v>
      </c>
      <c r="AE433" s="11"/>
      <c r="AH433" s="32"/>
    </row>
    <row r="434" spans="19:34" ht="17" thickBot="1" x14ac:dyDescent="0.25">
      <c r="S434" s="11">
        <f t="shared" si="51"/>
        <v>0</v>
      </c>
      <c r="T434" s="17"/>
      <c r="U434" s="11" t="e">
        <f t="shared" si="52"/>
        <v>#N/A</v>
      </c>
      <c r="AE434" s="11"/>
      <c r="AH434" s="32"/>
    </row>
    <row r="435" spans="19:34" ht="17" thickBot="1" x14ac:dyDescent="0.25">
      <c r="S435" s="11">
        <f t="shared" si="51"/>
        <v>0</v>
      </c>
      <c r="T435" s="17"/>
      <c r="U435" s="11" t="e">
        <f t="shared" si="52"/>
        <v>#N/A</v>
      </c>
      <c r="AE435" s="11"/>
      <c r="AH435" s="32"/>
    </row>
    <row r="436" spans="19:34" ht="17" thickBot="1" x14ac:dyDescent="0.25">
      <c r="S436" s="11">
        <f t="shared" si="51"/>
        <v>0</v>
      </c>
      <c r="T436" s="17"/>
      <c r="U436" s="11" t="e">
        <f t="shared" si="52"/>
        <v>#N/A</v>
      </c>
      <c r="AE436" s="11"/>
      <c r="AH436" s="32"/>
    </row>
    <row r="437" spans="19:34" ht="17" thickBot="1" x14ac:dyDescent="0.25">
      <c r="S437" s="11">
        <f t="shared" si="51"/>
        <v>0</v>
      </c>
      <c r="T437" s="17"/>
      <c r="U437" s="11" t="e">
        <f t="shared" si="52"/>
        <v>#N/A</v>
      </c>
      <c r="AE437" s="11"/>
      <c r="AH437" s="32"/>
    </row>
    <row r="438" spans="19:34" ht="17" thickBot="1" x14ac:dyDescent="0.25">
      <c r="S438" s="11">
        <f t="shared" si="51"/>
        <v>0</v>
      </c>
      <c r="T438" s="17"/>
      <c r="U438" s="11" t="e">
        <f t="shared" si="52"/>
        <v>#N/A</v>
      </c>
      <c r="AE438" s="11"/>
      <c r="AH438" s="32"/>
    </row>
    <row r="439" spans="19:34" ht="17" thickBot="1" x14ac:dyDescent="0.25">
      <c r="S439" s="11">
        <f t="shared" si="51"/>
        <v>0</v>
      </c>
      <c r="T439" s="17"/>
      <c r="U439" s="11" t="e">
        <f t="shared" si="52"/>
        <v>#N/A</v>
      </c>
      <c r="AE439" s="11"/>
      <c r="AH439" s="32"/>
    </row>
    <row r="440" spans="19:34" ht="17" thickBot="1" x14ac:dyDescent="0.25">
      <c r="S440" s="11">
        <f t="shared" si="51"/>
        <v>0</v>
      </c>
      <c r="T440" s="17"/>
      <c r="U440" s="11" t="e">
        <f t="shared" si="52"/>
        <v>#N/A</v>
      </c>
      <c r="AE440" s="11"/>
      <c r="AH440" s="32"/>
    </row>
    <row r="441" spans="19:34" ht="17" thickBot="1" x14ac:dyDescent="0.25">
      <c r="S441" s="11">
        <f t="shared" si="51"/>
        <v>0</v>
      </c>
      <c r="T441" s="17"/>
      <c r="U441" s="11" t="e">
        <f t="shared" si="52"/>
        <v>#N/A</v>
      </c>
      <c r="AE441" s="11"/>
      <c r="AH441" s="32"/>
    </row>
    <row r="442" spans="19:34" ht="17" thickBot="1" x14ac:dyDescent="0.25">
      <c r="S442" s="11">
        <f t="shared" si="51"/>
        <v>0</v>
      </c>
      <c r="T442" s="17"/>
      <c r="U442" s="11" t="e">
        <f t="shared" si="52"/>
        <v>#N/A</v>
      </c>
      <c r="AE442" s="11"/>
      <c r="AH442" s="32"/>
    </row>
    <row r="443" spans="19:34" ht="17" thickBot="1" x14ac:dyDescent="0.25">
      <c r="S443" s="11">
        <f t="shared" si="51"/>
        <v>0</v>
      </c>
      <c r="T443" s="17"/>
      <c r="U443" s="11" t="e">
        <f t="shared" si="52"/>
        <v>#N/A</v>
      </c>
      <c r="AE443" s="11"/>
      <c r="AH443" s="32"/>
    </row>
    <row r="444" spans="19:34" ht="17" thickBot="1" x14ac:dyDescent="0.25">
      <c r="S444" s="11">
        <f t="shared" si="51"/>
        <v>0</v>
      </c>
      <c r="T444" s="17"/>
      <c r="U444" s="11" t="e">
        <f t="shared" si="52"/>
        <v>#N/A</v>
      </c>
      <c r="AE444" s="11"/>
      <c r="AH444" s="32"/>
    </row>
    <row r="445" spans="19:34" ht="17" thickBot="1" x14ac:dyDescent="0.25">
      <c r="S445" s="11">
        <f t="shared" si="51"/>
        <v>0</v>
      </c>
      <c r="T445" s="17"/>
      <c r="U445" s="11" t="e">
        <f t="shared" si="52"/>
        <v>#N/A</v>
      </c>
      <c r="AE445" s="11"/>
      <c r="AH445" s="32"/>
    </row>
    <row r="446" spans="19:34" ht="17" thickBot="1" x14ac:dyDescent="0.25">
      <c r="S446" s="11">
        <f t="shared" si="51"/>
        <v>0</v>
      </c>
      <c r="T446" s="17"/>
      <c r="U446" s="11" t="e">
        <f t="shared" si="52"/>
        <v>#N/A</v>
      </c>
      <c r="AE446" s="11"/>
      <c r="AH446" s="32"/>
    </row>
    <row r="447" spans="19:34" ht="17" thickBot="1" x14ac:dyDescent="0.25">
      <c r="S447" s="11">
        <f t="shared" si="51"/>
        <v>0</v>
      </c>
      <c r="T447" s="17"/>
      <c r="U447" s="11" t="e">
        <f t="shared" si="52"/>
        <v>#N/A</v>
      </c>
      <c r="AE447" s="11"/>
      <c r="AH447" s="32"/>
    </row>
    <row r="448" spans="19:34" ht="17" thickBot="1" x14ac:dyDescent="0.25">
      <c r="S448" s="11">
        <f t="shared" si="51"/>
        <v>0</v>
      </c>
      <c r="T448" s="17"/>
      <c r="U448" s="11" t="e">
        <f t="shared" si="52"/>
        <v>#N/A</v>
      </c>
      <c r="AE448" s="11"/>
      <c r="AH448" s="32"/>
    </row>
    <row r="449" spans="19:34" ht="17" thickBot="1" x14ac:dyDescent="0.25">
      <c r="S449" s="11">
        <f t="shared" si="51"/>
        <v>0</v>
      </c>
      <c r="T449" s="17"/>
      <c r="U449" s="11" t="e">
        <f t="shared" si="52"/>
        <v>#N/A</v>
      </c>
      <c r="AE449" s="11"/>
      <c r="AH449" s="32"/>
    </row>
    <row r="450" spans="19:34" ht="17" thickBot="1" x14ac:dyDescent="0.25">
      <c r="S450" s="11">
        <f t="shared" si="51"/>
        <v>0</v>
      </c>
      <c r="T450" s="17"/>
      <c r="U450" s="11" t="e">
        <f t="shared" si="52"/>
        <v>#N/A</v>
      </c>
      <c r="AE450" s="11"/>
      <c r="AH450" s="32"/>
    </row>
    <row r="451" spans="19:34" ht="17" thickBot="1" x14ac:dyDescent="0.25">
      <c r="S451" s="11">
        <f t="shared" si="51"/>
        <v>0</v>
      </c>
      <c r="T451" s="17"/>
      <c r="U451" s="11" t="e">
        <f t="shared" si="52"/>
        <v>#N/A</v>
      </c>
      <c r="AE451" s="11"/>
      <c r="AH451" s="32"/>
    </row>
    <row r="452" spans="19:34" ht="17" thickBot="1" x14ac:dyDescent="0.25">
      <c r="S452" s="11">
        <f t="shared" ref="S452:S515" si="53">IF(D452="D",2*(P452+Q452),((2*P452)+Q452))</f>
        <v>0</v>
      </c>
      <c r="T452" s="17"/>
      <c r="U452" s="11" t="e">
        <f t="shared" ref="U452:U502" si="54">RANK(T452,T452:T604)</f>
        <v>#N/A</v>
      </c>
      <c r="AE452" s="11"/>
      <c r="AH452" s="32"/>
    </row>
    <row r="453" spans="19:34" ht="17" thickBot="1" x14ac:dyDescent="0.25">
      <c r="S453" s="11">
        <f t="shared" si="53"/>
        <v>0</v>
      </c>
      <c r="T453" s="17"/>
      <c r="U453" s="11" t="e">
        <f t="shared" si="54"/>
        <v>#N/A</v>
      </c>
      <c r="AE453" s="11"/>
      <c r="AH453" s="32"/>
    </row>
    <row r="454" spans="19:34" ht="17" thickBot="1" x14ac:dyDescent="0.25">
      <c r="S454" s="11">
        <f t="shared" si="53"/>
        <v>0</v>
      </c>
      <c r="T454" s="17"/>
      <c r="U454" s="11" t="e">
        <f t="shared" si="54"/>
        <v>#N/A</v>
      </c>
      <c r="AE454" s="11"/>
      <c r="AH454" s="32"/>
    </row>
    <row r="455" spans="19:34" ht="17" thickBot="1" x14ac:dyDescent="0.25">
      <c r="S455" s="11">
        <f t="shared" si="53"/>
        <v>0</v>
      </c>
      <c r="T455" s="17"/>
      <c r="U455" s="11" t="e">
        <f t="shared" si="54"/>
        <v>#N/A</v>
      </c>
      <c r="AE455" s="11"/>
      <c r="AH455" s="32"/>
    </row>
    <row r="456" spans="19:34" ht="17" thickBot="1" x14ac:dyDescent="0.25">
      <c r="S456" s="11">
        <f t="shared" si="53"/>
        <v>0</v>
      </c>
      <c r="T456" s="17"/>
      <c r="U456" s="11" t="e">
        <f t="shared" si="54"/>
        <v>#N/A</v>
      </c>
      <c r="AE456" s="11"/>
      <c r="AH456" s="32"/>
    </row>
    <row r="457" spans="19:34" ht="17" thickBot="1" x14ac:dyDescent="0.25">
      <c r="S457" s="11">
        <f t="shared" si="53"/>
        <v>0</v>
      </c>
      <c r="T457" s="17"/>
      <c r="U457" s="11" t="e">
        <f t="shared" si="54"/>
        <v>#N/A</v>
      </c>
      <c r="AE457" s="11"/>
      <c r="AH457" s="32"/>
    </row>
    <row r="458" spans="19:34" ht="17" thickBot="1" x14ac:dyDescent="0.25">
      <c r="S458" s="11">
        <f t="shared" si="53"/>
        <v>0</v>
      </c>
      <c r="T458" s="17"/>
      <c r="U458" s="11" t="e">
        <f t="shared" si="54"/>
        <v>#N/A</v>
      </c>
      <c r="AE458" s="11"/>
      <c r="AH458" s="32"/>
    </row>
    <row r="459" spans="19:34" ht="17" thickBot="1" x14ac:dyDescent="0.25">
      <c r="S459" s="11">
        <f t="shared" si="53"/>
        <v>0</v>
      </c>
      <c r="T459" s="17"/>
      <c r="U459" s="11" t="e">
        <f t="shared" si="54"/>
        <v>#N/A</v>
      </c>
      <c r="AE459" s="11"/>
      <c r="AH459" s="32"/>
    </row>
    <row r="460" spans="19:34" ht="17" thickBot="1" x14ac:dyDescent="0.25">
      <c r="S460" s="11">
        <f t="shared" si="53"/>
        <v>0</v>
      </c>
      <c r="T460" s="17"/>
      <c r="U460" s="11" t="e">
        <f t="shared" si="54"/>
        <v>#N/A</v>
      </c>
      <c r="AE460" s="11"/>
      <c r="AH460" s="32"/>
    </row>
    <row r="461" spans="19:34" ht="17" thickBot="1" x14ac:dyDescent="0.25">
      <c r="S461" s="11">
        <f t="shared" si="53"/>
        <v>0</v>
      </c>
      <c r="T461" s="17"/>
      <c r="U461" s="11" t="e">
        <f t="shared" si="54"/>
        <v>#N/A</v>
      </c>
      <c r="AE461" s="11"/>
      <c r="AH461" s="32"/>
    </row>
    <row r="462" spans="19:34" ht="17" thickBot="1" x14ac:dyDescent="0.25">
      <c r="S462" s="11">
        <f t="shared" si="53"/>
        <v>0</v>
      </c>
      <c r="T462" s="17"/>
      <c r="U462" s="11" t="e">
        <f t="shared" si="54"/>
        <v>#N/A</v>
      </c>
      <c r="AE462" s="11"/>
      <c r="AH462" s="32"/>
    </row>
    <row r="463" spans="19:34" ht="17" thickBot="1" x14ac:dyDescent="0.25">
      <c r="S463" s="11">
        <f t="shared" si="53"/>
        <v>0</v>
      </c>
      <c r="T463" s="17"/>
      <c r="U463" s="11" t="e">
        <f t="shared" si="54"/>
        <v>#N/A</v>
      </c>
      <c r="AE463" s="11"/>
      <c r="AH463" s="32"/>
    </row>
    <row r="464" spans="19:34" ht="17" thickBot="1" x14ac:dyDescent="0.25">
      <c r="S464" s="11">
        <f t="shared" si="53"/>
        <v>0</v>
      </c>
      <c r="T464" s="17"/>
      <c r="U464" s="11" t="e">
        <f t="shared" si="54"/>
        <v>#N/A</v>
      </c>
      <c r="AE464" s="11"/>
      <c r="AH464" s="32"/>
    </row>
    <row r="465" spans="19:34" ht="17" thickBot="1" x14ac:dyDescent="0.25">
      <c r="S465" s="11">
        <f t="shared" si="53"/>
        <v>0</v>
      </c>
      <c r="T465" s="17"/>
      <c r="U465" s="11" t="e">
        <f t="shared" si="54"/>
        <v>#N/A</v>
      </c>
      <c r="AE465" s="11"/>
      <c r="AH465" s="32"/>
    </row>
    <row r="466" spans="19:34" ht="17" thickBot="1" x14ac:dyDescent="0.25">
      <c r="S466" s="11">
        <f t="shared" si="53"/>
        <v>0</v>
      </c>
      <c r="T466" s="17"/>
      <c r="U466" s="11" t="e">
        <f t="shared" si="54"/>
        <v>#N/A</v>
      </c>
      <c r="AE466" s="11"/>
      <c r="AH466" s="32"/>
    </row>
    <row r="467" spans="19:34" ht="17" thickBot="1" x14ac:dyDescent="0.25">
      <c r="S467" s="11">
        <f t="shared" si="53"/>
        <v>0</v>
      </c>
      <c r="T467" s="17"/>
      <c r="U467" s="11" t="e">
        <f t="shared" si="54"/>
        <v>#N/A</v>
      </c>
      <c r="AE467" s="11"/>
      <c r="AH467" s="32"/>
    </row>
    <row r="468" spans="19:34" ht="17" thickBot="1" x14ac:dyDescent="0.25">
      <c r="S468" s="11">
        <f t="shared" si="53"/>
        <v>0</v>
      </c>
      <c r="T468" s="17"/>
      <c r="U468" s="11" t="e">
        <f t="shared" si="54"/>
        <v>#N/A</v>
      </c>
      <c r="AE468" s="11"/>
      <c r="AH468" s="32"/>
    </row>
    <row r="469" spans="19:34" ht="17" thickBot="1" x14ac:dyDescent="0.25">
      <c r="S469" s="11">
        <f t="shared" si="53"/>
        <v>0</v>
      </c>
      <c r="T469" s="17"/>
      <c r="U469" s="11" t="e">
        <f t="shared" si="54"/>
        <v>#N/A</v>
      </c>
      <c r="AE469" s="11"/>
      <c r="AH469" s="32"/>
    </row>
    <row r="470" spans="19:34" ht="17" thickBot="1" x14ac:dyDescent="0.25">
      <c r="S470" s="11">
        <f t="shared" si="53"/>
        <v>0</v>
      </c>
      <c r="T470" s="17"/>
      <c r="U470" s="11" t="e">
        <f t="shared" si="54"/>
        <v>#N/A</v>
      </c>
      <c r="AE470" s="11"/>
      <c r="AH470" s="32"/>
    </row>
    <row r="471" spans="19:34" ht="17" thickBot="1" x14ac:dyDescent="0.25">
      <c r="S471" s="11">
        <f t="shared" si="53"/>
        <v>0</v>
      </c>
      <c r="T471" s="17"/>
      <c r="U471" s="11" t="e">
        <f t="shared" si="54"/>
        <v>#N/A</v>
      </c>
      <c r="AE471" s="11"/>
      <c r="AH471" s="32"/>
    </row>
    <row r="472" spans="19:34" ht="17" thickBot="1" x14ac:dyDescent="0.25">
      <c r="S472" s="11">
        <f t="shared" si="53"/>
        <v>0</v>
      </c>
      <c r="T472" s="17"/>
      <c r="U472" s="11" t="e">
        <f t="shared" si="54"/>
        <v>#N/A</v>
      </c>
      <c r="AE472" s="11"/>
      <c r="AH472" s="32"/>
    </row>
    <row r="473" spans="19:34" ht="17" thickBot="1" x14ac:dyDescent="0.25">
      <c r="S473" s="11">
        <f t="shared" si="53"/>
        <v>0</v>
      </c>
      <c r="T473" s="17"/>
      <c r="U473" s="11" t="e">
        <f t="shared" si="54"/>
        <v>#N/A</v>
      </c>
      <c r="AE473" s="11"/>
      <c r="AH473" s="32"/>
    </row>
    <row r="474" spans="19:34" ht="17" thickBot="1" x14ac:dyDescent="0.25">
      <c r="S474" s="11">
        <f t="shared" si="53"/>
        <v>0</v>
      </c>
      <c r="T474" s="17"/>
      <c r="U474" s="11" t="e">
        <f t="shared" si="54"/>
        <v>#N/A</v>
      </c>
      <c r="AE474" s="11"/>
      <c r="AH474" s="32"/>
    </row>
    <row r="475" spans="19:34" ht="17" thickBot="1" x14ac:dyDescent="0.25">
      <c r="S475" s="11">
        <f t="shared" si="53"/>
        <v>0</v>
      </c>
      <c r="T475" s="17"/>
      <c r="U475" s="11" t="e">
        <f t="shared" si="54"/>
        <v>#N/A</v>
      </c>
      <c r="AE475" s="11"/>
      <c r="AH475" s="32"/>
    </row>
    <row r="476" spans="19:34" ht="17" thickBot="1" x14ac:dyDescent="0.25">
      <c r="S476" s="11">
        <f t="shared" si="53"/>
        <v>0</v>
      </c>
      <c r="T476" s="17"/>
      <c r="U476" s="11" t="e">
        <f t="shared" si="54"/>
        <v>#N/A</v>
      </c>
      <c r="AE476" s="11"/>
      <c r="AH476" s="32"/>
    </row>
    <row r="477" spans="19:34" ht="17" thickBot="1" x14ac:dyDescent="0.25">
      <c r="S477" s="11">
        <f t="shared" si="53"/>
        <v>0</v>
      </c>
      <c r="T477" s="17"/>
      <c r="U477" s="11" t="e">
        <f t="shared" si="54"/>
        <v>#N/A</v>
      </c>
      <c r="AE477" s="11"/>
      <c r="AH477" s="32"/>
    </row>
    <row r="478" spans="19:34" ht="17" thickBot="1" x14ac:dyDescent="0.25">
      <c r="S478" s="11">
        <f t="shared" si="53"/>
        <v>0</v>
      </c>
      <c r="T478" s="17"/>
      <c r="U478" s="11" t="e">
        <f t="shared" si="54"/>
        <v>#N/A</v>
      </c>
      <c r="AE478" s="11"/>
      <c r="AH478" s="32"/>
    </row>
    <row r="479" spans="19:34" ht="17" thickBot="1" x14ac:dyDescent="0.25">
      <c r="S479" s="11">
        <f t="shared" si="53"/>
        <v>0</v>
      </c>
      <c r="T479" s="17"/>
      <c r="U479" s="11" t="e">
        <f t="shared" si="54"/>
        <v>#N/A</v>
      </c>
      <c r="AE479" s="11"/>
      <c r="AH479" s="32"/>
    </row>
    <row r="480" spans="19:34" ht="17" thickBot="1" x14ac:dyDescent="0.25">
      <c r="S480" s="11">
        <f t="shared" si="53"/>
        <v>0</v>
      </c>
      <c r="T480" s="17"/>
      <c r="U480" s="11" t="e">
        <f t="shared" si="54"/>
        <v>#N/A</v>
      </c>
      <c r="AE480" s="11"/>
      <c r="AH480" s="32"/>
    </row>
    <row r="481" spans="19:34" ht="17" thickBot="1" x14ac:dyDescent="0.25">
      <c r="S481" s="11">
        <f t="shared" si="53"/>
        <v>0</v>
      </c>
      <c r="T481" s="17"/>
      <c r="U481" s="11" t="e">
        <f t="shared" si="54"/>
        <v>#N/A</v>
      </c>
      <c r="AE481" s="11"/>
      <c r="AH481" s="32"/>
    </row>
    <row r="482" spans="19:34" ht="17" thickBot="1" x14ac:dyDescent="0.25">
      <c r="S482" s="11">
        <f t="shared" si="53"/>
        <v>0</v>
      </c>
      <c r="T482" s="17"/>
      <c r="U482" s="11" t="e">
        <f t="shared" si="54"/>
        <v>#N/A</v>
      </c>
      <c r="AE482" s="11"/>
      <c r="AH482" s="32"/>
    </row>
    <row r="483" spans="19:34" ht="17" thickBot="1" x14ac:dyDescent="0.25">
      <c r="S483" s="11">
        <f t="shared" si="53"/>
        <v>0</v>
      </c>
      <c r="T483" s="17"/>
      <c r="U483" s="11" t="e">
        <f t="shared" si="54"/>
        <v>#N/A</v>
      </c>
      <c r="AE483" s="11"/>
      <c r="AH483" s="32"/>
    </row>
    <row r="484" spans="19:34" ht="17" thickBot="1" x14ac:dyDescent="0.25">
      <c r="S484" s="11">
        <f t="shared" si="53"/>
        <v>0</v>
      </c>
      <c r="T484" s="17"/>
      <c r="U484" s="11" t="e">
        <f t="shared" si="54"/>
        <v>#N/A</v>
      </c>
      <c r="AE484" s="11"/>
      <c r="AH484" s="32"/>
    </row>
    <row r="485" spans="19:34" ht="17" thickBot="1" x14ac:dyDescent="0.25">
      <c r="S485" s="11">
        <f t="shared" si="53"/>
        <v>0</v>
      </c>
      <c r="T485" s="17"/>
      <c r="U485" s="11" t="e">
        <f t="shared" si="54"/>
        <v>#N/A</v>
      </c>
      <c r="AE485" s="11"/>
      <c r="AH485" s="32"/>
    </row>
    <row r="486" spans="19:34" ht="17" thickBot="1" x14ac:dyDescent="0.25">
      <c r="S486" s="11">
        <f t="shared" si="53"/>
        <v>0</v>
      </c>
      <c r="T486" s="17"/>
      <c r="U486" s="11" t="e">
        <f t="shared" si="54"/>
        <v>#N/A</v>
      </c>
      <c r="AE486" s="11"/>
      <c r="AH486" s="32"/>
    </row>
    <row r="487" spans="19:34" ht="17" thickBot="1" x14ac:dyDescent="0.25">
      <c r="S487" s="11">
        <f t="shared" si="53"/>
        <v>0</v>
      </c>
      <c r="T487" s="17"/>
      <c r="U487" s="11" t="e">
        <f t="shared" si="54"/>
        <v>#N/A</v>
      </c>
      <c r="AE487" s="11"/>
      <c r="AH487" s="32"/>
    </row>
    <row r="488" spans="19:34" ht="17" thickBot="1" x14ac:dyDescent="0.25">
      <c r="S488" s="11">
        <f t="shared" si="53"/>
        <v>0</v>
      </c>
      <c r="T488" s="17"/>
      <c r="U488" s="11" t="e">
        <f t="shared" si="54"/>
        <v>#N/A</v>
      </c>
      <c r="AE488" s="11"/>
      <c r="AH488" s="32"/>
    </row>
    <row r="489" spans="19:34" ht="17" thickBot="1" x14ac:dyDescent="0.25">
      <c r="S489" s="11">
        <f t="shared" si="53"/>
        <v>0</v>
      </c>
      <c r="T489" s="17"/>
      <c r="U489" s="11" t="e">
        <f t="shared" si="54"/>
        <v>#N/A</v>
      </c>
      <c r="AE489" s="11"/>
      <c r="AH489" s="32"/>
    </row>
    <row r="490" spans="19:34" ht="17" thickBot="1" x14ac:dyDescent="0.25">
      <c r="S490" s="11">
        <f t="shared" si="53"/>
        <v>0</v>
      </c>
      <c r="T490" s="17"/>
      <c r="U490" s="11" t="e">
        <f t="shared" si="54"/>
        <v>#N/A</v>
      </c>
      <c r="AE490" s="11"/>
      <c r="AH490" s="32"/>
    </row>
    <row r="491" spans="19:34" ht="17" thickBot="1" x14ac:dyDescent="0.25">
      <c r="S491" s="11">
        <f t="shared" si="53"/>
        <v>0</v>
      </c>
      <c r="T491" s="17"/>
      <c r="U491" s="11" t="e">
        <f t="shared" si="54"/>
        <v>#N/A</v>
      </c>
      <c r="AE491" s="11"/>
      <c r="AH491" s="32"/>
    </row>
    <row r="492" spans="19:34" ht="17" thickBot="1" x14ac:dyDescent="0.25">
      <c r="S492" s="11">
        <f t="shared" si="53"/>
        <v>0</v>
      </c>
      <c r="T492" s="17"/>
      <c r="U492" s="11" t="e">
        <f t="shared" si="54"/>
        <v>#N/A</v>
      </c>
      <c r="AE492" s="11"/>
      <c r="AH492" s="32"/>
    </row>
    <row r="493" spans="19:34" ht="17" thickBot="1" x14ac:dyDescent="0.25">
      <c r="S493" s="11">
        <f t="shared" si="53"/>
        <v>0</v>
      </c>
      <c r="T493" s="17"/>
      <c r="U493" s="11" t="e">
        <f t="shared" si="54"/>
        <v>#N/A</v>
      </c>
      <c r="AE493" s="11"/>
      <c r="AH493" s="32"/>
    </row>
    <row r="494" spans="19:34" ht="17" thickBot="1" x14ac:dyDescent="0.25">
      <c r="S494" s="11">
        <f t="shared" si="53"/>
        <v>0</v>
      </c>
      <c r="T494" s="17"/>
      <c r="U494" s="11" t="e">
        <f t="shared" si="54"/>
        <v>#N/A</v>
      </c>
      <c r="AE494" s="11"/>
      <c r="AH494" s="32"/>
    </row>
    <row r="495" spans="19:34" ht="17" thickBot="1" x14ac:dyDescent="0.25">
      <c r="S495" s="11">
        <f t="shared" si="53"/>
        <v>0</v>
      </c>
      <c r="T495" s="17"/>
      <c r="U495" s="11" t="e">
        <f t="shared" si="54"/>
        <v>#N/A</v>
      </c>
      <c r="AE495" s="11"/>
      <c r="AH495" s="32"/>
    </row>
    <row r="496" spans="19:34" ht="17" thickBot="1" x14ac:dyDescent="0.25">
      <c r="S496" s="11">
        <f t="shared" si="53"/>
        <v>0</v>
      </c>
      <c r="T496" s="17"/>
      <c r="U496" s="11" t="e">
        <f t="shared" si="54"/>
        <v>#N/A</v>
      </c>
      <c r="AE496" s="11"/>
      <c r="AH496" s="32"/>
    </row>
    <row r="497" spans="19:34" ht="17" thickBot="1" x14ac:dyDescent="0.25">
      <c r="S497" s="11">
        <f t="shared" si="53"/>
        <v>0</v>
      </c>
      <c r="T497" s="17"/>
      <c r="U497" s="11" t="e">
        <f t="shared" si="54"/>
        <v>#N/A</v>
      </c>
      <c r="AE497" s="11"/>
      <c r="AH497" s="32"/>
    </row>
    <row r="498" spans="19:34" ht="17" thickBot="1" x14ac:dyDescent="0.25">
      <c r="S498" s="11">
        <f t="shared" si="53"/>
        <v>0</v>
      </c>
      <c r="T498" s="17"/>
      <c r="U498" s="11" t="e">
        <f t="shared" si="54"/>
        <v>#N/A</v>
      </c>
      <c r="AE498" s="11"/>
      <c r="AH498" s="32"/>
    </row>
    <row r="499" spans="19:34" ht="17" thickBot="1" x14ac:dyDescent="0.25">
      <c r="S499" s="11">
        <f t="shared" si="53"/>
        <v>0</v>
      </c>
      <c r="T499" s="17"/>
      <c r="U499" s="11" t="e">
        <f t="shared" si="54"/>
        <v>#N/A</v>
      </c>
      <c r="AE499" s="11"/>
      <c r="AH499" s="32"/>
    </row>
    <row r="500" spans="19:34" ht="17" thickBot="1" x14ac:dyDescent="0.25">
      <c r="S500" s="11">
        <f t="shared" si="53"/>
        <v>0</v>
      </c>
      <c r="T500" s="17"/>
      <c r="U500" s="11" t="e">
        <f t="shared" si="54"/>
        <v>#N/A</v>
      </c>
      <c r="AE500" s="11"/>
      <c r="AH500" s="32"/>
    </row>
    <row r="501" spans="19:34" ht="17" thickBot="1" x14ac:dyDescent="0.25">
      <c r="S501" s="11">
        <f t="shared" si="53"/>
        <v>0</v>
      </c>
      <c r="T501" s="17"/>
      <c r="U501" s="11" t="e">
        <f t="shared" si="54"/>
        <v>#N/A</v>
      </c>
      <c r="AE501" s="11"/>
      <c r="AH501" s="32"/>
    </row>
    <row r="502" spans="19:34" ht="17" thickBot="1" x14ac:dyDescent="0.25">
      <c r="S502" s="11">
        <f t="shared" si="53"/>
        <v>0</v>
      </c>
      <c r="T502" s="17"/>
      <c r="U502" s="11" t="e">
        <f t="shared" si="54"/>
        <v>#N/A</v>
      </c>
      <c r="AE502" s="11"/>
      <c r="AH502" s="32"/>
    </row>
    <row r="503" spans="19:34" ht="17" thickBot="1" x14ac:dyDescent="0.25">
      <c r="S503" s="11">
        <f t="shared" si="53"/>
        <v>0</v>
      </c>
      <c r="T503" s="17"/>
      <c r="U503" s="17">
        <f t="shared" ref="U503:U544" si="55">RANK(S503,S$3:S$266)</f>
        <v>31</v>
      </c>
      <c r="AE503" s="11"/>
      <c r="AH503" s="32"/>
    </row>
    <row r="504" spans="19:34" ht="17" thickBot="1" x14ac:dyDescent="0.25">
      <c r="S504" s="11">
        <f t="shared" si="53"/>
        <v>0</v>
      </c>
      <c r="T504" s="17"/>
      <c r="U504" s="17">
        <f t="shared" si="55"/>
        <v>31</v>
      </c>
      <c r="AE504" s="11"/>
      <c r="AH504" s="32"/>
    </row>
    <row r="505" spans="19:34" ht="17" thickBot="1" x14ac:dyDescent="0.25">
      <c r="S505" s="11">
        <f t="shared" si="53"/>
        <v>0</v>
      </c>
      <c r="T505" s="17"/>
      <c r="U505" s="17">
        <f t="shared" si="55"/>
        <v>31</v>
      </c>
      <c r="AE505" s="11"/>
      <c r="AH505" s="32"/>
    </row>
    <row r="506" spans="19:34" ht="17" thickBot="1" x14ac:dyDescent="0.25">
      <c r="S506" s="11">
        <f t="shared" si="53"/>
        <v>0</v>
      </c>
      <c r="T506" s="17"/>
      <c r="U506" s="17">
        <f t="shared" si="55"/>
        <v>31</v>
      </c>
      <c r="AE506" s="11"/>
      <c r="AH506" s="32"/>
    </row>
    <row r="507" spans="19:34" ht="17" thickBot="1" x14ac:dyDescent="0.25">
      <c r="S507" s="11">
        <f t="shared" si="53"/>
        <v>0</v>
      </c>
      <c r="T507" s="17"/>
      <c r="U507" s="17">
        <f t="shared" si="55"/>
        <v>31</v>
      </c>
      <c r="AE507" s="11"/>
      <c r="AH507" s="32"/>
    </row>
    <row r="508" spans="19:34" ht="17" thickBot="1" x14ac:dyDescent="0.25">
      <c r="S508" s="11">
        <f t="shared" si="53"/>
        <v>0</v>
      </c>
      <c r="T508" s="17"/>
      <c r="U508" s="17">
        <f t="shared" si="55"/>
        <v>31</v>
      </c>
      <c r="AE508" s="11"/>
      <c r="AH508" s="32"/>
    </row>
    <row r="509" spans="19:34" ht="17" thickBot="1" x14ac:dyDescent="0.25">
      <c r="S509" s="11">
        <f t="shared" si="53"/>
        <v>0</v>
      </c>
      <c r="T509" s="17"/>
      <c r="U509" s="17">
        <f t="shared" si="55"/>
        <v>31</v>
      </c>
      <c r="AE509" s="11"/>
      <c r="AH509" s="32"/>
    </row>
    <row r="510" spans="19:34" ht="17" thickBot="1" x14ac:dyDescent="0.25">
      <c r="S510" s="11">
        <f t="shared" si="53"/>
        <v>0</v>
      </c>
      <c r="T510" s="17"/>
      <c r="U510" s="17">
        <f t="shared" si="55"/>
        <v>31</v>
      </c>
      <c r="AE510" s="11"/>
      <c r="AH510" s="32"/>
    </row>
    <row r="511" spans="19:34" ht="17" thickBot="1" x14ac:dyDescent="0.25">
      <c r="S511" s="11">
        <f t="shared" si="53"/>
        <v>0</v>
      </c>
      <c r="T511" s="17"/>
      <c r="U511" s="17">
        <f t="shared" si="55"/>
        <v>31</v>
      </c>
      <c r="AE511" s="11"/>
      <c r="AH511" s="32"/>
    </row>
    <row r="512" spans="19:34" ht="17" thickBot="1" x14ac:dyDescent="0.25">
      <c r="S512" s="11">
        <f t="shared" si="53"/>
        <v>0</v>
      </c>
      <c r="T512" s="17"/>
      <c r="U512" s="17">
        <f t="shared" si="55"/>
        <v>31</v>
      </c>
      <c r="AE512" s="11"/>
      <c r="AH512" s="32"/>
    </row>
    <row r="513" spans="19:34" ht="17" thickBot="1" x14ac:dyDescent="0.25">
      <c r="S513" s="11">
        <f t="shared" si="53"/>
        <v>0</v>
      </c>
      <c r="T513" s="17"/>
      <c r="U513" s="17">
        <f t="shared" si="55"/>
        <v>31</v>
      </c>
      <c r="AE513" s="11"/>
      <c r="AH513" s="32"/>
    </row>
    <row r="514" spans="19:34" ht="17" thickBot="1" x14ac:dyDescent="0.25">
      <c r="S514" s="11">
        <f t="shared" si="53"/>
        <v>0</v>
      </c>
      <c r="T514" s="17"/>
      <c r="U514" s="17">
        <f t="shared" si="55"/>
        <v>31</v>
      </c>
      <c r="AE514" s="11"/>
      <c r="AH514" s="32"/>
    </row>
    <row r="515" spans="19:34" ht="17" thickBot="1" x14ac:dyDescent="0.25">
      <c r="S515" s="11">
        <f t="shared" si="53"/>
        <v>0</v>
      </c>
      <c r="T515" s="17"/>
      <c r="U515" s="17">
        <f t="shared" si="55"/>
        <v>31</v>
      </c>
      <c r="AE515" s="11"/>
      <c r="AH515" s="32"/>
    </row>
    <row r="516" spans="19:34" ht="17" thickBot="1" x14ac:dyDescent="0.25">
      <c r="S516" s="11">
        <f t="shared" ref="S516:S579" si="56">IF(D516="D",2*(P516+Q516),((2*P516)+Q516))</f>
        <v>0</v>
      </c>
      <c r="T516" s="17"/>
      <c r="U516" s="17">
        <f t="shared" si="55"/>
        <v>31</v>
      </c>
      <c r="AE516" s="11"/>
      <c r="AH516" s="32"/>
    </row>
    <row r="517" spans="19:34" ht="17" thickBot="1" x14ac:dyDescent="0.25">
      <c r="S517" s="11">
        <f t="shared" si="56"/>
        <v>0</v>
      </c>
      <c r="T517" s="17"/>
      <c r="U517" s="17">
        <f t="shared" si="55"/>
        <v>31</v>
      </c>
      <c r="AE517" s="11"/>
      <c r="AH517" s="32"/>
    </row>
    <row r="518" spans="19:34" ht="17" thickBot="1" x14ac:dyDescent="0.25">
      <c r="S518" s="11">
        <f t="shared" si="56"/>
        <v>0</v>
      </c>
      <c r="T518" s="17"/>
      <c r="U518" s="17">
        <f t="shared" si="55"/>
        <v>31</v>
      </c>
      <c r="AE518" s="11"/>
      <c r="AH518" s="32"/>
    </row>
    <row r="519" spans="19:34" ht="17" thickBot="1" x14ac:dyDescent="0.25">
      <c r="S519" s="11">
        <f t="shared" si="56"/>
        <v>0</v>
      </c>
      <c r="T519" s="17"/>
      <c r="U519" s="17">
        <f t="shared" si="55"/>
        <v>31</v>
      </c>
      <c r="AE519" s="11"/>
      <c r="AH519" s="32"/>
    </row>
    <row r="520" spans="19:34" ht="17" thickBot="1" x14ac:dyDescent="0.25">
      <c r="S520" s="11">
        <f t="shared" si="56"/>
        <v>0</v>
      </c>
      <c r="T520" s="17"/>
      <c r="U520" s="17">
        <f t="shared" si="55"/>
        <v>31</v>
      </c>
      <c r="AE520" s="11"/>
      <c r="AH520" s="32"/>
    </row>
    <row r="521" spans="19:34" ht="17" thickBot="1" x14ac:dyDescent="0.25">
      <c r="S521" s="11">
        <f t="shared" si="56"/>
        <v>0</v>
      </c>
      <c r="T521" s="17"/>
      <c r="U521" s="17">
        <f t="shared" si="55"/>
        <v>31</v>
      </c>
      <c r="AE521" s="11"/>
      <c r="AH521" s="32"/>
    </row>
    <row r="522" spans="19:34" ht="17" thickBot="1" x14ac:dyDescent="0.25">
      <c r="S522" s="11">
        <f t="shared" si="56"/>
        <v>0</v>
      </c>
      <c r="T522" s="17"/>
      <c r="U522" s="17">
        <f t="shared" si="55"/>
        <v>31</v>
      </c>
      <c r="AE522" s="11"/>
      <c r="AH522" s="32"/>
    </row>
    <row r="523" spans="19:34" ht="17" thickBot="1" x14ac:dyDescent="0.25">
      <c r="S523" s="11">
        <f t="shared" si="56"/>
        <v>0</v>
      </c>
      <c r="T523" s="17"/>
      <c r="U523" s="17">
        <f t="shared" si="55"/>
        <v>31</v>
      </c>
      <c r="AE523" s="11"/>
      <c r="AH523" s="32"/>
    </row>
    <row r="524" spans="19:34" ht="17" thickBot="1" x14ac:dyDescent="0.25">
      <c r="S524" s="11">
        <f t="shared" si="56"/>
        <v>0</v>
      </c>
      <c r="T524" s="17"/>
      <c r="U524" s="17">
        <f t="shared" si="55"/>
        <v>31</v>
      </c>
      <c r="AE524" s="11"/>
      <c r="AH524" s="32"/>
    </row>
    <row r="525" spans="19:34" ht="17" thickBot="1" x14ac:dyDescent="0.25">
      <c r="S525" s="11">
        <f t="shared" si="56"/>
        <v>0</v>
      </c>
      <c r="T525" s="17"/>
      <c r="U525" s="17">
        <f t="shared" si="55"/>
        <v>31</v>
      </c>
      <c r="AE525" s="11"/>
      <c r="AH525" s="32"/>
    </row>
    <row r="526" spans="19:34" ht="17" thickBot="1" x14ac:dyDescent="0.25">
      <c r="S526" s="11">
        <f t="shared" si="56"/>
        <v>0</v>
      </c>
      <c r="T526" s="17"/>
      <c r="U526" s="17">
        <f t="shared" si="55"/>
        <v>31</v>
      </c>
      <c r="AE526" s="11"/>
      <c r="AH526" s="32"/>
    </row>
    <row r="527" spans="19:34" ht="17" thickBot="1" x14ac:dyDescent="0.25">
      <c r="S527" s="11">
        <f t="shared" si="56"/>
        <v>0</v>
      </c>
      <c r="T527" s="17"/>
      <c r="U527" s="17">
        <f t="shared" si="55"/>
        <v>31</v>
      </c>
      <c r="AE527" s="11"/>
      <c r="AH527" s="32"/>
    </row>
    <row r="528" spans="19:34" ht="17" thickBot="1" x14ac:dyDescent="0.25">
      <c r="S528" s="11">
        <f t="shared" si="56"/>
        <v>0</v>
      </c>
      <c r="T528" s="17"/>
      <c r="U528" s="17">
        <f t="shared" si="55"/>
        <v>31</v>
      </c>
      <c r="AE528" s="11"/>
      <c r="AH528" s="32"/>
    </row>
    <row r="529" spans="19:34" ht="17" thickBot="1" x14ac:dyDescent="0.25">
      <c r="S529" s="11">
        <f t="shared" si="56"/>
        <v>0</v>
      </c>
      <c r="T529" s="17"/>
      <c r="U529" s="17">
        <f t="shared" si="55"/>
        <v>31</v>
      </c>
      <c r="AE529" s="11"/>
      <c r="AH529" s="32"/>
    </row>
    <row r="530" spans="19:34" ht="17" thickBot="1" x14ac:dyDescent="0.25">
      <c r="S530" s="11">
        <f t="shared" si="56"/>
        <v>0</v>
      </c>
      <c r="T530" s="17"/>
      <c r="U530" s="17">
        <f t="shared" si="55"/>
        <v>31</v>
      </c>
      <c r="AE530" s="11"/>
      <c r="AH530" s="32"/>
    </row>
    <row r="531" spans="19:34" ht="17" thickBot="1" x14ac:dyDescent="0.25">
      <c r="S531" s="11">
        <f t="shared" si="56"/>
        <v>0</v>
      </c>
      <c r="T531" s="17"/>
      <c r="U531" s="17">
        <f t="shared" si="55"/>
        <v>31</v>
      </c>
      <c r="AE531" s="11"/>
      <c r="AH531" s="32"/>
    </row>
    <row r="532" spans="19:34" ht="17" thickBot="1" x14ac:dyDescent="0.25">
      <c r="S532" s="11">
        <f t="shared" si="56"/>
        <v>0</v>
      </c>
      <c r="T532" s="17"/>
      <c r="U532" s="17">
        <f t="shared" si="55"/>
        <v>31</v>
      </c>
      <c r="AE532" s="11"/>
      <c r="AH532" s="32"/>
    </row>
    <row r="533" spans="19:34" ht="17" thickBot="1" x14ac:dyDescent="0.25">
      <c r="S533" s="11">
        <f t="shared" si="56"/>
        <v>0</v>
      </c>
      <c r="T533" s="17"/>
      <c r="U533" s="17">
        <f t="shared" si="55"/>
        <v>31</v>
      </c>
      <c r="AE533" s="11"/>
      <c r="AH533" s="32"/>
    </row>
    <row r="534" spans="19:34" ht="17" thickBot="1" x14ac:dyDescent="0.25">
      <c r="S534" s="11">
        <f t="shared" si="56"/>
        <v>0</v>
      </c>
      <c r="T534" s="17"/>
      <c r="U534" s="17">
        <f t="shared" si="55"/>
        <v>31</v>
      </c>
      <c r="AE534" s="11"/>
      <c r="AH534" s="32"/>
    </row>
    <row r="535" spans="19:34" ht="17" thickBot="1" x14ac:dyDescent="0.25">
      <c r="S535" s="11">
        <f t="shared" si="56"/>
        <v>0</v>
      </c>
      <c r="T535" s="17"/>
      <c r="U535" s="17">
        <f t="shared" si="55"/>
        <v>31</v>
      </c>
      <c r="AE535" s="11"/>
      <c r="AH535" s="32"/>
    </row>
    <row r="536" spans="19:34" ht="17" thickBot="1" x14ac:dyDescent="0.25">
      <c r="S536" s="11">
        <f t="shared" si="56"/>
        <v>0</v>
      </c>
      <c r="T536" s="17"/>
      <c r="U536" s="17">
        <f t="shared" si="55"/>
        <v>31</v>
      </c>
      <c r="AE536" s="11"/>
      <c r="AH536" s="32"/>
    </row>
    <row r="537" spans="19:34" ht="17" thickBot="1" x14ac:dyDescent="0.25">
      <c r="S537" s="11">
        <f t="shared" si="56"/>
        <v>0</v>
      </c>
      <c r="T537" s="17"/>
      <c r="U537" s="17">
        <f t="shared" si="55"/>
        <v>31</v>
      </c>
      <c r="AE537" s="11"/>
      <c r="AH537" s="32"/>
    </row>
    <row r="538" spans="19:34" ht="17" thickBot="1" x14ac:dyDescent="0.25">
      <c r="S538" s="11">
        <f t="shared" si="56"/>
        <v>0</v>
      </c>
      <c r="T538" s="17"/>
      <c r="U538" s="17">
        <f t="shared" si="55"/>
        <v>31</v>
      </c>
      <c r="AE538" s="11"/>
      <c r="AH538" s="32"/>
    </row>
    <row r="539" spans="19:34" ht="17" thickBot="1" x14ac:dyDescent="0.25">
      <c r="S539" s="11">
        <f t="shared" si="56"/>
        <v>0</v>
      </c>
      <c r="T539" s="17"/>
      <c r="U539" s="17">
        <f t="shared" si="55"/>
        <v>31</v>
      </c>
      <c r="AE539" s="11"/>
      <c r="AH539" s="32"/>
    </row>
    <row r="540" spans="19:34" ht="17" thickBot="1" x14ac:dyDescent="0.25">
      <c r="S540" s="11">
        <f t="shared" si="56"/>
        <v>0</v>
      </c>
      <c r="T540" s="17"/>
      <c r="U540" s="17">
        <f t="shared" si="55"/>
        <v>31</v>
      </c>
      <c r="AE540" s="11"/>
      <c r="AH540" s="32"/>
    </row>
    <row r="541" spans="19:34" ht="17" thickBot="1" x14ac:dyDescent="0.25">
      <c r="S541" s="11">
        <f t="shared" si="56"/>
        <v>0</v>
      </c>
      <c r="T541" s="17"/>
      <c r="U541" s="17">
        <f t="shared" si="55"/>
        <v>31</v>
      </c>
      <c r="AE541" s="11"/>
      <c r="AH541" s="32"/>
    </row>
    <row r="542" spans="19:34" ht="17" thickBot="1" x14ac:dyDescent="0.25">
      <c r="S542" s="11">
        <f t="shared" si="56"/>
        <v>0</v>
      </c>
      <c r="T542" s="17"/>
      <c r="U542" s="17">
        <f t="shared" si="55"/>
        <v>31</v>
      </c>
      <c r="AE542" s="11"/>
      <c r="AH542" s="32"/>
    </row>
    <row r="543" spans="19:34" ht="17" thickBot="1" x14ac:dyDescent="0.25">
      <c r="S543" s="11">
        <f t="shared" si="56"/>
        <v>0</v>
      </c>
      <c r="T543" s="17"/>
      <c r="U543" s="17">
        <f t="shared" si="55"/>
        <v>31</v>
      </c>
      <c r="AE543" s="11"/>
      <c r="AH543" s="32"/>
    </row>
    <row r="544" spans="19:34" ht="17" thickBot="1" x14ac:dyDescent="0.25">
      <c r="S544" s="11">
        <f t="shared" si="56"/>
        <v>0</v>
      </c>
      <c r="T544" s="17"/>
      <c r="U544" s="17">
        <f t="shared" si="55"/>
        <v>31</v>
      </c>
      <c r="AE544" s="11"/>
      <c r="AH544" s="32"/>
    </row>
    <row r="545" spans="19:34" ht="17" thickBot="1" x14ac:dyDescent="0.25">
      <c r="S545" s="11">
        <f t="shared" si="56"/>
        <v>0</v>
      </c>
      <c r="T545" s="17"/>
      <c r="U545" s="17">
        <f t="shared" ref="U545:U608" si="57">RANK(S545,S$3:S$266)</f>
        <v>31</v>
      </c>
      <c r="AE545" s="11"/>
      <c r="AH545" s="32"/>
    </row>
    <row r="546" spans="19:34" ht="17" thickBot="1" x14ac:dyDescent="0.25">
      <c r="S546" s="11">
        <f t="shared" si="56"/>
        <v>0</v>
      </c>
      <c r="T546" s="17"/>
      <c r="U546" s="17">
        <f t="shared" si="57"/>
        <v>31</v>
      </c>
      <c r="AE546" s="11"/>
      <c r="AH546" s="32"/>
    </row>
    <row r="547" spans="19:34" ht="17" thickBot="1" x14ac:dyDescent="0.25">
      <c r="S547" s="11">
        <f t="shared" si="56"/>
        <v>0</v>
      </c>
      <c r="T547" s="17"/>
      <c r="U547" s="17">
        <f t="shared" si="57"/>
        <v>31</v>
      </c>
      <c r="AE547" s="11"/>
      <c r="AH547" s="32"/>
    </row>
    <row r="548" spans="19:34" ht="17" thickBot="1" x14ac:dyDescent="0.25">
      <c r="S548" s="11">
        <f t="shared" si="56"/>
        <v>0</v>
      </c>
      <c r="T548" s="17"/>
      <c r="U548" s="17">
        <f t="shared" si="57"/>
        <v>31</v>
      </c>
      <c r="AE548" s="11"/>
      <c r="AH548" s="32"/>
    </row>
    <row r="549" spans="19:34" ht="17" thickBot="1" x14ac:dyDescent="0.25">
      <c r="S549" s="11">
        <f t="shared" si="56"/>
        <v>0</v>
      </c>
      <c r="T549" s="17"/>
      <c r="U549" s="17">
        <f t="shared" si="57"/>
        <v>31</v>
      </c>
      <c r="AE549" s="11"/>
      <c r="AH549" s="32"/>
    </row>
    <row r="550" spans="19:34" ht="17" thickBot="1" x14ac:dyDescent="0.25">
      <c r="S550" s="11">
        <f t="shared" si="56"/>
        <v>0</v>
      </c>
      <c r="T550" s="17"/>
      <c r="U550" s="17">
        <f t="shared" si="57"/>
        <v>31</v>
      </c>
      <c r="AE550" s="11"/>
      <c r="AH550" s="32"/>
    </row>
    <row r="551" spans="19:34" ht="17" thickBot="1" x14ac:dyDescent="0.25">
      <c r="S551" s="11">
        <f t="shared" si="56"/>
        <v>0</v>
      </c>
      <c r="T551" s="17"/>
      <c r="U551" s="17">
        <f t="shared" si="57"/>
        <v>31</v>
      </c>
      <c r="AE551" s="11"/>
      <c r="AH551" s="32"/>
    </row>
    <row r="552" spans="19:34" ht="17" thickBot="1" x14ac:dyDescent="0.25">
      <c r="S552" s="11">
        <f t="shared" si="56"/>
        <v>0</v>
      </c>
      <c r="T552" s="17"/>
      <c r="U552" s="17">
        <f t="shared" si="57"/>
        <v>31</v>
      </c>
      <c r="AE552" s="11"/>
      <c r="AH552" s="32"/>
    </row>
    <row r="553" spans="19:34" ht="17" thickBot="1" x14ac:dyDescent="0.25">
      <c r="S553" s="11">
        <f t="shared" si="56"/>
        <v>0</v>
      </c>
      <c r="T553" s="17"/>
      <c r="U553" s="17">
        <f t="shared" si="57"/>
        <v>31</v>
      </c>
      <c r="AE553" s="11"/>
      <c r="AH553" s="32"/>
    </row>
    <row r="554" spans="19:34" ht="17" thickBot="1" x14ac:dyDescent="0.25">
      <c r="S554" s="11">
        <f t="shared" si="56"/>
        <v>0</v>
      </c>
      <c r="T554" s="17"/>
      <c r="U554" s="17">
        <f t="shared" si="57"/>
        <v>31</v>
      </c>
      <c r="AE554" s="11"/>
      <c r="AH554" s="32"/>
    </row>
    <row r="555" spans="19:34" ht="17" thickBot="1" x14ac:dyDescent="0.25">
      <c r="S555" s="11">
        <f t="shared" si="56"/>
        <v>0</v>
      </c>
      <c r="T555" s="17"/>
      <c r="U555" s="17">
        <f t="shared" si="57"/>
        <v>31</v>
      </c>
      <c r="AE555" s="11"/>
      <c r="AH555" s="32"/>
    </row>
    <row r="556" spans="19:34" ht="17" thickBot="1" x14ac:dyDescent="0.25">
      <c r="S556" s="11">
        <f t="shared" si="56"/>
        <v>0</v>
      </c>
      <c r="T556" s="17"/>
      <c r="U556" s="17">
        <f t="shared" si="57"/>
        <v>31</v>
      </c>
      <c r="AE556" s="11"/>
      <c r="AH556" s="32"/>
    </row>
    <row r="557" spans="19:34" ht="17" thickBot="1" x14ac:dyDescent="0.25">
      <c r="S557" s="11">
        <f t="shared" si="56"/>
        <v>0</v>
      </c>
      <c r="T557" s="17"/>
      <c r="U557" s="17">
        <f t="shared" si="57"/>
        <v>31</v>
      </c>
      <c r="AE557" s="11"/>
      <c r="AH557" s="32"/>
    </row>
    <row r="558" spans="19:34" ht="17" thickBot="1" x14ac:dyDescent="0.25">
      <c r="S558" s="11">
        <f t="shared" si="56"/>
        <v>0</v>
      </c>
      <c r="T558" s="17"/>
      <c r="U558" s="17">
        <f t="shared" si="57"/>
        <v>31</v>
      </c>
      <c r="AE558" s="11"/>
      <c r="AH558" s="32"/>
    </row>
    <row r="559" spans="19:34" ht="17" thickBot="1" x14ac:dyDescent="0.25">
      <c r="S559" s="11">
        <f t="shared" si="56"/>
        <v>0</v>
      </c>
      <c r="T559" s="17"/>
      <c r="U559" s="17">
        <f t="shared" si="57"/>
        <v>31</v>
      </c>
      <c r="AE559" s="11"/>
      <c r="AH559" s="32"/>
    </row>
    <row r="560" spans="19:34" ht="17" thickBot="1" x14ac:dyDescent="0.25">
      <c r="S560" s="11">
        <f t="shared" si="56"/>
        <v>0</v>
      </c>
      <c r="T560" s="17"/>
      <c r="U560" s="17">
        <f t="shared" si="57"/>
        <v>31</v>
      </c>
      <c r="AE560" s="11"/>
      <c r="AH560" s="32"/>
    </row>
    <row r="561" spans="19:34" ht="17" thickBot="1" x14ac:dyDescent="0.25">
      <c r="S561" s="11">
        <f t="shared" si="56"/>
        <v>0</v>
      </c>
      <c r="T561" s="17"/>
      <c r="U561" s="17">
        <f t="shared" si="57"/>
        <v>31</v>
      </c>
      <c r="AE561" s="11"/>
      <c r="AH561" s="32"/>
    </row>
    <row r="562" spans="19:34" ht="17" thickBot="1" x14ac:dyDescent="0.25">
      <c r="S562" s="11">
        <f t="shared" si="56"/>
        <v>0</v>
      </c>
      <c r="T562" s="17"/>
      <c r="U562" s="17">
        <f t="shared" si="57"/>
        <v>31</v>
      </c>
      <c r="AE562" s="11"/>
      <c r="AH562" s="32"/>
    </row>
    <row r="563" spans="19:34" ht="17" thickBot="1" x14ac:dyDescent="0.25">
      <c r="S563" s="11">
        <f t="shared" si="56"/>
        <v>0</v>
      </c>
      <c r="T563" s="17"/>
      <c r="U563" s="17">
        <f t="shared" si="57"/>
        <v>31</v>
      </c>
      <c r="AE563" s="11"/>
      <c r="AH563" s="32"/>
    </row>
    <row r="564" spans="19:34" ht="17" thickBot="1" x14ac:dyDescent="0.25">
      <c r="S564" s="11">
        <f t="shared" si="56"/>
        <v>0</v>
      </c>
      <c r="T564" s="17"/>
      <c r="U564" s="17">
        <f t="shared" si="57"/>
        <v>31</v>
      </c>
      <c r="AE564" s="11"/>
      <c r="AH564" s="32"/>
    </row>
    <row r="565" spans="19:34" ht="17" thickBot="1" x14ac:dyDescent="0.25">
      <c r="S565" s="11">
        <f t="shared" si="56"/>
        <v>0</v>
      </c>
      <c r="T565" s="17"/>
      <c r="U565" s="17">
        <f t="shared" si="57"/>
        <v>31</v>
      </c>
      <c r="AE565" s="11"/>
      <c r="AH565" s="32"/>
    </row>
    <row r="566" spans="19:34" ht="17" thickBot="1" x14ac:dyDescent="0.25">
      <c r="S566" s="11">
        <f t="shared" si="56"/>
        <v>0</v>
      </c>
      <c r="T566" s="17"/>
      <c r="U566" s="17">
        <f t="shared" si="57"/>
        <v>31</v>
      </c>
      <c r="AE566" s="11"/>
      <c r="AH566" s="32"/>
    </row>
    <row r="567" spans="19:34" ht="17" thickBot="1" x14ac:dyDescent="0.25">
      <c r="S567" s="11">
        <f t="shared" si="56"/>
        <v>0</v>
      </c>
      <c r="T567" s="17"/>
      <c r="U567" s="17">
        <f t="shared" si="57"/>
        <v>31</v>
      </c>
      <c r="AE567" s="11"/>
      <c r="AH567" s="32"/>
    </row>
    <row r="568" spans="19:34" ht="17" thickBot="1" x14ac:dyDescent="0.25">
      <c r="S568" s="11">
        <f t="shared" si="56"/>
        <v>0</v>
      </c>
      <c r="T568" s="17"/>
      <c r="U568" s="17">
        <f t="shared" si="57"/>
        <v>31</v>
      </c>
      <c r="AE568" s="11"/>
      <c r="AH568" s="32"/>
    </row>
    <row r="569" spans="19:34" ht="17" thickBot="1" x14ac:dyDescent="0.25">
      <c r="S569" s="11">
        <f t="shared" si="56"/>
        <v>0</v>
      </c>
      <c r="T569" s="17"/>
      <c r="U569" s="17">
        <f t="shared" si="57"/>
        <v>31</v>
      </c>
      <c r="AE569" s="11"/>
      <c r="AH569" s="32"/>
    </row>
    <row r="570" spans="19:34" ht="17" thickBot="1" x14ac:dyDescent="0.25">
      <c r="S570" s="11">
        <f t="shared" si="56"/>
        <v>0</v>
      </c>
      <c r="T570" s="17"/>
      <c r="U570" s="17">
        <f t="shared" si="57"/>
        <v>31</v>
      </c>
      <c r="AE570" s="11"/>
      <c r="AH570" s="32"/>
    </row>
    <row r="571" spans="19:34" ht="17" thickBot="1" x14ac:dyDescent="0.25">
      <c r="S571" s="11">
        <f t="shared" si="56"/>
        <v>0</v>
      </c>
      <c r="T571" s="17"/>
      <c r="U571" s="17">
        <f t="shared" si="57"/>
        <v>31</v>
      </c>
      <c r="AE571" s="11"/>
      <c r="AH571" s="32"/>
    </row>
    <row r="572" spans="19:34" ht="17" thickBot="1" x14ac:dyDescent="0.25">
      <c r="S572" s="11">
        <f t="shared" si="56"/>
        <v>0</v>
      </c>
      <c r="T572" s="17"/>
      <c r="U572" s="17">
        <f t="shared" si="57"/>
        <v>31</v>
      </c>
      <c r="AE572" s="11"/>
      <c r="AH572" s="32"/>
    </row>
    <row r="573" spans="19:34" ht="17" thickBot="1" x14ac:dyDescent="0.25">
      <c r="S573" s="11">
        <f t="shared" si="56"/>
        <v>0</v>
      </c>
      <c r="T573" s="17"/>
      <c r="U573" s="17">
        <f t="shared" si="57"/>
        <v>31</v>
      </c>
      <c r="AE573" s="11"/>
      <c r="AH573" s="32"/>
    </row>
    <row r="574" spans="19:34" ht="17" thickBot="1" x14ac:dyDescent="0.25">
      <c r="S574" s="11">
        <f t="shared" si="56"/>
        <v>0</v>
      </c>
      <c r="T574" s="17"/>
      <c r="U574" s="17">
        <f t="shared" si="57"/>
        <v>31</v>
      </c>
      <c r="AE574" s="11"/>
      <c r="AH574" s="32"/>
    </row>
    <row r="575" spans="19:34" ht="17" thickBot="1" x14ac:dyDescent="0.25">
      <c r="S575" s="11">
        <f t="shared" si="56"/>
        <v>0</v>
      </c>
      <c r="T575" s="17"/>
      <c r="U575" s="17">
        <f t="shared" si="57"/>
        <v>31</v>
      </c>
      <c r="AE575" s="11"/>
      <c r="AH575" s="32"/>
    </row>
    <row r="576" spans="19:34" ht="17" thickBot="1" x14ac:dyDescent="0.25">
      <c r="S576" s="11">
        <f t="shared" si="56"/>
        <v>0</v>
      </c>
      <c r="T576" s="17"/>
      <c r="U576" s="17">
        <f t="shared" si="57"/>
        <v>31</v>
      </c>
      <c r="AE576" s="11"/>
      <c r="AH576" s="32"/>
    </row>
    <row r="577" spans="19:34" ht="17" thickBot="1" x14ac:dyDescent="0.25">
      <c r="S577" s="11">
        <f t="shared" si="56"/>
        <v>0</v>
      </c>
      <c r="T577" s="17"/>
      <c r="U577" s="17">
        <f t="shared" si="57"/>
        <v>31</v>
      </c>
      <c r="AE577" s="11"/>
      <c r="AH577" s="32"/>
    </row>
    <row r="578" spans="19:34" ht="17" thickBot="1" x14ac:dyDescent="0.25">
      <c r="S578" s="11">
        <f t="shared" si="56"/>
        <v>0</v>
      </c>
      <c r="T578" s="17"/>
      <c r="U578" s="17">
        <f t="shared" si="57"/>
        <v>31</v>
      </c>
      <c r="AE578" s="11"/>
      <c r="AH578" s="32"/>
    </row>
    <row r="579" spans="19:34" ht="17" thickBot="1" x14ac:dyDescent="0.25">
      <c r="S579" s="11">
        <f t="shared" si="56"/>
        <v>0</v>
      </c>
      <c r="T579" s="17"/>
      <c r="U579" s="17">
        <f t="shared" si="57"/>
        <v>31</v>
      </c>
      <c r="AE579" s="11"/>
      <c r="AH579" s="32"/>
    </row>
    <row r="580" spans="19:34" ht="17" thickBot="1" x14ac:dyDescent="0.25">
      <c r="S580" s="11">
        <f t="shared" ref="S580:S643" si="58">IF(D580="D",2*(P580+Q580),((2*P580)+Q580))</f>
        <v>0</v>
      </c>
      <c r="T580" s="17"/>
      <c r="U580" s="17">
        <f t="shared" si="57"/>
        <v>31</v>
      </c>
      <c r="AE580" s="11"/>
      <c r="AH580" s="32"/>
    </row>
    <row r="581" spans="19:34" ht="17" thickBot="1" x14ac:dyDescent="0.25">
      <c r="S581" s="11">
        <f t="shared" si="58"/>
        <v>0</v>
      </c>
      <c r="T581" s="17"/>
      <c r="U581" s="17">
        <f t="shared" si="57"/>
        <v>31</v>
      </c>
      <c r="AE581" s="11"/>
      <c r="AH581" s="32"/>
    </row>
    <row r="582" spans="19:34" ht="17" thickBot="1" x14ac:dyDescent="0.25">
      <c r="S582" s="11">
        <f t="shared" si="58"/>
        <v>0</v>
      </c>
      <c r="T582" s="17"/>
      <c r="U582" s="17">
        <f t="shared" si="57"/>
        <v>31</v>
      </c>
      <c r="AE582" s="11"/>
      <c r="AH582" s="32"/>
    </row>
    <row r="583" spans="19:34" ht="17" thickBot="1" x14ac:dyDescent="0.25">
      <c r="S583" s="11">
        <f t="shared" si="58"/>
        <v>0</v>
      </c>
      <c r="T583" s="17"/>
      <c r="U583" s="17">
        <f t="shared" si="57"/>
        <v>31</v>
      </c>
      <c r="AE583" s="11"/>
      <c r="AH583" s="32"/>
    </row>
    <row r="584" spans="19:34" ht="17" thickBot="1" x14ac:dyDescent="0.25">
      <c r="S584" s="11">
        <f t="shared" si="58"/>
        <v>0</v>
      </c>
      <c r="T584" s="17"/>
      <c r="U584" s="17">
        <f t="shared" si="57"/>
        <v>31</v>
      </c>
      <c r="AE584" s="11"/>
      <c r="AH584" s="32"/>
    </row>
    <row r="585" spans="19:34" ht="17" thickBot="1" x14ac:dyDescent="0.25">
      <c r="S585" s="11">
        <f t="shared" si="58"/>
        <v>0</v>
      </c>
      <c r="T585" s="17"/>
      <c r="U585" s="17">
        <f t="shared" si="57"/>
        <v>31</v>
      </c>
      <c r="AE585" s="11"/>
      <c r="AH585" s="32"/>
    </row>
    <row r="586" spans="19:34" ht="17" thickBot="1" x14ac:dyDescent="0.25">
      <c r="S586" s="11">
        <f t="shared" si="58"/>
        <v>0</v>
      </c>
      <c r="T586" s="17"/>
      <c r="U586" s="17">
        <f t="shared" si="57"/>
        <v>31</v>
      </c>
      <c r="AE586" s="11"/>
      <c r="AH586" s="32"/>
    </row>
    <row r="587" spans="19:34" ht="17" thickBot="1" x14ac:dyDescent="0.25">
      <c r="S587" s="11">
        <f t="shared" si="58"/>
        <v>0</v>
      </c>
      <c r="T587" s="17"/>
      <c r="U587" s="17">
        <f t="shared" si="57"/>
        <v>31</v>
      </c>
      <c r="AE587" s="11"/>
      <c r="AH587" s="32"/>
    </row>
    <row r="588" spans="19:34" ht="17" thickBot="1" x14ac:dyDescent="0.25">
      <c r="S588" s="11">
        <f t="shared" si="58"/>
        <v>0</v>
      </c>
      <c r="T588" s="17"/>
      <c r="U588" s="17">
        <f t="shared" si="57"/>
        <v>31</v>
      </c>
      <c r="AE588" s="11"/>
      <c r="AH588" s="32"/>
    </row>
    <row r="589" spans="19:34" ht="17" thickBot="1" x14ac:dyDescent="0.25">
      <c r="S589" s="11">
        <f t="shared" si="58"/>
        <v>0</v>
      </c>
      <c r="T589" s="17"/>
      <c r="U589" s="17">
        <f t="shared" si="57"/>
        <v>31</v>
      </c>
      <c r="AE589" s="11"/>
      <c r="AH589" s="32"/>
    </row>
    <row r="590" spans="19:34" ht="17" thickBot="1" x14ac:dyDescent="0.25">
      <c r="S590" s="11">
        <f t="shared" si="58"/>
        <v>0</v>
      </c>
      <c r="T590" s="17"/>
      <c r="U590" s="17">
        <f t="shared" si="57"/>
        <v>31</v>
      </c>
      <c r="AE590" s="11"/>
      <c r="AH590" s="32"/>
    </row>
    <row r="591" spans="19:34" ht="17" thickBot="1" x14ac:dyDescent="0.25">
      <c r="S591" s="11">
        <f t="shared" si="58"/>
        <v>0</v>
      </c>
      <c r="T591" s="17"/>
      <c r="U591" s="17">
        <f t="shared" si="57"/>
        <v>31</v>
      </c>
      <c r="AE591" s="11"/>
      <c r="AH591" s="32"/>
    </row>
    <row r="592" spans="19:34" ht="17" thickBot="1" x14ac:dyDescent="0.25">
      <c r="S592" s="11">
        <f t="shared" si="58"/>
        <v>0</v>
      </c>
      <c r="T592" s="17"/>
      <c r="U592" s="17">
        <f t="shared" si="57"/>
        <v>31</v>
      </c>
      <c r="AE592" s="11"/>
      <c r="AH592" s="32"/>
    </row>
    <row r="593" spans="19:34" ht="17" thickBot="1" x14ac:dyDescent="0.25">
      <c r="S593" s="11">
        <f t="shared" si="58"/>
        <v>0</v>
      </c>
      <c r="T593" s="17"/>
      <c r="U593" s="17">
        <f t="shared" si="57"/>
        <v>31</v>
      </c>
      <c r="AE593" s="11"/>
      <c r="AH593" s="32"/>
    </row>
    <row r="594" spans="19:34" ht="17" thickBot="1" x14ac:dyDescent="0.25">
      <c r="S594" s="11">
        <f t="shared" si="58"/>
        <v>0</v>
      </c>
      <c r="T594" s="17"/>
      <c r="U594" s="17">
        <f t="shared" si="57"/>
        <v>31</v>
      </c>
      <c r="AE594" s="11"/>
      <c r="AH594" s="32"/>
    </row>
    <row r="595" spans="19:34" ht="17" thickBot="1" x14ac:dyDescent="0.25">
      <c r="S595" s="11">
        <f t="shared" si="58"/>
        <v>0</v>
      </c>
      <c r="T595" s="17"/>
      <c r="U595" s="17">
        <f t="shared" si="57"/>
        <v>31</v>
      </c>
      <c r="AE595" s="11"/>
      <c r="AH595" s="32"/>
    </row>
    <row r="596" spans="19:34" ht="17" thickBot="1" x14ac:dyDescent="0.25">
      <c r="S596" s="11">
        <f t="shared" si="58"/>
        <v>0</v>
      </c>
      <c r="T596" s="17"/>
      <c r="U596" s="17">
        <f t="shared" si="57"/>
        <v>31</v>
      </c>
      <c r="AE596" s="11"/>
      <c r="AH596" s="32"/>
    </row>
    <row r="597" spans="19:34" ht="17" thickBot="1" x14ac:dyDescent="0.25">
      <c r="S597" s="11">
        <f t="shared" si="58"/>
        <v>0</v>
      </c>
      <c r="T597" s="17"/>
      <c r="U597" s="17">
        <f t="shared" si="57"/>
        <v>31</v>
      </c>
      <c r="AE597" s="11"/>
      <c r="AH597" s="32"/>
    </row>
    <row r="598" spans="19:34" ht="17" thickBot="1" x14ac:dyDescent="0.25">
      <c r="S598" s="11">
        <f t="shared" si="58"/>
        <v>0</v>
      </c>
      <c r="T598" s="17"/>
      <c r="U598" s="17">
        <f t="shared" si="57"/>
        <v>31</v>
      </c>
      <c r="AE598" s="11"/>
      <c r="AH598" s="32"/>
    </row>
    <row r="599" spans="19:34" ht="17" thickBot="1" x14ac:dyDescent="0.25">
      <c r="S599" s="11">
        <f t="shared" si="58"/>
        <v>0</v>
      </c>
      <c r="T599" s="17"/>
      <c r="U599" s="17">
        <f t="shared" si="57"/>
        <v>31</v>
      </c>
      <c r="AE599" s="11"/>
      <c r="AH599" s="32"/>
    </row>
    <row r="600" spans="19:34" ht="17" thickBot="1" x14ac:dyDescent="0.25">
      <c r="S600" s="11">
        <f t="shared" si="58"/>
        <v>0</v>
      </c>
      <c r="T600" s="17"/>
      <c r="U600" s="17">
        <f t="shared" si="57"/>
        <v>31</v>
      </c>
      <c r="AE600" s="11"/>
      <c r="AH600" s="32"/>
    </row>
    <row r="601" spans="19:34" ht="17" thickBot="1" x14ac:dyDescent="0.25">
      <c r="S601" s="11">
        <f t="shared" si="58"/>
        <v>0</v>
      </c>
      <c r="T601" s="17"/>
      <c r="U601" s="17">
        <f t="shared" si="57"/>
        <v>31</v>
      </c>
      <c r="AE601" s="11"/>
      <c r="AH601" s="32"/>
    </row>
    <row r="602" spans="19:34" ht="17" thickBot="1" x14ac:dyDescent="0.25">
      <c r="S602" s="11">
        <f t="shared" si="58"/>
        <v>0</v>
      </c>
      <c r="T602" s="17"/>
      <c r="U602" s="17">
        <f t="shared" si="57"/>
        <v>31</v>
      </c>
      <c r="AE602" s="11"/>
      <c r="AH602" s="32"/>
    </row>
    <row r="603" spans="19:34" ht="17" thickBot="1" x14ac:dyDescent="0.25">
      <c r="S603" s="11">
        <f t="shared" si="58"/>
        <v>0</v>
      </c>
      <c r="T603" s="17"/>
      <c r="U603" s="17">
        <f t="shared" si="57"/>
        <v>31</v>
      </c>
      <c r="AE603" s="11"/>
      <c r="AH603" s="32"/>
    </row>
    <row r="604" spans="19:34" ht="17" thickBot="1" x14ac:dyDescent="0.25">
      <c r="S604" s="11">
        <f t="shared" si="58"/>
        <v>0</v>
      </c>
      <c r="T604" s="17"/>
      <c r="U604" s="17">
        <f t="shared" si="57"/>
        <v>31</v>
      </c>
      <c r="AE604" s="11"/>
      <c r="AH604" s="32"/>
    </row>
    <row r="605" spans="19:34" ht="17" thickBot="1" x14ac:dyDescent="0.25">
      <c r="S605" s="11">
        <f t="shared" si="58"/>
        <v>0</v>
      </c>
      <c r="T605" s="17"/>
      <c r="U605" s="17">
        <f t="shared" si="57"/>
        <v>31</v>
      </c>
      <c r="AE605" s="11"/>
      <c r="AH605" s="32"/>
    </row>
    <row r="606" spans="19:34" ht="17" thickBot="1" x14ac:dyDescent="0.25">
      <c r="S606" s="11">
        <f t="shared" si="58"/>
        <v>0</v>
      </c>
      <c r="T606" s="17"/>
      <c r="U606" s="17">
        <f t="shared" si="57"/>
        <v>31</v>
      </c>
      <c r="AE606" s="11"/>
      <c r="AH606" s="32"/>
    </row>
    <row r="607" spans="19:34" ht="17" thickBot="1" x14ac:dyDescent="0.25">
      <c r="S607" s="11">
        <f t="shared" si="58"/>
        <v>0</v>
      </c>
      <c r="T607" s="17"/>
      <c r="U607" s="17">
        <f t="shared" si="57"/>
        <v>31</v>
      </c>
      <c r="AE607" s="11"/>
      <c r="AH607" s="32"/>
    </row>
    <row r="608" spans="19:34" ht="17" thickBot="1" x14ac:dyDescent="0.25">
      <c r="S608" s="11">
        <f t="shared" si="58"/>
        <v>0</v>
      </c>
      <c r="T608" s="17"/>
      <c r="U608" s="17">
        <f t="shared" si="57"/>
        <v>31</v>
      </c>
      <c r="AE608" s="11"/>
      <c r="AH608" s="32"/>
    </row>
    <row r="609" spans="19:34" ht="17" thickBot="1" x14ac:dyDescent="0.25">
      <c r="S609" s="11">
        <f t="shared" si="58"/>
        <v>0</v>
      </c>
      <c r="T609" s="17"/>
      <c r="U609" s="17">
        <f t="shared" ref="U609:U672" si="59">RANK(S609,S$3:S$266)</f>
        <v>31</v>
      </c>
      <c r="AE609" s="11"/>
      <c r="AH609" s="32"/>
    </row>
    <row r="610" spans="19:34" ht="17" thickBot="1" x14ac:dyDescent="0.25">
      <c r="S610" s="11">
        <f t="shared" si="58"/>
        <v>0</v>
      </c>
      <c r="T610" s="17"/>
      <c r="U610" s="17">
        <f t="shared" si="59"/>
        <v>31</v>
      </c>
      <c r="AE610" s="11"/>
      <c r="AH610" s="32"/>
    </row>
    <row r="611" spans="19:34" ht="17" thickBot="1" x14ac:dyDescent="0.25">
      <c r="S611" s="11">
        <f t="shared" si="58"/>
        <v>0</v>
      </c>
      <c r="T611" s="17"/>
      <c r="U611" s="17">
        <f t="shared" si="59"/>
        <v>31</v>
      </c>
      <c r="AE611" s="11"/>
      <c r="AH611" s="32"/>
    </row>
    <row r="612" spans="19:34" ht="17" thickBot="1" x14ac:dyDescent="0.25">
      <c r="S612" s="11">
        <f t="shared" si="58"/>
        <v>0</v>
      </c>
      <c r="T612" s="17"/>
      <c r="U612" s="17">
        <f t="shared" si="59"/>
        <v>31</v>
      </c>
      <c r="AE612" s="11"/>
      <c r="AH612" s="32"/>
    </row>
    <row r="613" spans="19:34" ht="17" thickBot="1" x14ac:dyDescent="0.25">
      <c r="S613" s="11">
        <f t="shared" si="58"/>
        <v>0</v>
      </c>
      <c r="T613" s="17"/>
      <c r="U613" s="17">
        <f t="shared" si="59"/>
        <v>31</v>
      </c>
      <c r="AE613" s="11"/>
      <c r="AH613" s="32"/>
    </row>
    <row r="614" spans="19:34" ht="17" thickBot="1" x14ac:dyDescent="0.25">
      <c r="S614" s="11">
        <f t="shared" si="58"/>
        <v>0</v>
      </c>
      <c r="T614" s="17"/>
      <c r="U614" s="17">
        <f t="shared" si="59"/>
        <v>31</v>
      </c>
      <c r="AE614" s="11"/>
      <c r="AH614" s="32"/>
    </row>
    <row r="615" spans="19:34" ht="17" thickBot="1" x14ac:dyDescent="0.25">
      <c r="S615" s="11">
        <f t="shared" si="58"/>
        <v>0</v>
      </c>
      <c r="T615" s="17"/>
      <c r="U615" s="17">
        <f t="shared" si="59"/>
        <v>31</v>
      </c>
      <c r="AE615" s="11"/>
      <c r="AH615" s="32"/>
    </row>
    <row r="616" spans="19:34" ht="17" thickBot="1" x14ac:dyDescent="0.25">
      <c r="S616" s="11">
        <f t="shared" si="58"/>
        <v>0</v>
      </c>
      <c r="T616" s="17"/>
      <c r="U616" s="17">
        <f t="shared" si="59"/>
        <v>31</v>
      </c>
      <c r="AE616" s="11"/>
      <c r="AH616" s="32"/>
    </row>
    <row r="617" spans="19:34" ht="17" thickBot="1" x14ac:dyDescent="0.25">
      <c r="S617" s="11">
        <f t="shared" si="58"/>
        <v>0</v>
      </c>
      <c r="T617" s="17"/>
      <c r="U617" s="17">
        <f t="shared" si="59"/>
        <v>31</v>
      </c>
      <c r="AE617" s="11"/>
      <c r="AH617" s="32"/>
    </row>
    <row r="618" spans="19:34" ht="17" thickBot="1" x14ac:dyDescent="0.25">
      <c r="S618" s="11">
        <f t="shared" si="58"/>
        <v>0</v>
      </c>
      <c r="T618" s="17"/>
      <c r="U618" s="17">
        <f t="shared" si="59"/>
        <v>31</v>
      </c>
      <c r="AE618" s="11"/>
      <c r="AH618" s="32"/>
    </row>
    <row r="619" spans="19:34" ht="17" thickBot="1" x14ac:dyDescent="0.25">
      <c r="S619" s="11">
        <f t="shared" si="58"/>
        <v>0</v>
      </c>
      <c r="T619" s="17"/>
      <c r="U619" s="17">
        <f t="shared" si="59"/>
        <v>31</v>
      </c>
      <c r="AE619" s="11"/>
      <c r="AH619" s="32"/>
    </row>
    <row r="620" spans="19:34" ht="17" thickBot="1" x14ac:dyDescent="0.25">
      <c r="S620" s="11">
        <f t="shared" si="58"/>
        <v>0</v>
      </c>
      <c r="T620" s="17"/>
      <c r="U620" s="17">
        <f t="shared" si="59"/>
        <v>31</v>
      </c>
      <c r="AE620" s="11"/>
      <c r="AH620" s="32"/>
    </row>
    <row r="621" spans="19:34" ht="17" thickBot="1" x14ac:dyDescent="0.25">
      <c r="S621" s="11">
        <f t="shared" si="58"/>
        <v>0</v>
      </c>
      <c r="T621" s="17"/>
      <c r="U621" s="17">
        <f t="shared" si="59"/>
        <v>31</v>
      </c>
      <c r="AE621" s="11"/>
      <c r="AH621" s="32"/>
    </row>
    <row r="622" spans="19:34" ht="17" thickBot="1" x14ac:dyDescent="0.25">
      <c r="S622" s="11">
        <f t="shared" si="58"/>
        <v>0</v>
      </c>
      <c r="T622" s="17"/>
      <c r="U622" s="17">
        <f t="shared" si="59"/>
        <v>31</v>
      </c>
      <c r="AE622" s="11"/>
      <c r="AH622" s="32"/>
    </row>
    <row r="623" spans="19:34" ht="17" thickBot="1" x14ac:dyDescent="0.25">
      <c r="S623" s="11">
        <f t="shared" si="58"/>
        <v>0</v>
      </c>
      <c r="T623" s="17"/>
      <c r="U623" s="17">
        <f t="shared" si="59"/>
        <v>31</v>
      </c>
      <c r="AE623" s="11"/>
      <c r="AH623" s="32"/>
    </row>
    <row r="624" spans="19:34" ht="17" thickBot="1" x14ac:dyDescent="0.25">
      <c r="S624" s="11">
        <f t="shared" si="58"/>
        <v>0</v>
      </c>
      <c r="T624" s="17"/>
      <c r="U624" s="17">
        <f t="shared" si="59"/>
        <v>31</v>
      </c>
      <c r="AE624" s="11"/>
      <c r="AH624" s="32"/>
    </row>
    <row r="625" spans="19:34" ht="17" thickBot="1" x14ac:dyDescent="0.25">
      <c r="S625" s="11">
        <f t="shared" si="58"/>
        <v>0</v>
      </c>
      <c r="T625" s="17"/>
      <c r="U625" s="17">
        <f t="shared" si="59"/>
        <v>31</v>
      </c>
      <c r="AE625" s="11"/>
      <c r="AH625" s="32"/>
    </row>
    <row r="626" spans="19:34" ht="17" thickBot="1" x14ac:dyDescent="0.25">
      <c r="S626" s="11">
        <f t="shared" si="58"/>
        <v>0</v>
      </c>
      <c r="T626" s="17"/>
      <c r="U626" s="17">
        <f t="shared" si="59"/>
        <v>31</v>
      </c>
      <c r="AE626" s="11"/>
      <c r="AH626" s="32"/>
    </row>
    <row r="627" spans="19:34" ht="17" thickBot="1" x14ac:dyDescent="0.25">
      <c r="S627" s="11">
        <f t="shared" si="58"/>
        <v>0</v>
      </c>
      <c r="T627" s="17"/>
      <c r="U627" s="17">
        <f t="shared" si="59"/>
        <v>31</v>
      </c>
      <c r="AE627" s="11"/>
      <c r="AH627" s="32"/>
    </row>
    <row r="628" spans="19:34" ht="17" thickBot="1" x14ac:dyDescent="0.25">
      <c r="S628" s="11">
        <f t="shared" si="58"/>
        <v>0</v>
      </c>
      <c r="T628" s="17"/>
      <c r="U628" s="17">
        <f t="shared" si="59"/>
        <v>31</v>
      </c>
      <c r="AE628" s="11"/>
      <c r="AH628" s="32"/>
    </row>
    <row r="629" spans="19:34" ht="17" thickBot="1" x14ac:dyDescent="0.25">
      <c r="S629" s="11">
        <f t="shared" si="58"/>
        <v>0</v>
      </c>
      <c r="T629" s="17"/>
      <c r="U629" s="17">
        <f t="shared" si="59"/>
        <v>31</v>
      </c>
      <c r="AE629" s="11"/>
      <c r="AH629" s="32"/>
    </row>
    <row r="630" spans="19:34" ht="17" thickBot="1" x14ac:dyDescent="0.25">
      <c r="S630" s="11">
        <f t="shared" si="58"/>
        <v>0</v>
      </c>
      <c r="T630" s="17"/>
      <c r="U630" s="17">
        <f t="shared" si="59"/>
        <v>31</v>
      </c>
      <c r="AE630" s="11"/>
      <c r="AH630" s="32"/>
    </row>
    <row r="631" spans="19:34" ht="17" thickBot="1" x14ac:dyDescent="0.25">
      <c r="S631" s="11">
        <f t="shared" si="58"/>
        <v>0</v>
      </c>
      <c r="T631" s="17"/>
      <c r="U631" s="17">
        <f t="shared" si="59"/>
        <v>31</v>
      </c>
      <c r="AE631" s="11"/>
      <c r="AH631" s="32"/>
    </row>
    <row r="632" spans="19:34" ht="17" thickBot="1" x14ac:dyDescent="0.25">
      <c r="S632" s="11">
        <f t="shared" si="58"/>
        <v>0</v>
      </c>
      <c r="T632" s="17"/>
      <c r="U632" s="17">
        <f t="shared" si="59"/>
        <v>31</v>
      </c>
      <c r="AE632" s="11"/>
      <c r="AH632" s="32"/>
    </row>
    <row r="633" spans="19:34" ht="17" thickBot="1" x14ac:dyDescent="0.25">
      <c r="S633" s="11">
        <f t="shared" si="58"/>
        <v>0</v>
      </c>
      <c r="T633" s="17"/>
      <c r="U633" s="17">
        <f t="shared" si="59"/>
        <v>31</v>
      </c>
      <c r="AE633" s="11"/>
      <c r="AH633" s="32"/>
    </row>
    <row r="634" spans="19:34" ht="17" thickBot="1" x14ac:dyDescent="0.25">
      <c r="S634" s="11">
        <f t="shared" si="58"/>
        <v>0</v>
      </c>
      <c r="T634" s="17"/>
      <c r="U634" s="17">
        <f t="shared" si="59"/>
        <v>31</v>
      </c>
      <c r="AE634" s="11"/>
      <c r="AH634" s="32"/>
    </row>
    <row r="635" spans="19:34" ht="17" thickBot="1" x14ac:dyDescent="0.25">
      <c r="S635" s="11">
        <f t="shared" si="58"/>
        <v>0</v>
      </c>
      <c r="T635" s="17"/>
      <c r="U635" s="17">
        <f t="shared" si="59"/>
        <v>31</v>
      </c>
      <c r="AE635" s="11"/>
      <c r="AH635" s="32"/>
    </row>
    <row r="636" spans="19:34" ht="17" thickBot="1" x14ac:dyDescent="0.25">
      <c r="S636" s="11">
        <f t="shared" si="58"/>
        <v>0</v>
      </c>
      <c r="T636" s="17"/>
      <c r="U636" s="17">
        <f t="shared" si="59"/>
        <v>31</v>
      </c>
      <c r="AE636" s="11"/>
      <c r="AH636" s="32"/>
    </row>
    <row r="637" spans="19:34" ht="17" thickBot="1" x14ac:dyDescent="0.25">
      <c r="S637" s="11">
        <f t="shared" si="58"/>
        <v>0</v>
      </c>
      <c r="T637" s="17"/>
      <c r="U637" s="17">
        <f t="shared" si="59"/>
        <v>31</v>
      </c>
      <c r="AE637" s="11"/>
      <c r="AH637" s="32"/>
    </row>
    <row r="638" spans="19:34" ht="17" thickBot="1" x14ac:dyDescent="0.25">
      <c r="S638" s="11">
        <f t="shared" si="58"/>
        <v>0</v>
      </c>
      <c r="T638" s="17"/>
      <c r="U638" s="17">
        <f t="shared" si="59"/>
        <v>31</v>
      </c>
      <c r="AE638" s="11"/>
      <c r="AH638" s="32"/>
    </row>
    <row r="639" spans="19:34" ht="17" thickBot="1" x14ac:dyDescent="0.25">
      <c r="S639" s="11">
        <f t="shared" si="58"/>
        <v>0</v>
      </c>
      <c r="T639" s="17"/>
      <c r="U639" s="17">
        <f t="shared" si="59"/>
        <v>31</v>
      </c>
      <c r="AE639" s="11"/>
      <c r="AH639" s="32"/>
    </row>
    <row r="640" spans="19:34" ht="17" thickBot="1" x14ac:dyDescent="0.25">
      <c r="S640" s="11">
        <f t="shared" si="58"/>
        <v>0</v>
      </c>
      <c r="T640" s="17"/>
      <c r="U640" s="17">
        <f t="shared" si="59"/>
        <v>31</v>
      </c>
      <c r="AE640" s="11"/>
      <c r="AH640" s="32"/>
    </row>
    <row r="641" spans="19:34" ht="17" thickBot="1" x14ac:dyDescent="0.25">
      <c r="S641" s="11">
        <f t="shared" si="58"/>
        <v>0</v>
      </c>
      <c r="T641" s="17"/>
      <c r="U641" s="17">
        <f t="shared" si="59"/>
        <v>31</v>
      </c>
      <c r="AE641" s="11"/>
      <c r="AH641" s="32"/>
    </row>
    <row r="642" spans="19:34" ht="17" thickBot="1" x14ac:dyDescent="0.25">
      <c r="S642" s="11">
        <f t="shared" si="58"/>
        <v>0</v>
      </c>
      <c r="T642" s="17"/>
      <c r="U642" s="17">
        <f t="shared" si="59"/>
        <v>31</v>
      </c>
      <c r="AE642" s="11"/>
      <c r="AH642" s="32"/>
    </row>
    <row r="643" spans="19:34" ht="17" thickBot="1" x14ac:dyDescent="0.25">
      <c r="S643" s="11">
        <f t="shared" si="58"/>
        <v>0</v>
      </c>
      <c r="T643" s="17"/>
      <c r="U643" s="17">
        <f t="shared" si="59"/>
        <v>31</v>
      </c>
      <c r="AE643" s="11"/>
      <c r="AH643" s="32"/>
    </row>
    <row r="644" spans="19:34" ht="17" thickBot="1" x14ac:dyDescent="0.25">
      <c r="S644" s="11">
        <f t="shared" ref="S644:S707" si="60">IF(D644="D",2*(P644+Q644),((2*P644)+Q644))</f>
        <v>0</v>
      </c>
      <c r="T644" s="17"/>
      <c r="U644" s="17">
        <f t="shared" si="59"/>
        <v>31</v>
      </c>
      <c r="AE644" s="11"/>
      <c r="AH644" s="32"/>
    </row>
    <row r="645" spans="19:34" ht="17" thickBot="1" x14ac:dyDescent="0.25">
      <c r="S645" s="11">
        <f t="shared" si="60"/>
        <v>0</v>
      </c>
      <c r="T645" s="17"/>
      <c r="U645" s="17">
        <f t="shared" si="59"/>
        <v>31</v>
      </c>
      <c r="AE645" s="11"/>
      <c r="AH645" s="32"/>
    </row>
    <row r="646" spans="19:34" ht="17" thickBot="1" x14ac:dyDescent="0.25">
      <c r="S646" s="11">
        <f t="shared" si="60"/>
        <v>0</v>
      </c>
      <c r="T646" s="17"/>
      <c r="U646" s="17">
        <f t="shared" si="59"/>
        <v>31</v>
      </c>
      <c r="AE646" s="11"/>
      <c r="AH646" s="32"/>
    </row>
    <row r="647" spans="19:34" ht="17" thickBot="1" x14ac:dyDescent="0.25">
      <c r="S647" s="11">
        <f t="shared" si="60"/>
        <v>0</v>
      </c>
      <c r="T647" s="17"/>
      <c r="U647" s="17">
        <f t="shared" si="59"/>
        <v>31</v>
      </c>
      <c r="AE647" s="11"/>
      <c r="AH647" s="32"/>
    </row>
    <row r="648" spans="19:34" ht="17" thickBot="1" x14ac:dyDescent="0.25">
      <c r="S648" s="11">
        <f t="shared" si="60"/>
        <v>0</v>
      </c>
      <c r="T648" s="17"/>
      <c r="U648" s="17">
        <f t="shared" si="59"/>
        <v>31</v>
      </c>
      <c r="AE648" s="11"/>
      <c r="AH648" s="32"/>
    </row>
    <row r="649" spans="19:34" ht="17" thickBot="1" x14ac:dyDescent="0.25">
      <c r="S649" s="11">
        <f t="shared" si="60"/>
        <v>0</v>
      </c>
      <c r="T649" s="17"/>
      <c r="U649" s="17">
        <f t="shared" si="59"/>
        <v>31</v>
      </c>
      <c r="AE649" s="11"/>
      <c r="AH649" s="32"/>
    </row>
    <row r="650" spans="19:34" ht="17" thickBot="1" x14ac:dyDescent="0.25">
      <c r="S650" s="11">
        <f t="shared" si="60"/>
        <v>0</v>
      </c>
      <c r="T650" s="17"/>
      <c r="U650" s="17">
        <f t="shared" si="59"/>
        <v>31</v>
      </c>
      <c r="AE650" s="11"/>
      <c r="AH650" s="32"/>
    </row>
    <row r="651" spans="19:34" ht="17" thickBot="1" x14ac:dyDescent="0.25">
      <c r="S651" s="11">
        <f t="shared" si="60"/>
        <v>0</v>
      </c>
      <c r="T651" s="17"/>
      <c r="U651" s="17">
        <f t="shared" si="59"/>
        <v>31</v>
      </c>
      <c r="AE651" s="11"/>
      <c r="AH651" s="32"/>
    </row>
    <row r="652" spans="19:34" ht="17" thickBot="1" x14ac:dyDescent="0.25">
      <c r="S652" s="11">
        <f t="shared" si="60"/>
        <v>0</v>
      </c>
      <c r="T652" s="17"/>
      <c r="U652" s="17">
        <f t="shared" si="59"/>
        <v>31</v>
      </c>
      <c r="AE652" s="11"/>
      <c r="AH652" s="32"/>
    </row>
    <row r="653" spans="19:34" ht="17" thickBot="1" x14ac:dyDescent="0.25">
      <c r="S653" s="11">
        <f t="shared" si="60"/>
        <v>0</v>
      </c>
      <c r="T653" s="17"/>
      <c r="U653" s="17">
        <f t="shared" si="59"/>
        <v>31</v>
      </c>
      <c r="AE653" s="11"/>
      <c r="AH653" s="32"/>
    </row>
    <row r="654" spans="19:34" ht="17" thickBot="1" x14ac:dyDescent="0.25">
      <c r="S654" s="11">
        <f t="shared" si="60"/>
        <v>0</v>
      </c>
      <c r="T654" s="17"/>
      <c r="U654" s="17">
        <f t="shared" si="59"/>
        <v>31</v>
      </c>
      <c r="AE654" s="11"/>
      <c r="AH654" s="32"/>
    </row>
    <row r="655" spans="19:34" ht="17" thickBot="1" x14ac:dyDescent="0.25">
      <c r="S655" s="11">
        <f t="shared" si="60"/>
        <v>0</v>
      </c>
      <c r="T655" s="17"/>
      <c r="U655" s="17">
        <f t="shared" si="59"/>
        <v>31</v>
      </c>
      <c r="AE655" s="11"/>
      <c r="AH655" s="32"/>
    </row>
    <row r="656" spans="19:34" ht="17" thickBot="1" x14ac:dyDescent="0.25">
      <c r="S656" s="11">
        <f t="shared" si="60"/>
        <v>0</v>
      </c>
      <c r="T656" s="17"/>
      <c r="U656" s="17">
        <f t="shared" si="59"/>
        <v>31</v>
      </c>
      <c r="AE656" s="11"/>
      <c r="AH656" s="32"/>
    </row>
    <row r="657" spans="19:34" ht="17" thickBot="1" x14ac:dyDescent="0.25">
      <c r="S657" s="11">
        <f t="shared" si="60"/>
        <v>0</v>
      </c>
      <c r="T657" s="17"/>
      <c r="U657" s="17">
        <f t="shared" si="59"/>
        <v>31</v>
      </c>
      <c r="AE657" s="11"/>
      <c r="AH657" s="32"/>
    </row>
    <row r="658" spans="19:34" ht="17" thickBot="1" x14ac:dyDescent="0.25">
      <c r="S658" s="11">
        <f t="shared" si="60"/>
        <v>0</v>
      </c>
      <c r="T658" s="17"/>
      <c r="U658" s="17">
        <f t="shared" si="59"/>
        <v>31</v>
      </c>
      <c r="AE658" s="11"/>
      <c r="AH658" s="32"/>
    </row>
    <row r="659" spans="19:34" ht="17" thickBot="1" x14ac:dyDescent="0.25">
      <c r="S659" s="11">
        <f t="shared" si="60"/>
        <v>0</v>
      </c>
      <c r="T659" s="17"/>
      <c r="U659" s="17">
        <f t="shared" si="59"/>
        <v>31</v>
      </c>
      <c r="AE659" s="11"/>
      <c r="AH659" s="32"/>
    </row>
    <row r="660" spans="19:34" ht="17" thickBot="1" x14ac:dyDescent="0.25">
      <c r="S660" s="11">
        <f t="shared" si="60"/>
        <v>0</v>
      </c>
      <c r="T660" s="17"/>
      <c r="U660" s="17">
        <f t="shared" si="59"/>
        <v>31</v>
      </c>
      <c r="AE660" s="11"/>
      <c r="AH660" s="32"/>
    </row>
    <row r="661" spans="19:34" ht="17" thickBot="1" x14ac:dyDescent="0.25">
      <c r="S661" s="11">
        <f t="shared" si="60"/>
        <v>0</v>
      </c>
      <c r="T661" s="17"/>
      <c r="U661" s="17">
        <f t="shared" si="59"/>
        <v>31</v>
      </c>
      <c r="AE661" s="11"/>
      <c r="AH661" s="32"/>
    </row>
    <row r="662" spans="19:34" ht="17" thickBot="1" x14ac:dyDescent="0.25">
      <c r="S662" s="11">
        <f t="shared" si="60"/>
        <v>0</v>
      </c>
      <c r="T662" s="17"/>
      <c r="U662" s="17">
        <f t="shared" si="59"/>
        <v>31</v>
      </c>
      <c r="AE662" s="11"/>
      <c r="AH662" s="32"/>
    </row>
    <row r="663" spans="19:34" ht="17" thickBot="1" x14ac:dyDescent="0.25">
      <c r="S663" s="11">
        <f t="shared" si="60"/>
        <v>0</v>
      </c>
      <c r="T663" s="17"/>
      <c r="U663" s="17">
        <f t="shared" si="59"/>
        <v>31</v>
      </c>
      <c r="AE663" s="11"/>
      <c r="AH663" s="32"/>
    </row>
    <row r="664" spans="19:34" ht="17" thickBot="1" x14ac:dyDescent="0.25">
      <c r="S664" s="11">
        <f t="shared" si="60"/>
        <v>0</v>
      </c>
      <c r="T664" s="17"/>
      <c r="U664" s="17">
        <f t="shared" si="59"/>
        <v>31</v>
      </c>
      <c r="AE664" s="11"/>
      <c r="AH664" s="32"/>
    </row>
    <row r="665" spans="19:34" ht="17" thickBot="1" x14ac:dyDescent="0.25">
      <c r="S665" s="11">
        <f t="shared" si="60"/>
        <v>0</v>
      </c>
      <c r="T665" s="17"/>
      <c r="U665" s="17">
        <f t="shared" si="59"/>
        <v>31</v>
      </c>
      <c r="AE665" s="11"/>
      <c r="AH665" s="32"/>
    </row>
    <row r="666" spans="19:34" ht="17" thickBot="1" x14ac:dyDescent="0.25">
      <c r="S666" s="11">
        <f t="shared" si="60"/>
        <v>0</v>
      </c>
      <c r="T666" s="17"/>
      <c r="U666" s="17">
        <f t="shared" si="59"/>
        <v>31</v>
      </c>
      <c r="AE666" s="11"/>
      <c r="AH666" s="32"/>
    </row>
    <row r="667" spans="19:34" ht="17" thickBot="1" x14ac:dyDescent="0.25">
      <c r="S667" s="11">
        <f t="shared" si="60"/>
        <v>0</v>
      </c>
      <c r="T667" s="17"/>
      <c r="U667" s="17">
        <f t="shared" si="59"/>
        <v>31</v>
      </c>
      <c r="AE667" s="11"/>
      <c r="AH667" s="32"/>
    </row>
    <row r="668" spans="19:34" ht="17" thickBot="1" x14ac:dyDescent="0.25">
      <c r="S668" s="11">
        <f t="shared" si="60"/>
        <v>0</v>
      </c>
      <c r="T668" s="17"/>
      <c r="U668" s="17">
        <f t="shared" si="59"/>
        <v>31</v>
      </c>
      <c r="AE668" s="11"/>
      <c r="AH668" s="32"/>
    </row>
    <row r="669" spans="19:34" ht="17" thickBot="1" x14ac:dyDescent="0.25">
      <c r="S669" s="11">
        <f t="shared" si="60"/>
        <v>0</v>
      </c>
      <c r="T669" s="17"/>
      <c r="U669" s="17">
        <f t="shared" si="59"/>
        <v>31</v>
      </c>
      <c r="AE669" s="11"/>
      <c r="AH669" s="32"/>
    </row>
    <row r="670" spans="19:34" ht="17" thickBot="1" x14ac:dyDescent="0.25">
      <c r="S670" s="11">
        <f t="shared" si="60"/>
        <v>0</v>
      </c>
      <c r="T670" s="17"/>
      <c r="U670" s="17">
        <f t="shared" si="59"/>
        <v>31</v>
      </c>
      <c r="AE670" s="11"/>
      <c r="AH670" s="32"/>
    </row>
    <row r="671" spans="19:34" ht="17" thickBot="1" x14ac:dyDescent="0.25">
      <c r="S671" s="11">
        <f t="shared" si="60"/>
        <v>0</v>
      </c>
      <c r="T671" s="17"/>
      <c r="U671" s="17">
        <f t="shared" si="59"/>
        <v>31</v>
      </c>
      <c r="AE671" s="11"/>
      <c r="AH671" s="32"/>
    </row>
    <row r="672" spans="19:34" ht="17" thickBot="1" x14ac:dyDescent="0.25">
      <c r="S672" s="11">
        <f t="shared" si="60"/>
        <v>0</v>
      </c>
      <c r="T672" s="17"/>
      <c r="U672" s="17">
        <f t="shared" si="59"/>
        <v>31</v>
      </c>
      <c r="AE672" s="11"/>
      <c r="AH672" s="32"/>
    </row>
    <row r="673" spans="19:34" ht="17" thickBot="1" x14ac:dyDescent="0.25">
      <c r="S673" s="11">
        <f t="shared" si="60"/>
        <v>0</v>
      </c>
      <c r="T673" s="17"/>
      <c r="U673" s="17">
        <f t="shared" ref="U673:U736" si="61">RANK(S673,S$3:S$266)</f>
        <v>31</v>
      </c>
      <c r="AE673" s="11"/>
      <c r="AH673" s="32"/>
    </row>
    <row r="674" spans="19:34" ht="17" thickBot="1" x14ac:dyDescent="0.25">
      <c r="S674" s="11">
        <f t="shared" si="60"/>
        <v>0</v>
      </c>
      <c r="T674" s="17"/>
      <c r="U674" s="17">
        <f t="shared" si="61"/>
        <v>31</v>
      </c>
      <c r="AE674" s="11"/>
      <c r="AH674" s="32"/>
    </row>
    <row r="675" spans="19:34" ht="17" thickBot="1" x14ac:dyDescent="0.25">
      <c r="S675" s="11">
        <f t="shared" si="60"/>
        <v>0</v>
      </c>
      <c r="T675" s="17"/>
      <c r="U675" s="17">
        <f t="shared" si="61"/>
        <v>31</v>
      </c>
      <c r="AE675" s="11"/>
      <c r="AH675" s="32"/>
    </row>
    <row r="676" spans="19:34" ht="17" thickBot="1" x14ac:dyDescent="0.25">
      <c r="S676" s="11">
        <f t="shared" si="60"/>
        <v>0</v>
      </c>
      <c r="T676" s="17"/>
      <c r="U676" s="17">
        <f t="shared" si="61"/>
        <v>31</v>
      </c>
      <c r="AE676" s="11"/>
      <c r="AH676" s="32"/>
    </row>
    <row r="677" spans="19:34" ht="17" thickBot="1" x14ac:dyDescent="0.25">
      <c r="S677" s="11">
        <f t="shared" si="60"/>
        <v>0</v>
      </c>
      <c r="T677" s="17"/>
      <c r="U677" s="17">
        <f t="shared" si="61"/>
        <v>31</v>
      </c>
      <c r="AE677" s="11"/>
      <c r="AH677" s="32"/>
    </row>
    <row r="678" spans="19:34" ht="17" thickBot="1" x14ac:dyDescent="0.25">
      <c r="S678" s="11">
        <f t="shared" si="60"/>
        <v>0</v>
      </c>
      <c r="T678" s="17"/>
      <c r="U678" s="17">
        <f t="shared" si="61"/>
        <v>31</v>
      </c>
      <c r="AE678" s="11"/>
      <c r="AH678" s="32"/>
    </row>
    <row r="679" spans="19:34" ht="17" thickBot="1" x14ac:dyDescent="0.25">
      <c r="S679" s="11">
        <f t="shared" si="60"/>
        <v>0</v>
      </c>
      <c r="T679" s="17"/>
      <c r="U679" s="17">
        <f t="shared" si="61"/>
        <v>31</v>
      </c>
      <c r="AE679" s="11"/>
      <c r="AH679" s="32"/>
    </row>
    <row r="680" spans="19:34" ht="17" thickBot="1" x14ac:dyDescent="0.25">
      <c r="S680" s="11">
        <f t="shared" si="60"/>
        <v>0</v>
      </c>
      <c r="T680" s="17"/>
      <c r="U680" s="17">
        <f t="shared" si="61"/>
        <v>31</v>
      </c>
      <c r="AE680" s="11"/>
      <c r="AH680" s="32"/>
    </row>
    <row r="681" spans="19:34" ht="17" thickBot="1" x14ac:dyDescent="0.25">
      <c r="S681" s="11">
        <f t="shared" si="60"/>
        <v>0</v>
      </c>
      <c r="T681" s="17"/>
      <c r="U681" s="17">
        <f t="shared" si="61"/>
        <v>31</v>
      </c>
      <c r="AE681" s="11"/>
      <c r="AH681" s="32"/>
    </row>
    <row r="682" spans="19:34" ht="17" thickBot="1" x14ac:dyDescent="0.25">
      <c r="S682" s="11">
        <f t="shared" si="60"/>
        <v>0</v>
      </c>
      <c r="T682" s="17"/>
      <c r="U682" s="17">
        <f t="shared" si="61"/>
        <v>31</v>
      </c>
      <c r="AE682" s="11"/>
      <c r="AH682" s="32"/>
    </row>
    <row r="683" spans="19:34" ht="17" thickBot="1" x14ac:dyDescent="0.25">
      <c r="S683" s="11">
        <f t="shared" si="60"/>
        <v>0</v>
      </c>
      <c r="T683" s="17"/>
      <c r="U683" s="17">
        <f t="shared" si="61"/>
        <v>31</v>
      </c>
      <c r="AE683" s="11"/>
      <c r="AH683" s="32"/>
    </row>
    <row r="684" spans="19:34" ht="17" thickBot="1" x14ac:dyDescent="0.25">
      <c r="S684" s="11">
        <f t="shared" si="60"/>
        <v>0</v>
      </c>
      <c r="T684" s="17"/>
      <c r="U684" s="17">
        <f t="shared" si="61"/>
        <v>31</v>
      </c>
      <c r="AE684" s="11"/>
      <c r="AH684" s="32"/>
    </row>
    <row r="685" spans="19:34" ht="17" thickBot="1" x14ac:dyDescent="0.25">
      <c r="S685" s="11">
        <f t="shared" si="60"/>
        <v>0</v>
      </c>
      <c r="T685" s="17"/>
      <c r="U685" s="17">
        <f t="shared" si="61"/>
        <v>31</v>
      </c>
      <c r="AE685" s="11"/>
      <c r="AH685" s="32"/>
    </row>
    <row r="686" spans="19:34" ht="17" thickBot="1" x14ac:dyDescent="0.25">
      <c r="S686" s="11">
        <f t="shared" si="60"/>
        <v>0</v>
      </c>
      <c r="T686" s="17"/>
      <c r="U686" s="17">
        <f t="shared" si="61"/>
        <v>31</v>
      </c>
      <c r="AE686" s="11"/>
      <c r="AH686" s="32"/>
    </row>
    <row r="687" spans="19:34" ht="17" thickBot="1" x14ac:dyDescent="0.25">
      <c r="S687" s="11">
        <f t="shared" si="60"/>
        <v>0</v>
      </c>
      <c r="T687" s="17"/>
      <c r="U687" s="17">
        <f t="shared" si="61"/>
        <v>31</v>
      </c>
      <c r="AE687" s="11"/>
      <c r="AH687" s="32"/>
    </row>
    <row r="688" spans="19:34" ht="17" thickBot="1" x14ac:dyDescent="0.25">
      <c r="S688" s="11">
        <f t="shared" si="60"/>
        <v>0</v>
      </c>
      <c r="T688" s="17"/>
      <c r="U688" s="17">
        <f t="shared" si="61"/>
        <v>31</v>
      </c>
      <c r="AE688" s="11"/>
      <c r="AH688" s="32"/>
    </row>
    <row r="689" spans="19:34" ht="17" thickBot="1" x14ac:dyDescent="0.25">
      <c r="S689" s="11">
        <f t="shared" si="60"/>
        <v>0</v>
      </c>
      <c r="T689" s="17"/>
      <c r="U689" s="17">
        <f t="shared" si="61"/>
        <v>31</v>
      </c>
      <c r="AE689" s="11"/>
      <c r="AH689" s="32"/>
    </row>
    <row r="690" spans="19:34" ht="17" thickBot="1" x14ac:dyDescent="0.25">
      <c r="S690" s="11">
        <f t="shared" si="60"/>
        <v>0</v>
      </c>
      <c r="T690" s="17"/>
      <c r="U690" s="17">
        <f t="shared" si="61"/>
        <v>31</v>
      </c>
      <c r="AE690" s="11"/>
      <c r="AH690" s="32"/>
    </row>
    <row r="691" spans="19:34" ht="17" thickBot="1" x14ac:dyDescent="0.25">
      <c r="S691" s="11">
        <f t="shared" si="60"/>
        <v>0</v>
      </c>
      <c r="T691" s="17"/>
      <c r="U691" s="17">
        <f t="shared" si="61"/>
        <v>31</v>
      </c>
      <c r="AE691" s="11"/>
      <c r="AH691" s="32"/>
    </row>
    <row r="692" spans="19:34" ht="17" thickBot="1" x14ac:dyDescent="0.25">
      <c r="S692" s="11">
        <f t="shared" si="60"/>
        <v>0</v>
      </c>
      <c r="T692" s="17"/>
      <c r="U692" s="17">
        <f t="shared" si="61"/>
        <v>31</v>
      </c>
      <c r="AE692" s="11"/>
      <c r="AH692" s="32"/>
    </row>
    <row r="693" spans="19:34" ht="17" thickBot="1" x14ac:dyDescent="0.25">
      <c r="S693" s="11">
        <f t="shared" si="60"/>
        <v>0</v>
      </c>
      <c r="T693" s="17"/>
      <c r="U693" s="17">
        <f t="shared" si="61"/>
        <v>31</v>
      </c>
      <c r="AE693" s="11"/>
      <c r="AH693" s="32"/>
    </row>
    <row r="694" spans="19:34" ht="17" thickBot="1" x14ac:dyDescent="0.25">
      <c r="S694" s="11">
        <f t="shared" si="60"/>
        <v>0</v>
      </c>
      <c r="T694" s="17"/>
      <c r="U694" s="17">
        <f t="shared" si="61"/>
        <v>31</v>
      </c>
      <c r="AE694" s="11"/>
      <c r="AH694" s="32"/>
    </row>
    <row r="695" spans="19:34" ht="17" thickBot="1" x14ac:dyDescent="0.25">
      <c r="S695" s="11">
        <f t="shared" si="60"/>
        <v>0</v>
      </c>
      <c r="T695" s="17"/>
      <c r="U695" s="17">
        <f t="shared" si="61"/>
        <v>31</v>
      </c>
      <c r="AE695" s="11"/>
      <c r="AH695" s="32"/>
    </row>
    <row r="696" spans="19:34" ht="17" thickBot="1" x14ac:dyDescent="0.25">
      <c r="S696" s="11">
        <f t="shared" si="60"/>
        <v>0</v>
      </c>
      <c r="T696" s="17"/>
      <c r="U696" s="17">
        <f t="shared" si="61"/>
        <v>31</v>
      </c>
      <c r="AE696" s="11"/>
      <c r="AH696" s="32"/>
    </row>
    <row r="697" spans="19:34" ht="17" thickBot="1" x14ac:dyDescent="0.25">
      <c r="S697" s="11">
        <f t="shared" si="60"/>
        <v>0</v>
      </c>
      <c r="T697" s="17"/>
      <c r="U697" s="17">
        <f t="shared" si="61"/>
        <v>31</v>
      </c>
      <c r="AE697" s="11"/>
      <c r="AH697" s="32"/>
    </row>
    <row r="698" spans="19:34" ht="17" thickBot="1" x14ac:dyDescent="0.25">
      <c r="S698" s="11">
        <f t="shared" si="60"/>
        <v>0</v>
      </c>
      <c r="T698" s="17"/>
      <c r="U698" s="17">
        <f t="shared" si="61"/>
        <v>31</v>
      </c>
      <c r="AE698" s="11"/>
      <c r="AH698" s="32"/>
    </row>
    <row r="699" spans="19:34" ht="17" thickBot="1" x14ac:dyDescent="0.25">
      <c r="S699" s="11">
        <f t="shared" si="60"/>
        <v>0</v>
      </c>
      <c r="T699" s="17"/>
      <c r="U699" s="17">
        <f t="shared" si="61"/>
        <v>31</v>
      </c>
      <c r="AE699" s="11"/>
      <c r="AH699" s="32"/>
    </row>
    <row r="700" spans="19:34" ht="17" thickBot="1" x14ac:dyDescent="0.25">
      <c r="S700" s="11">
        <f t="shared" si="60"/>
        <v>0</v>
      </c>
      <c r="T700" s="17"/>
      <c r="U700" s="17">
        <f t="shared" si="61"/>
        <v>31</v>
      </c>
      <c r="AE700" s="11"/>
      <c r="AH700" s="32"/>
    </row>
    <row r="701" spans="19:34" ht="17" thickBot="1" x14ac:dyDescent="0.25">
      <c r="S701" s="11">
        <f t="shared" si="60"/>
        <v>0</v>
      </c>
      <c r="T701" s="17"/>
      <c r="U701" s="17">
        <f t="shared" si="61"/>
        <v>31</v>
      </c>
      <c r="AE701" s="11"/>
      <c r="AH701" s="32"/>
    </row>
    <row r="702" spans="19:34" ht="17" thickBot="1" x14ac:dyDescent="0.25">
      <c r="S702" s="11">
        <f t="shared" si="60"/>
        <v>0</v>
      </c>
      <c r="T702" s="17"/>
      <c r="U702" s="17">
        <f t="shared" si="61"/>
        <v>31</v>
      </c>
      <c r="AE702" s="11"/>
      <c r="AH702" s="32"/>
    </row>
    <row r="703" spans="19:34" ht="17" thickBot="1" x14ac:dyDescent="0.25">
      <c r="S703" s="11">
        <f t="shared" si="60"/>
        <v>0</v>
      </c>
      <c r="T703" s="17"/>
      <c r="U703" s="17">
        <f t="shared" si="61"/>
        <v>31</v>
      </c>
      <c r="AE703" s="11"/>
      <c r="AH703" s="32"/>
    </row>
    <row r="704" spans="19:34" ht="17" thickBot="1" x14ac:dyDescent="0.25">
      <c r="S704" s="11">
        <f t="shared" si="60"/>
        <v>0</v>
      </c>
      <c r="T704" s="17"/>
      <c r="U704" s="17">
        <f t="shared" si="61"/>
        <v>31</v>
      </c>
      <c r="AE704" s="11"/>
      <c r="AH704" s="32"/>
    </row>
    <row r="705" spans="19:34" ht="17" thickBot="1" x14ac:dyDescent="0.25">
      <c r="S705" s="11">
        <f t="shared" si="60"/>
        <v>0</v>
      </c>
      <c r="T705" s="17"/>
      <c r="U705" s="17">
        <f t="shared" si="61"/>
        <v>31</v>
      </c>
      <c r="AE705" s="11"/>
      <c r="AH705" s="32"/>
    </row>
    <row r="706" spans="19:34" ht="17" thickBot="1" x14ac:dyDescent="0.25">
      <c r="S706" s="11">
        <f t="shared" si="60"/>
        <v>0</v>
      </c>
      <c r="T706" s="17"/>
      <c r="U706" s="17">
        <f t="shared" si="61"/>
        <v>31</v>
      </c>
      <c r="AE706" s="11"/>
      <c r="AH706" s="32"/>
    </row>
    <row r="707" spans="19:34" ht="17" thickBot="1" x14ac:dyDescent="0.25">
      <c r="S707" s="11">
        <f t="shared" si="60"/>
        <v>0</v>
      </c>
      <c r="T707" s="17"/>
      <c r="U707" s="17">
        <f t="shared" si="61"/>
        <v>31</v>
      </c>
      <c r="AE707" s="11"/>
      <c r="AH707" s="32"/>
    </row>
    <row r="708" spans="19:34" ht="17" thickBot="1" x14ac:dyDescent="0.25">
      <c r="S708" s="11">
        <f t="shared" ref="S708:S771" si="62">IF(D708="D",2*(P708+Q708),((2*P708)+Q708))</f>
        <v>0</v>
      </c>
      <c r="T708" s="17"/>
      <c r="U708" s="17">
        <f t="shared" si="61"/>
        <v>31</v>
      </c>
      <c r="AE708" s="11"/>
      <c r="AH708" s="32"/>
    </row>
    <row r="709" spans="19:34" ht="17" thickBot="1" x14ac:dyDescent="0.25">
      <c r="S709" s="11">
        <f t="shared" si="62"/>
        <v>0</v>
      </c>
      <c r="T709" s="17"/>
      <c r="U709" s="17">
        <f t="shared" si="61"/>
        <v>31</v>
      </c>
      <c r="AE709" s="11"/>
      <c r="AH709" s="32"/>
    </row>
    <row r="710" spans="19:34" ht="17" thickBot="1" x14ac:dyDescent="0.25">
      <c r="S710" s="11">
        <f t="shared" si="62"/>
        <v>0</v>
      </c>
      <c r="T710" s="17"/>
      <c r="U710" s="17">
        <f t="shared" si="61"/>
        <v>31</v>
      </c>
      <c r="AE710" s="11"/>
      <c r="AH710" s="32"/>
    </row>
    <row r="711" spans="19:34" ht="17" thickBot="1" x14ac:dyDescent="0.25">
      <c r="S711" s="11">
        <f t="shared" si="62"/>
        <v>0</v>
      </c>
      <c r="T711" s="17"/>
      <c r="U711" s="17">
        <f t="shared" si="61"/>
        <v>31</v>
      </c>
      <c r="AE711" s="11"/>
      <c r="AH711" s="32"/>
    </row>
    <row r="712" spans="19:34" ht="17" thickBot="1" x14ac:dyDescent="0.25">
      <c r="S712" s="11">
        <f t="shared" si="62"/>
        <v>0</v>
      </c>
      <c r="T712" s="17"/>
      <c r="U712" s="17">
        <f t="shared" si="61"/>
        <v>31</v>
      </c>
      <c r="AE712" s="11"/>
      <c r="AH712" s="32"/>
    </row>
    <row r="713" spans="19:34" ht="17" thickBot="1" x14ac:dyDescent="0.25">
      <c r="S713" s="11">
        <f t="shared" si="62"/>
        <v>0</v>
      </c>
      <c r="T713" s="17"/>
      <c r="U713" s="17">
        <f t="shared" si="61"/>
        <v>31</v>
      </c>
      <c r="AE713" s="11"/>
      <c r="AH713" s="32"/>
    </row>
    <row r="714" spans="19:34" ht="17" thickBot="1" x14ac:dyDescent="0.25">
      <c r="S714" s="11">
        <f t="shared" si="62"/>
        <v>0</v>
      </c>
      <c r="T714" s="17"/>
      <c r="U714" s="17">
        <f t="shared" si="61"/>
        <v>31</v>
      </c>
      <c r="AE714" s="11"/>
      <c r="AH714" s="32"/>
    </row>
    <row r="715" spans="19:34" ht="17" thickBot="1" x14ac:dyDescent="0.25">
      <c r="S715" s="11">
        <f t="shared" si="62"/>
        <v>0</v>
      </c>
      <c r="T715" s="17"/>
      <c r="U715" s="17">
        <f t="shared" si="61"/>
        <v>31</v>
      </c>
      <c r="AE715" s="11"/>
      <c r="AH715" s="32"/>
    </row>
    <row r="716" spans="19:34" ht="17" thickBot="1" x14ac:dyDescent="0.25">
      <c r="S716" s="11">
        <f t="shared" si="62"/>
        <v>0</v>
      </c>
      <c r="T716" s="17"/>
      <c r="U716" s="17">
        <f t="shared" si="61"/>
        <v>31</v>
      </c>
      <c r="AE716" s="11"/>
      <c r="AH716" s="32"/>
    </row>
    <row r="717" spans="19:34" ht="17" thickBot="1" x14ac:dyDescent="0.25">
      <c r="S717" s="11">
        <f t="shared" si="62"/>
        <v>0</v>
      </c>
      <c r="T717" s="17"/>
      <c r="U717" s="17">
        <f t="shared" si="61"/>
        <v>31</v>
      </c>
      <c r="AE717" s="11"/>
      <c r="AH717" s="32"/>
    </row>
    <row r="718" spans="19:34" ht="17" thickBot="1" x14ac:dyDescent="0.25">
      <c r="S718" s="11">
        <f t="shared" si="62"/>
        <v>0</v>
      </c>
      <c r="T718" s="17"/>
      <c r="U718" s="17">
        <f t="shared" si="61"/>
        <v>31</v>
      </c>
      <c r="AE718" s="11"/>
      <c r="AH718" s="32"/>
    </row>
    <row r="719" spans="19:34" ht="17" thickBot="1" x14ac:dyDescent="0.25">
      <c r="S719" s="11">
        <f t="shared" si="62"/>
        <v>0</v>
      </c>
      <c r="T719" s="17"/>
      <c r="U719" s="17">
        <f t="shared" si="61"/>
        <v>31</v>
      </c>
      <c r="AE719" s="11"/>
      <c r="AH719" s="32"/>
    </row>
    <row r="720" spans="19:34" ht="17" thickBot="1" x14ac:dyDescent="0.25">
      <c r="S720" s="11">
        <f t="shared" si="62"/>
        <v>0</v>
      </c>
      <c r="T720" s="17"/>
      <c r="U720" s="17">
        <f t="shared" si="61"/>
        <v>31</v>
      </c>
      <c r="AE720" s="11"/>
      <c r="AH720" s="32"/>
    </row>
    <row r="721" spans="19:34" ht="17" thickBot="1" x14ac:dyDescent="0.25">
      <c r="S721" s="11">
        <f t="shared" si="62"/>
        <v>0</v>
      </c>
      <c r="T721" s="17"/>
      <c r="U721" s="17">
        <f t="shared" si="61"/>
        <v>31</v>
      </c>
      <c r="AE721" s="11"/>
      <c r="AH721" s="32"/>
    </row>
    <row r="722" spans="19:34" ht="17" thickBot="1" x14ac:dyDescent="0.25">
      <c r="S722" s="11">
        <f t="shared" si="62"/>
        <v>0</v>
      </c>
      <c r="T722" s="17"/>
      <c r="U722" s="17">
        <f t="shared" si="61"/>
        <v>31</v>
      </c>
      <c r="AE722" s="11"/>
      <c r="AH722" s="32"/>
    </row>
    <row r="723" spans="19:34" ht="17" thickBot="1" x14ac:dyDescent="0.25">
      <c r="S723" s="11">
        <f t="shared" si="62"/>
        <v>0</v>
      </c>
      <c r="T723" s="17"/>
      <c r="U723" s="17">
        <f t="shared" si="61"/>
        <v>31</v>
      </c>
      <c r="AE723" s="11"/>
      <c r="AH723" s="32"/>
    </row>
    <row r="724" spans="19:34" ht="17" thickBot="1" x14ac:dyDescent="0.25">
      <c r="S724" s="11">
        <f t="shared" si="62"/>
        <v>0</v>
      </c>
      <c r="T724" s="17"/>
      <c r="U724" s="17">
        <f t="shared" si="61"/>
        <v>31</v>
      </c>
      <c r="AE724" s="11"/>
      <c r="AH724" s="32"/>
    </row>
    <row r="725" spans="19:34" ht="17" thickBot="1" x14ac:dyDescent="0.25">
      <c r="S725" s="11">
        <f t="shared" si="62"/>
        <v>0</v>
      </c>
      <c r="T725" s="17"/>
      <c r="U725" s="17">
        <f t="shared" si="61"/>
        <v>31</v>
      </c>
      <c r="AE725" s="11"/>
      <c r="AH725" s="32"/>
    </row>
    <row r="726" spans="19:34" ht="17" thickBot="1" x14ac:dyDescent="0.25">
      <c r="S726" s="11">
        <f t="shared" si="62"/>
        <v>0</v>
      </c>
      <c r="T726" s="17"/>
      <c r="U726" s="17">
        <f t="shared" si="61"/>
        <v>31</v>
      </c>
      <c r="AE726" s="11"/>
      <c r="AH726" s="32"/>
    </row>
    <row r="727" spans="19:34" ht="17" thickBot="1" x14ac:dyDescent="0.25">
      <c r="S727" s="11">
        <f t="shared" si="62"/>
        <v>0</v>
      </c>
      <c r="T727" s="17"/>
      <c r="U727" s="17">
        <f t="shared" si="61"/>
        <v>31</v>
      </c>
      <c r="AE727" s="11"/>
      <c r="AH727" s="32"/>
    </row>
    <row r="728" spans="19:34" ht="17" thickBot="1" x14ac:dyDescent="0.25">
      <c r="S728" s="11">
        <f t="shared" si="62"/>
        <v>0</v>
      </c>
      <c r="T728" s="17"/>
      <c r="U728" s="17">
        <f t="shared" si="61"/>
        <v>31</v>
      </c>
      <c r="AE728" s="11"/>
      <c r="AH728" s="32"/>
    </row>
    <row r="729" spans="19:34" ht="17" thickBot="1" x14ac:dyDescent="0.25">
      <c r="S729" s="11">
        <f t="shared" si="62"/>
        <v>0</v>
      </c>
      <c r="T729" s="17"/>
      <c r="U729" s="17">
        <f t="shared" si="61"/>
        <v>31</v>
      </c>
      <c r="AE729" s="11"/>
      <c r="AH729" s="32"/>
    </row>
    <row r="730" spans="19:34" ht="17" thickBot="1" x14ac:dyDescent="0.25">
      <c r="S730" s="11">
        <f t="shared" si="62"/>
        <v>0</v>
      </c>
      <c r="T730" s="17"/>
      <c r="U730" s="17">
        <f t="shared" si="61"/>
        <v>31</v>
      </c>
      <c r="AE730" s="11"/>
      <c r="AH730" s="32"/>
    </row>
    <row r="731" spans="19:34" ht="17" thickBot="1" x14ac:dyDescent="0.25">
      <c r="S731" s="11">
        <f t="shared" si="62"/>
        <v>0</v>
      </c>
      <c r="T731" s="17"/>
      <c r="U731" s="17">
        <f t="shared" si="61"/>
        <v>31</v>
      </c>
      <c r="AE731" s="11"/>
      <c r="AH731" s="32"/>
    </row>
    <row r="732" spans="19:34" ht="17" thickBot="1" x14ac:dyDescent="0.25">
      <c r="S732" s="11">
        <f t="shared" si="62"/>
        <v>0</v>
      </c>
      <c r="T732" s="17"/>
      <c r="U732" s="17">
        <f t="shared" si="61"/>
        <v>31</v>
      </c>
      <c r="AE732" s="11"/>
      <c r="AH732" s="32"/>
    </row>
    <row r="733" spans="19:34" ht="17" thickBot="1" x14ac:dyDescent="0.25">
      <c r="S733" s="11">
        <f t="shared" si="62"/>
        <v>0</v>
      </c>
      <c r="T733" s="17"/>
      <c r="U733" s="17">
        <f t="shared" si="61"/>
        <v>31</v>
      </c>
      <c r="AE733" s="11"/>
      <c r="AH733" s="32"/>
    </row>
    <row r="734" spans="19:34" ht="17" thickBot="1" x14ac:dyDescent="0.25">
      <c r="S734" s="11">
        <f t="shared" si="62"/>
        <v>0</v>
      </c>
      <c r="T734" s="17"/>
      <c r="U734" s="17">
        <f t="shared" si="61"/>
        <v>31</v>
      </c>
      <c r="AE734" s="11"/>
      <c r="AH734" s="32"/>
    </row>
    <row r="735" spans="19:34" ht="17" thickBot="1" x14ac:dyDescent="0.25">
      <c r="S735" s="11">
        <f t="shared" si="62"/>
        <v>0</v>
      </c>
      <c r="T735" s="17"/>
      <c r="U735" s="17">
        <f t="shared" si="61"/>
        <v>31</v>
      </c>
      <c r="AE735" s="11"/>
      <c r="AH735" s="32"/>
    </row>
    <row r="736" spans="19:34" ht="17" thickBot="1" x14ac:dyDescent="0.25">
      <c r="S736" s="11">
        <f t="shared" si="62"/>
        <v>0</v>
      </c>
      <c r="T736" s="17"/>
      <c r="U736" s="17">
        <f t="shared" si="61"/>
        <v>31</v>
      </c>
      <c r="AE736" s="11"/>
      <c r="AH736" s="32"/>
    </row>
    <row r="737" spans="19:34" ht="17" thickBot="1" x14ac:dyDescent="0.25">
      <c r="S737" s="11">
        <f t="shared" si="62"/>
        <v>0</v>
      </c>
      <c r="T737" s="17"/>
      <c r="U737" s="17">
        <f t="shared" ref="U737:U800" si="63">RANK(S737,S$3:S$266)</f>
        <v>31</v>
      </c>
      <c r="AE737" s="11"/>
      <c r="AH737" s="32"/>
    </row>
    <row r="738" spans="19:34" ht="17" thickBot="1" x14ac:dyDescent="0.25">
      <c r="S738" s="11">
        <f t="shared" si="62"/>
        <v>0</v>
      </c>
      <c r="T738" s="17"/>
      <c r="U738" s="17">
        <f t="shared" si="63"/>
        <v>31</v>
      </c>
      <c r="AE738" s="11"/>
      <c r="AH738" s="32"/>
    </row>
    <row r="739" spans="19:34" ht="17" thickBot="1" x14ac:dyDescent="0.25">
      <c r="S739" s="11">
        <f t="shared" si="62"/>
        <v>0</v>
      </c>
      <c r="T739" s="17"/>
      <c r="U739" s="17">
        <f t="shared" si="63"/>
        <v>31</v>
      </c>
      <c r="AE739" s="11"/>
      <c r="AH739" s="32"/>
    </row>
    <row r="740" spans="19:34" ht="17" thickBot="1" x14ac:dyDescent="0.25">
      <c r="S740" s="11">
        <f t="shared" si="62"/>
        <v>0</v>
      </c>
      <c r="T740" s="17"/>
      <c r="U740" s="17">
        <f t="shared" si="63"/>
        <v>31</v>
      </c>
      <c r="AE740" s="11"/>
      <c r="AH740" s="32"/>
    </row>
    <row r="741" spans="19:34" ht="17" thickBot="1" x14ac:dyDescent="0.25">
      <c r="S741" s="11">
        <f t="shared" si="62"/>
        <v>0</v>
      </c>
      <c r="T741" s="17"/>
      <c r="U741" s="17">
        <f t="shared" si="63"/>
        <v>31</v>
      </c>
      <c r="AE741" s="11"/>
      <c r="AH741" s="32"/>
    </row>
    <row r="742" spans="19:34" ht="17" thickBot="1" x14ac:dyDescent="0.25">
      <c r="S742" s="11">
        <f t="shared" si="62"/>
        <v>0</v>
      </c>
      <c r="T742" s="17"/>
      <c r="U742" s="17">
        <f t="shared" si="63"/>
        <v>31</v>
      </c>
      <c r="AE742" s="11"/>
      <c r="AH742" s="32"/>
    </row>
    <row r="743" spans="19:34" ht="17" thickBot="1" x14ac:dyDescent="0.25">
      <c r="S743" s="11">
        <f t="shared" si="62"/>
        <v>0</v>
      </c>
      <c r="T743" s="17"/>
      <c r="U743" s="17">
        <f t="shared" si="63"/>
        <v>31</v>
      </c>
      <c r="AE743" s="11"/>
      <c r="AH743" s="32"/>
    </row>
    <row r="744" spans="19:34" ht="17" thickBot="1" x14ac:dyDescent="0.25">
      <c r="S744" s="11">
        <f t="shared" si="62"/>
        <v>0</v>
      </c>
      <c r="T744" s="17"/>
      <c r="U744" s="17">
        <f t="shared" si="63"/>
        <v>31</v>
      </c>
      <c r="AE744" s="11"/>
      <c r="AH744" s="32"/>
    </row>
    <row r="745" spans="19:34" ht="17" thickBot="1" x14ac:dyDescent="0.25">
      <c r="S745" s="11">
        <f t="shared" si="62"/>
        <v>0</v>
      </c>
      <c r="T745" s="17"/>
      <c r="U745" s="17">
        <f t="shared" si="63"/>
        <v>31</v>
      </c>
      <c r="AE745" s="11"/>
      <c r="AH745" s="32"/>
    </row>
    <row r="746" spans="19:34" ht="17" thickBot="1" x14ac:dyDescent="0.25">
      <c r="S746" s="11">
        <f t="shared" si="62"/>
        <v>0</v>
      </c>
      <c r="T746" s="17"/>
      <c r="U746" s="17">
        <f t="shared" si="63"/>
        <v>31</v>
      </c>
      <c r="AE746" s="11"/>
      <c r="AH746" s="32"/>
    </row>
    <row r="747" spans="19:34" ht="17" thickBot="1" x14ac:dyDescent="0.25">
      <c r="S747" s="11">
        <f t="shared" si="62"/>
        <v>0</v>
      </c>
      <c r="T747" s="17"/>
      <c r="U747" s="17">
        <f t="shared" si="63"/>
        <v>31</v>
      </c>
      <c r="AE747" s="11"/>
      <c r="AH747" s="32"/>
    </row>
    <row r="748" spans="19:34" ht="17" thickBot="1" x14ac:dyDescent="0.25">
      <c r="S748" s="11">
        <f t="shared" si="62"/>
        <v>0</v>
      </c>
      <c r="T748" s="17"/>
      <c r="U748" s="17">
        <f t="shared" si="63"/>
        <v>31</v>
      </c>
      <c r="AE748" s="11"/>
      <c r="AH748" s="32"/>
    </row>
    <row r="749" spans="19:34" ht="17" thickBot="1" x14ac:dyDescent="0.25">
      <c r="S749" s="11">
        <f t="shared" si="62"/>
        <v>0</v>
      </c>
      <c r="T749" s="17"/>
      <c r="U749" s="17">
        <f t="shared" si="63"/>
        <v>31</v>
      </c>
      <c r="AE749" s="11"/>
      <c r="AH749" s="32"/>
    </row>
    <row r="750" spans="19:34" ht="17" thickBot="1" x14ac:dyDescent="0.25">
      <c r="S750" s="11">
        <f t="shared" si="62"/>
        <v>0</v>
      </c>
      <c r="T750" s="17"/>
      <c r="U750" s="17">
        <f t="shared" si="63"/>
        <v>31</v>
      </c>
      <c r="AE750" s="11"/>
      <c r="AH750" s="32"/>
    </row>
    <row r="751" spans="19:34" ht="17" thickBot="1" x14ac:dyDescent="0.25">
      <c r="S751" s="11">
        <f t="shared" si="62"/>
        <v>0</v>
      </c>
      <c r="T751" s="17"/>
      <c r="U751" s="17">
        <f t="shared" si="63"/>
        <v>31</v>
      </c>
      <c r="AE751" s="11"/>
      <c r="AH751" s="32"/>
    </row>
    <row r="752" spans="19:34" ht="17" thickBot="1" x14ac:dyDescent="0.25">
      <c r="S752" s="11">
        <f t="shared" si="62"/>
        <v>0</v>
      </c>
      <c r="T752" s="17"/>
      <c r="U752" s="17">
        <f t="shared" si="63"/>
        <v>31</v>
      </c>
      <c r="AE752" s="11"/>
    </row>
    <row r="753" spans="19:31" ht="17" thickBot="1" x14ac:dyDescent="0.25">
      <c r="S753" s="11">
        <f t="shared" si="62"/>
        <v>0</v>
      </c>
      <c r="T753" s="17"/>
      <c r="U753" s="17">
        <f t="shared" si="63"/>
        <v>31</v>
      </c>
      <c r="AE753" s="11"/>
    </row>
    <row r="754" spans="19:31" ht="17" thickBot="1" x14ac:dyDescent="0.25">
      <c r="S754" s="11">
        <f t="shared" si="62"/>
        <v>0</v>
      </c>
      <c r="T754" s="17"/>
      <c r="U754" s="17">
        <f t="shared" si="63"/>
        <v>31</v>
      </c>
      <c r="AE754" s="11"/>
    </row>
    <row r="755" spans="19:31" ht="17" thickBot="1" x14ac:dyDescent="0.25">
      <c r="S755" s="11">
        <f t="shared" si="62"/>
        <v>0</v>
      </c>
      <c r="T755" s="17"/>
      <c r="U755" s="17">
        <f t="shared" si="63"/>
        <v>31</v>
      </c>
      <c r="AE755" s="11"/>
    </row>
    <row r="756" spans="19:31" ht="17" thickBot="1" x14ac:dyDescent="0.25">
      <c r="S756" s="11">
        <f t="shared" si="62"/>
        <v>0</v>
      </c>
      <c r="T756" s="17"/>
      <c r="U756" s="17">
        <f t="shared" si="63"/>
        <v>31</v>
      </c>
      <c r="AE756" s="11"/>
    </row>
    <row r="757" spans="19:31" ht="17" thickBot="1" x14ac:dyDescent="0.25">
      <c r="S757" s="11">
        <f t="shared" si="62"/>
        <v>0</v>
      </c>
      <c r="T757" s="17"/>
      <c r="U757" s="17">
        <f t="shared" si="63"/>
        <v>31</v>
      </c>
      <c r="AE757" s="11"/>
    </row>
    <row r="758" spans="19:31" ht="17" thickBot="1" x14ac:dyDescent="0.25">
      <c r="S758" s="11">
        <f t="shared" si="62"/>
        <v>0</v>
      </c>
      <c r="T758" s="17"/>
      <c r="U758" s="17">
        <f t="shared" si="63"/>
        <v>31</v>
      </c>
      <c r="AE758" s="11"/>
    </row>
    <row r="759" spans="19:31" ht="17" thickBot="1" x14ac:dyDescent="0.25">
      <c r="S759" s="11">
        <f t="shared" si="62"/>
        <v>0</v>
      </c>
      <c r="T759" s="17"/>
      <c r="U759" s="17">
        <f t="shared" si="63"/>
        <v>31</v>
      </c>
      <c r="AE759" s="11"/>
    </row>
    <row r="760" spans="19:31" ht="17" thickBot="1" x14ac:dyDescent="0.25">
      <c r="S760" s="11">
        <f t="shared" si="62"/>
        <v>0</v>
      </c>
      <c r="T760" s="17"/>
      <c r="U760" s="17">
        <f t="shared" si="63"/>
        <v>31</v>
      </c>
      <c r="AE760" s="11"/>
    </row>
    <row r="761" spans="19:31" ht="17" thickBot="1" x14ac:dyDescent="0.25">
      <c r="S761" s="11">
        <f t="shared" si="62"/>
        <v>0</v>
      </c>
      <c r="T761" s="17"/>
      <c r="U761" s="17">
        <f t="shared" si="63"/>
        <v>31</v>
      </c>
      <c r="AE761" s="11"/>
    </row>
    <row r="762" spans="19:31" ht="17" thickBot="1" x14ac:dyDescent="0.25">
      <c r="S762" s="11">
        <f t="shared" si="62"/>
        <v>0</v>
      </c>
      <c r="T762" s="17"/>
      <c r="U762" s="17">
        <f t="shared" si="63"/>
        <v>31</v>
      </c>
      <c r="AE762" s="11"/>
    </row>
    <row r="763" spans="19:31" ht="17" thickBot="1" x14ac:dyDescent="0.25">
      <c r="S763" s="11">
        <f t="shared" si="62"/>
        <v>0</v>
      </c>
      <c r="T763" s="17"/>
      <c r="U763" s="17">
        <f t="shared" si="63"/>
        <v>31</v>
      </c>
      <c r="AE763" s="11"/>
    </row>
    <row r="764" spans="19:31" ht="17" thickBot="1" x14ac:dyDescent="0.25">
      <c r="S764" s="11">
        <f t="shared" si="62"/>
        <v>0</v>
      </c>
      <c r="T764" s="17"/>
      <c r="U764" s="17">
        <f t="shared" si="63"/>
        <v>31</v>
      </c>
      <c r="AE764" s="11"/>
    </row>
    <row r="765" spans="19:31" ht="17" thickBot="1" x14ac:dyDescent="0.25">
      <c r="S765" s="11">
        <f t="shared" si="62"/>
        <v>0</v>
      </c>
      <c r="T765" s="17"/>
      <c r="U765" s="17">
        <f t="shared" si="63"/>
        <v>31</v>
      </c>
      <c r="AE765" s="11"/>
    </row>
    <row r="766" spans="19:31" ht="17" thickBot="1" x14ac:dyDescent="0.25">
      <c r="S766" s="11">
        <f t="shared" si="62"/>
        <v>0</v>
      </c>
      <c r="T766" s="17"/>
      <c r="U766" s="17">
        <f t="shared" si="63"/>
        <v>31</v>
      </c>
      <c r="AE766" s="11"/>
    </row>
    <row r="767" spans="19:31" ht="17" thickBot="1" x14ac:dyDescent="0.25">
      <c r="S767" s="11">
        <f t="shared" si="62"/>
        <v>0</v>
      </c>
      <c r="T767" s="17"/>
      <c r="U767" s="17">
        <f t="shared" si="63"/>
        <v>31</v>
      </c>
      <c r="AE767" s="11"/>
    </row>
    <row r="768" spans="19:31" ht="17" thickBot="1" x14ac:dyDescent="0.25">
      <c r="S768" s="11">
        <f t="shared" si="62"/>
        <v>0</v>
      </c>
      <c r="T768" s="17"/>
      <c r="U768" s="17">
        <f t="shared" si="63"/>
        <v>31</v>
      </c>
      <c r="AE768" s="11"/>
    </row>
    <row r="769" spans="19:31" ht="17" thickBot="1" x14ac:dyDescent="0.25">
      <c r="S769" s="11">
        <f t="shared" si="62"/>
        <v>0</v>
      </c>
      <c r="T769" s="17"/>
      <c r="U769" s="17">
        <f t="shared" si="63"/>
        <v>31</v>
      </c>
      <c r="AE769" s="11"/>
    </row>
    <row r="770" spans="19:31" ht="17" thickBot="1" x14ac:dyDescent="0.25">
      <c r="S770" s="11">
        <f t="shared" si="62"/>
        <v>0</v>
      </c>
      <c r="T770" s="17"/>
      <c r="U770" s="17">
        <f t="shared" si="63"/>
        <v>31</v>
      </c>
      <c r="AE770" s="11"/>
    </row>
    <row r="771" spans="19:31" ht="17" thickBot="1" x14ac:dyDescent="0.25">
      <c r="S771" s="11">
        <f t="shared" si="62"/>
        <v>0</v>
      </c>
      <c r="T771" s="17"/>
      <c r="U771" s="17">
        <f t="shared" si="63"/>
        <v>31</v>
      </c>
      <c r="AE771" s="11"/>
    </row>
    <row r="772" spans="19:31" ht="17" thickBot="1" x14ac:dyDescent="0.25">
      <c r="S772" s="11">
        <f t="shared" ref="S772:S835" si="64">IF(D772="D",2*(P772+Q772),((2*P772)+Q772))</f>
        <v>0</v>
      </c>
      <c r="T772" s="17"/>
      <c r="U772" s="17">
        <f t="shared" si="63"/>
        <v>31</v>
      </c>
      <c r="AE772" s="11"/>
    </row>
    <row r="773" spans="19:31" ht="17" thickBot="1" x14ac:dyDescent="0.25">
      <c r="S773" s="11">
        <f t="shared" si="64"/>
        <v>0</v>
      </c>
      <c r="T773" s="17"/>
      <c r="U773" s="17">
        <f t="shared" si="63"/>
        <v>31</v>
      </c>
      <c r="AE773" s="11"/>
    </row>
    <row r="774" spans="19:31" ht="17" thickBot="1" x14ac:dyDescent="0.25">
      <c r="S774" s="11">
        <f t="shared" si="64"/>
        <v>0</v>
      </c>
      <c r="T774" s="17"/>
      <c r="U774" s="17">
        <f t="shared" si="63"/>
        <v>31</v>
      </c>
      <c r="AE774" s="11"/>
    </row>
    <row r="775" spans="19:31" ht="17" thickBot="1" x14ac:dyDescent="0.25">
      <c r="S775" s="11">
        <f t="shared" si="64"/>
        <v>0</v>
      </c>
      <c r="T775" s="17"/>
      <c r="U775" s="17">
        <f t="shared" si="63"/>
        <v>31</v>
      </c>
      <c r="AE775" s="11"/>
    </row>
    <row r="776" spans="19:31" ht="17" thickBot="1" x14ac:dyDescent="0.25">
      <c r="S776" s="11">
        <f t="shared" si="64"/>
        <v>0</v>
      </c>
      <c r="T776" s="17"/>
      <c r="U776" s="17">
        <f t="shared" si="63"/>
        <v>31</v>
      </c>
      <c r="AE776" s="11"/>
    </row>
    <row r="777" spans="19:31" ht="17" thickBot="1" x14ac:dyDescent="0.25">
      <c r="S777" s="11">
        <f t="shared" si="64"/>
        <v>0</v>
      </c>
      <c r="T777" s="17"/>
      <c r="U777" s="17">
        <f t="shared" si="63"/>
        <v>31</v>
      </c>
      <c r="AE777" s="11"/>
    </row>
    <row r="778" spans="19:31" ht="17" thickBot="1" x14ac:dyDescent="0.25">
      <c r="S778" s="11">
        <f t="shared" si="64"/>
        <v>0</v>
      </c>
      <c r="T778" s="17"/>
      <c r="U778" s="17">
        <f t="shared" si="63"/>
        <v>31</v>
      </c>
      <c r="AE778" s="11"/>
    </row>
    <row r="779" spans="19:31" ht="17" thickBot="1" x14ac:dyDescent="0.25">
      <c r="S779" s="11">
        <f t="shared" si="64"/>
        <v>0</v>
      </c>
      <c r="T779" s="17"/>
      <c r="U779" s="17">
        <f t="shared" si="63"/>
        <v>31</v>
      </c>
      <c r="AE779" s="11"/>
    </row>
    <row r="780" spans="19:31" ht="17" thickBot="1" x14ac:dyDescent="0.25">
      <c r="S780" s="11">
        <f t="shared" si="64"/>
        <v>0</v>
      </c>
      <c r="T780" s="17"/>
      <c r="U780" s="17">
        <f t="shared" si="63"/>
        <v>31</v>
      </c>
      <c r="AE780" s="11"/>
    </row>
    <row r="781" spans="19:31" ht="17" thickBot="1" x14ac:dyDescent="0.25">
      <c r="S781" s="11">
        <f t="shared" si="64"/>
        <v>0</v>
      </c>
      <c r="T781" s="17"/>
      <c r="U781" s="17">
        <f t="shared" si="63"/>
        <v>31</v>
      </c>
      <c r="AE781" s="11"/>
    </row>
    <row r="782" spans="19:31" ht="17" thickBot="1" x14ac:dyDescent="0.25">
      <c r="S782" s="11">
        <f t="shared" si="64"/>
        <v>0</v>
      </c>
      <c r="T782" s="17"/>
      <c r="U782" s="17">
        <f t="shared" si="63"/>
        <v>31</v>
      </c>
      <c r="AE782" s="11"/>
    </row>
    <row r="783" spans="19:31" ht="17" thickBot="1" x14ac:dyDescent="0.25">
      <c r="S783" s="11">
        <f t="shared" si="64"/>
        <v>0</v>
      </c>
      <c r="T783" s="17"/>
      <c r="U783" s="17">
        <f t="shared" si="63"/>
        <v>31</v>
      </c>
      <c r="AE783" s="11"/>
    </row>
    <row r="784" spans="19:31" ht="17" thickBot="1" x14ac:dyDescent="0.25">
      <c r="S784" s="11">
        <f t="shared" si="64"/>
        <v>0</v>
      </c>
      <c r="T784" s="17"/>
      <c r="U784" s="17">
        <f t="shared" si="63"/>
        <v>31</v>
      </c>
      <c r="AE784" s="11"/>
    </row>
    <row r="785" spans="19:31" ht="17" thickBot="1" x14ac:dyDescent="0.25">
      <c r="S785" s="11">
        <f t="shared" si="64"/>
        <v>0</v>
      </c>
      <c r="T785" s="17"/>
      <c r="U785" s="17">
        <f t="shared" si="63"/>
        <v>31</v>
      </c>
      <c r="AE785" s="11"/>
    </row>
    <row r="786" spans="19:31" ht="17" thickBot="1" x14ac:dyDescent="0.25">
      <c r="S786" s="11">
        <f t="shared" si="64"/>
        <v>0</v>
      </c>
      <c r="T786" s="17"/>
      <c r="U786" s="17">
        <f t="shared" si="63"/>
        <v>31</v>
      </c>
      <c r="AE786" s="11"/>
    </row>
    <row r="787" spans="19:31" ht="17" thickBot="1" x14ac:dyDescent="0.25">
      <c r="S787" s="11">
        <f t="shared" si="64"/>
        <v>0</v>
      </c>
      <c r="T787" s="17"/>
      <c r="U787" s="17">
        <f t="shared" si="63"/>
        <v>31</v>
      </c>
      <c r="AE787" s="11"/>
    </row>
    <row r="788" spans="19:31" ht="17" thickBot="1" x14ac:dyDescent="0.25">
      <c r="S788" s="11">
        <f t="shared" si="64"/>
        <v>0</v>
      </c>
      <c r="T788" s="17"/>
      <c r="U788" s="17">
        <f t="shared" si="63"/>
        <v>31</v>
      </c>
      <c r="AE788" s="11"/>
    </row>
    <row r="789" spans="19:31" ht="17" thickBot="1" x14ac:dyDescent="0.25">
      <c r="S789" s="11">
        <f t="shared" si="64"/>
        <v>0</v>
      </c>
      <c r="T789" s="17"/>
      <c r="U789" s="17">
        <f t="shared" si="63"/>
        <v>31</v>
      </c>
      <c r="AE789" s="11"/>
    </row>
    <row r="790" spans="19:31" ht="17" thickBot="1" x14ac:dyDescent="0.25">
      <c r="S790" s="11">
        <f t="shared" si="64"/>
        <v>0</v>
      </c>
      <c r="T790" s="17"/>
      <c r="U790" s="17">
        <f t="shared" si="63"/>
        <v>31</v>
      </c>
      <c r="AE790" s="11"/>
    </row>
    <row r="791" spans="19:31" ht="17" thickBot="1" x14ac:dyDescent="0.25">
      <c r="S791" s="11">
        <f t="shared" si="64"/>
        <v>0</v>
      </c>
      <c r="T791" s="17"/>
      <c r="U791" s="17">
        <f t="shared" si="63"/>
        <v>31</v>
      </c>
      <c r="AE791" s="11"/>
    </row>
    <row r="792" spans="19:31" ht="17" thickBot="1" x14ac:dyDescent="0.25">
      <c r="S792" s="11">
        <f t="shared" si="64"/>
        <v>0</v>
      </c>
      <c r="T792" s="17"/>
      <c r="U792" s="17">
        <f t="shared" si="63"/>
        <v>31</v>
      </c>
      <c r="AE792" s="11"/>
    </row>
    <row r="793" spans="19:31" ht="17" thickBot="1" x14ac:dyDescent="0.25">
      <c r="S793" s="11">
        <f t="shared" si="64"/>
        <v>0</v>
      </c>
      <c r="T793" s="17"/>
      <c r="U793" s="17">
        <f t="shared" si="63"/>
        <v>31</v>
      </c>
      <c r="AE793" s="11"/>
    </row>
    <row r="794" spans="19:31" ht="17" thickBot="1" x14ac:dyDescent="0.25">
      <c r="S794" s="11">
        <f t="shared" si="64"/>
        <v>0</v>
      </c>
      <c r="T794" s="17"/>
      <c r="U794" s="17">
        <f t="shared" si="63"/>
        <v>31</v>
      </c>
      <c r="AE794" s="11"/>
    </row>
    <row r="795" spans="19:31" ht="17" thickBot="1" x14ac:dyDescent="0.25">
      <c r="S795" s="11">
        <f t="shared" si="64"/>
        <v>0</v>
      </c>
      <c r="T795" s="17"/>
      <c r="U795" s="17">
        <f t="shared" si="63"/>
        <v>31</v>
      </c>
      <c r="AE795" s="11"/>
    </row>
    <row r="796" spans="19:31" ht="17" thickBot="1" x14ac:dyDescent="0.25">
      <c r="S796" s="11">
        <f t="shared" si="64"/>
        <v>0</v>
      </c>
      <c r="T796" s="17"/>
      <c r="U796" s="17">
        <f t="shared" si="63"/>
        <v>31</v>
      </c>
      <c r="AE796" s="11"/>
    </row>
    <row r="797" spans="19:31" ht="17" thickBot="1" x14ac:dyDescent="0.25">
      <c r="S797" s="11">
        <f t="shared" si="64"/>
        <v>0</v>
      </c>
      <c r="T797" s="17"/>
      <c r="U797" s="17">
        <f t="shared" si="63"/>
        <v>31</v>
      </c>
      <c r="AE797" s="11"/>
    </row>
    <row r="798" spans="19:31" ht="17" thickBot="1" x14ac:dyDescent="0.25">
      <c r="S798" s="11">
        <f t="shared" si="64"/>
        <v>0</v>
      </c>
      <c r="T798" s="17"/>
      <c r="U798" s="17">
        <f t="shared" si="63"/>
        <v>31</v>
      </c>
      <c r="AE798" s="11"/>
    </row>
    <row r="799" spans="19:31" ht="17" thickBot="1" x14ac:dyDescent="0.25">
      <c r="S799" s="11">
        <f t="shared" si="64"/>
        <v>0</v>
      </c>
      <c r="T799" s="17"/>
      <c r="U799" s="17">
        <f t="shared" si="63"/>
        <v>31</v>
      </c>
      <c r="AE799" s="11"/>
    </row>
    <row r="800" spans="19:31" ht="17" thickBot="1" x14ac:dyDescent="0.25">
      <c r="S800" s="11">
        <f t="shared" si="64"/>
        <v>0</v>
      </c>
      <c r="T800" s="17"/>
      <c r="U800" s="17">
        <f t="shared" si="63"/>
        <v>31</v>
      </c>
      <c r="AE800" s="11"/>
    </row>
    <row r="801" spans="19:31" ht="17" thickBot="1" x14ac:dyDescent="0.25">
      <c r="S801" s="11">
        <f t="shared" si="64"/>
        <v>0</v>
      </c>
      <c r="T801" s="17"/>
      <c r="U801" s="17">
        <f t="shared" ref="U801:U864" si="65">RANK(S801,S$3:S$266)</f>
        <v>31</v>
      </c>
      <c r="AE801" s="11"/>
    </row>
    <row r="802" spans="19:31" ht="17" thickBot="1" x14ac:dyDescent="0.25">
      <c r="S802" s="11">
        <f t="shared" si="64"/>
        <v>0</v>
      </c>
      <c r="T802" s="17"/>
      <c r="U802" s="17">
        <f t="shared" si="65"/>
        <v>31</v>
      </c>
      <c r="AE802" s="11"/>
    </row>
    <row r="803" spans="19:31" ht="17" thickBot="1" x14ac:dyDescent="0.25">
      <c r="S803" s="11">
        <f t="shared" si="64"/>
        <v>0</v>
      </c>
      <c r="T803" s="17"/>
      <c r="U803" s="17">
        <f t="shared" si="65"/>
        <v>31</v>
      </c>
      <c r="AE803" s="11"/>
    </row>
    <row r="804" spans="19:31" ht="17" thickBot="1" x14ac:dyDescent="0.25">
      <c r="S804" s="11">
        <f t="shared" si="64"/>
        <v>0</v>
      </c>
      <c r="T804" s="17"/>
      <c r="U804" s="17">
        <f t="shared" si="65"/>
        <v>31</v>
      </c>
      <c r="AE804" s="11"/>
    </row>
    <row r="805" spans="19:31" ht="17" thickBot="1" x14ac:dyDescent="0.25">
      <c r="S805" s="11">
        <f t="shared" si="64"/>
        <v>0</v>
      </c>
      <c r="T805" s="17"/>
      <c r="U805" s="17">
        <f t="shared" si="65"/>
        <v>31</v>
      </c>
      <c r="AE805" s="11"/>
    </row>
    <row r="806" spans="19:31" ht="17" thickBot="1" x14ac:dyDescent="0.25">
      <c r="S806" s="11">
        <f t="shared" si="64"/>
        <v>0</v>
      </c>
      <c r="T806" s="17"/>
      <c r="U806" s="17">
        <f t="shared" si="65"/>
        <v>31</v>
      </c>
      <c r="AE806" s="11"/>
    </row>
    <row r="807" spans="19:31" ht="17" thickBot="1" x14ac:dyDescent="0.25">
      <c r="S807" s="11">
        <f t="shared" si="64"/>
        <v>0</v>
      </c>
      <c r="T807" s="17"/>
      <c r="U807" s="17">
        <f t="shared" si="65"/>
        <v>31</v>
      </c>
      <c r="AE807" s="11"/>
    </row>
    <row r="808" spans="19:31" ht="17" thickBot="1" x14ac:dyDescent="0.25">
      <c r="S808" s="11">
        <f t="shared" si="64"/>
        <v>0</v>
      </c>
      <c r="T808" s="17"/>
      <c r="U808" s="17">
        <f t="shared" si="65"/>
        <v>31</v>
      </c>
      <c r="AE808" s="11"/>
    </row>
    <row r="809" spans="19:31" ht="17" thickBot="1" x14ac:dyDescent="0.25">
      <c r="S809" s="11">
        <f t="shared" si="64"/>
        <v>0</v>
      </c>
      <c r="T809" s="17"/>
      <c r="U809" s="17">
        <f t="shared" si="65"/>
        <v>31</v>
      </c>
      <c r="AE809" s="11"/>
    </row>
    <row r="810" spans="19:31" ht="17" thickBot="1" x14ac:dyDescent="0.25">
      <c r="S810" s="11">
        <f t="shared" si="64"/>
        <v>0</v>
      </c>
      <c r="T810" s="17"/>
      <c r="U810" s="17">
        <f t="shared" si="65"/>
        <v>31</v>
      </c>
      <c r="AE810" s="11"/>
    </row>
    <row r="811" spans="19:31" ht="17" thickBot="1" x14ac:dyDescent="0.25">
      <c r="S811" s="11">
        <f t="shared" si="64"/>
        <v>0</v>
      </c>
      <c r="T811" s="17"/>
      <c r="U811" s="17">
        <f t="shared" si="65"/>
        <v>31</v>
      </c>
      <c r="AE811" s="11"/>
    </row>
    <row r="812" spans="19:31" ht="17" thickBot="1" x14ac:dyDescent="0.25">
      <c r="S812" s="11">
        <f t="shared" si="64"/>
        <v>0</v>
      </c>
      <c r="T812" s="17"/>
      <c r="U812" s="17">
        <f t="shared" si="65"/>
        <v>31</v>
      </c>
      <c r="AE812" s="11"/>
    </row>
    <row r="813" spans="19:31" ht="17" thickBot="1" x14ac:dyDescent="0.25">
      <c r="S813" s="11">
        <f t="shared" si="64"/>
        <v>0</v>
      </c>
      <c r="T813" s="17"/>
      <c r="U813" s="17">
        <f t="shared" si="65"/>
        <v>31</v>
      </c>
      <c r="AE813" s="11"/>
    </row>
    <row r="814" spans="19:31" ht="17" thickBot="1" x14ac:dyDescent="0.25">
      <c r="S814" s="11">
        <f t="shared" si="64"/>
        <v>0</v>
      </c>
      <c r="T814" s="17"/>
      <c r="U814" s="17">
        <f t="shared" si="65"/>
        <v>31</v>
      </c>
      <c r="AE814" s="11"/>
    </row>
    <row r="815" spans="19:31" ht="17" thickBot="1" x14ac:dyDescent="0.25">
      <c r="S815" s="11">
        <f t="shared" si="64"/>
        <v>0</v>
      </c>
      <c r="T815" s="17"/>
      <c r="U815" s="17">
        <f t="shared" si="65"/>
        <v>31</v>
      </c>
      <c r="AE815" s="11"/>
    </row>
    <row r="816" spans="19:31" ht="17" thickBot="1" x14ac:dyDescent="0.25">
      <c r="S816" s="11">
        <f t="shared" si="64"/>
        <v>0</v>
      </c>
      <c r="T816" s="17"/>
      <c r="U816" s="17">
        <f t="shared" si="65"/>
        <v>31</v>
      </c>
      <c r="AE816" s="11"/>
    </row>
    <row r="817" spans="19:31" ht="17" thickBot="1" x14ac:dyDescent="0.25">
      <c r="S817" s="11">
        <f t="shared" si="64"/>
        <v>0</v>
      </c>
      <c r="T817" s="17"/>
      <c r="U817" s="17">
        <f t="shared" si="65"/>
        <v>31</v>
      </c>
      <c r="AE817" s="11"/>
    </row>
    <row r="818" spans="19:31" ht="17" thickBot="1" x14ac:dyDescent="0.25">
      <c r="S818" s="11">
        <f t="shared" si="64"/>
        <v>0</v>
      </c>
      <c r="T818" s="17"/>
      <c r="U818" s="17">
        <f t="shared" si="65"/>
        <v>31</v>
      </c>
      <c r="AE818" s="11"/>
    </row>
    <row r="819" spans="19:31" ht="17" thickBot="1" x14ac:dyDescent="0.25">
      <c r="S819" s="11">
        <f t="shared" si="64"/>
        <v>0</v>
      </c>
      <c r="T819" s="17"/>
      <c r="U819" s="17">
        <f t="shared" si="65"/>
        <v>31</v>
      </c>
      <c r="AE819" s="11"/>
    </row>
    <row r="820" spans="19:31" ht="17" thickBot="1" x14ac:dyDescent="0.25">
      <c r="S820" s="11">
        <f t="shared" si="64"/>
        <v>0</v>
      </c>
      <c r="T820" s="17"/>
      <c r="U820" s="17">
        <f t="shared" si="65"/>
        <v>31</v>
      </c>
      <c r="AE820" s="11"/>
    </row>
    <row r="821" spans="19:31" ht="17" thickBot="1" x14ac:dyDescent="0.25">
      <c r="S821" s="11">
        <f t="shared" si="64"/>
        <v>0</v>
      </c>
      <c r="T821" s="17"/>
      <c r="U821" s="17">
        <f t="shared" si="65"/>
        <v>31</v>
      </c>
      <c r="AE821" s="11"/>
    </row>
    <row r="822" spans="19:31" ht="17" thickBot="1" x14ac:dyDescent="0.25">
      <c r="S822" s="11">
        <f t="shared" si="64"/>
        <v>0</v>
      </c>
      <c r="T822" s="17"/>
      <c r="U822" s="17">
        <f t="shared" si="65"/>
        <v>31</v>
      </c>
      <c r="AE822" s="11"/>
    </row>
    <row r="823" spans="19:31" ht="17" thickBot="1" x14ac:dyDescent="0.25">
      <c r="S823" s="11">
        <f t="shared" si="64"/>
        <v>0</v>
      </c>
      <c r="T823" s="17"/>
      <c r="U823" s="17">
        <f t="shared" si="65"/>
        <v>31</v>
      </c>
      <c r="AE823" s="11"/>
    </row>
    <row r="824" spans="19:31" ht="17" thickBot="1" x14ac:dyDescent="0.25">
      <c r="S824" s="11">
        <f t="shared" si="64"/>
        <v>0</v>
      </c>
      <c r="T824" s="17"/>
      <c r="U824" s="17">
        <f t="shared" si="65"/>
        <v>31</v>
      </c>
      <c r="AE824" s="11"/>
    </row>
    <row r="825" spans="19:31" ht="17" thickBot="1" x14ac:dyDescent="0.25">
      <c r="S825" s="11">
        <f t="shared" si="64"/>
        <v>0</v>
      </c>
      <c r="T825" s="17"/>
      <c r="U825" s="17">
        <f t="shared" si="65"/>
        <v>31</v>
      </c>
      <c r="AE825" s="11"/>
    </row>
    <row r="826" spans="19:31" ht="17" thickBot="1" x14ac:dyDescent="0.25">
      <c r="S826" s="11">
        <f t="shared" si="64"/>
        <v>0</v>
      </c>
      <c r="T826" s="17"/>
      <c r="U826" s="17">
        <f t="shared" si="65"/>
        <v>31</v>
      </c>
      <c r="AE826" s="11"/>
    </row>
    <row r="827" spans="19:31" ht="17" thickBot="1" x14ac:dyDescent="0.25">
      <c r="S827" s="11">
        <f t="shared" si="64"/>
        <v>0</v>
      </c>
      <c r="T827" s="17"/>
      <c r="U827" s="17">
        <f t="shared" si="65"/>
        <v>31</v>
      </c>
      <c r="AE827" s="11"/>
    </row>
    <row r="828" spans="19:31" ht="17" thickBot="1" x14ac:dyDescent="0.25">
      <c r="S828" s="11">
        <f t="shared" si="64"/>
        <v>0</v>
      </c>
      <c r="T828" s="17"/>
      <c r="U828" s="17">
        <f t="shared" si="65"/>
        <v>31</v>
      </c>
      <c r="AE828" s="11"/>
    </row>
    <row r="829" spans="19:31" ht="17" thickBot="1" x14ac:dyDescent="0.25">
      <c r="S829" s="11">
        <f t="shared" si="64"/>
        <v>0</v>
      </c>
      <c r="T829" s="17"/>
      <c r="U829" s="17">
        <f t="shared" si="65"/>
        <v>31</v>
      </c>
      <c r="AE829" s="11"/>
    </row>
    <row r="830" spans="19:31" ht="17" thickBot="1" x14ac:dyDescent="0.25">
      <c r="S830" s="11">
        <f t="shared" si="64"/>
        <v>0</v>
      </c>
      <c r="T830" s="17"/>
      <c r="U830" s="17">
        <f t="shared" si="65"/>
        <v>31</v>
      </c>
      <c r="AE830" s="11"/>
    </row>
    <row r="831" spans="19:31" ht="17" thickBot="1" x14ac:dyDescent="0.25">
      <c r="S831" s="11">
        <f t="shared" si="64"/>
        <v>0</v>
      </c>
      <c r="T831" s="17"/>
      <c r="U831" s="17">
        <f t="shared" si="65"/>
        <v>31</v>
      </c>
      <c r="AE831" s="11"/>
    </row>
    <row r="832" spans="19:31" ht="17" thickBot="1" x14ac:dyDescent="0.25">
      <c r="S832" s="11">
        <f t="shared" si="64"/>
        <v>0</v>
      </c>
      <c r="T832" s="17"/>
      <c r="U832" s="17">
        <f t="shared" si="65"/>
        <v>31</v>
      </c>
      <c r="AE832" s="11"/>
    </row>
    <row r="833" spans="19:31" ht="17" thickBot="1" x14ac:dyDescent="0.25">
      <c r="S833" s="11">
        <f t="shared" si="64"/>
        <v>0</v>
      </c>
      <c r="T833" s="17"/>
      <c r="U833" s="17">
        <f t="shared" si="65"/>
        <v>31</v>
      </c>
      <c r="AE833" s="11"/>
    </row>
    <row r="834" spans="19:31" ht="17" thickBot="1" x14ac:dyDescent="0.25">
      <c r="S834" s="11">
        <f t="shared" si="64"/>
        <v>0</v>
      </c>
      <c r="T834" s="17"/>
      <c r="U834" s="17">
        <f t="shared" si="65"/>
        <v>31</v>
      </c>
      <c r="AE834" s="11"/>
    </row>
    <row r="835" spans="19:31" ht="17" thickBot="1" x14ac:dyDescent="0.25">
      <c r="S835" s="11">
        <f t="shared" si="64"/>
        <v>0</v>
      </c>
      <c r="T835" s="17"/>
      <c r="U835" s="17">
        <f t="shared" si="65"/>
        <v>31</v>
      </c>
      <c r="AE835" s="11"/>
    </row>
    <row r="836" spans="19:31" ht="17" thickBot="1" x14ac:dyDescent="0.25">
      <c r="S836" s="11">
        <f t="shared" ref="S836:S899" si="66">IF(D836="D",2*(P836+Q836),((2*P836)+Q836))</f>
        <v>0</v>
      </c>
      <c r="T836" s="17"/>
      <c r="U836" s="17">
        <f t="shared" si="65"/>
        <v>31</v>
      </c>
      <c r="AE836" s="11"/>
    </row>
    <row r="837" spans="19:31" ht="17" thickBot="1" x14ac:dyDescent="0.25">
      <c r="S837" s="11">
        <f t="shared" si="66"/>
        <v>0</v>
      </c>
      <c r="T837" s="17"/>
      <c r="U837" s="17">
        <f t="shared" si="65"/>
        <v>31</v>
      </c>
      <c r="AE837" s="11"/>
    </row>
    <row r="838" spans="19:31" ht="17" thickBot="1" x14ac:dyDescent="0.25">
      <c r="S838" s="11">
        <f t="shared" si="66"/>
        <v>0</v>
      </c>
      <c r="T838" s="17"/>
      <c r="U838" s="17">
        <f t="shared" si="65"/>
        <v>31</v>
      </c>
      <c r="AE838" s="11"/>
    </row>
    <row r="839" spans="19:31" ht="17" thickBot="1" x14ac:dyDescent="0.25">
      <c r="S839" s="11">
        <f t="shared" si="66"/>
        <v>0</v>
      </c>
      <c r="T839" s="17"/>
      <c r="U839" s="17">
        <f t="shared" si="65"/>
        <v>31</v>
      </c>
      <c r="AE839" s="11"/>
    </row>
    <row r="840" spans="19:31" ht="17" thickBot="1" x14ac:dyDescent="0.25">
      <c r="S840" s="11">
        <f t="shared" si="66"/>
        <v>0</v>
      </c>
      <c r="T840" s="17"/>
      <c r="U840" s="17">
        <f t="shared" si="65"/>
        <v>31</v>
      </c>
      <c r="AE840" s="11"/>
    </row>
    <row r="841" spans="19:31" ht="17" thickBot="1" x14ac:dyDescent="0.25">
      <c r="S841" s="11">
        <f t="shared" si="66"/>
        <v>0</v>
      </c>
      <c r="T841" s="17"/>
      <c r="U841" s="17">
        <f t="shared" si="65"/>
        <v>31</v>
      </c>
      <c r="AE841" s="11"/>
    </row>
    <row r="842" spans="19:31" ht="17" thickBot="1" x14ac:dyDescent="0.25">
      <c r="S842" s="11">
        <f t="shared" si="66"/>
        <v>0</v>
      </c>
      <c r="T842" s="17"/>
      <c r="U842" s="17">
        <f t="shared" si="65"/>
        <v>31</v>
      </c>
      <c r="AE842" s="11"/>
    </row>
    <row r="843" spans="19:31" ht="17" thickBot="1" x14ac:dyDescent="0.25">
      <c r="S843" s="11">
        <f t="shared" si="66"/>
        <v>0</v>
      </c>
      <c r="T843" s="17"/>
      <c r="U843" s="17">
        <f t="shared" si="65"/>
        <v>31</v>
      </c>
      <c r="AE843" s="11"/>
    </row>
    <row r="844" spans="19:31" ht="17" thickBot="1" x14ac:dyDescent="0.25">
      <c r="S844" s="11">
        <f t="shared" si="66"/>
        <v>0</v>
      </c>
      <c r="T844" s="17"/>
      <c r="U844" s="17">
        <f t="shared" si="65"/>
        <v>31</v>
      </c>
      <c r="AE844" s="11"/>
    </row>
    <row r="845" spans="19:31" ht="17" thickBot="1" x14ac:dyDescent="0.25">
      <c r="S845" s="11">
        <f t="shared" si="66"/>
        <v>0</v>
      </c>
      <c r="T845" s="17"/>
      <c r="U845" s="17">
        <f t="shared" si="65"/>
        <v>31</v>
      </c>
      <c r="AE845" s="11"/>
    </row>
    <row r="846" spans="19:31" ht="17" thickBot="1" x14ac:dyDescent="0.25">
      <c r="S846" s="11">
        <f t="shared" si="66"/>
        <v>0</v>
      </c>
      <c r="T846" s="17"/>
      <c r="U846" s="17">
        <f t="shared" si="65"/>
        <v>31</v>
      </c>
      <c r="AE846" s="11"/>
    </row>
    <row r="847" spans="19:31" ht="17" thickBot="1" x14ac:dyDescent="0.25">
      <c r="S847" s="11">
        <f t="shared" si="66"/>
        <v>0</v>
      </c>
      <c r="T847" s="17"/>
      <c r="U847" s="17">
        <f t="shared" si="65"/>
        <v>31</v>
      </c>
      <c r="AE847" s="11"/>
    </row>
    <row r="848" spans="19:31" ht="17" thickBot="1" x14ac:dyDescent="0.25">
      <c r="S848" s="11">
        <f t="shared" si="66"/>
        <v>0</v>
      </c>
      <c r="T848" s="17"/>
      <c r="U848" s="17">
        <f t="shared" si="65"/>
        <v>31</v>
      </c>
      <c r="AE848" s="11"/>
    </row>
    <row r="849" spans="19:31" ht="17" thickBot="1" x14ac:dyDescent="0.25">
      <c r="S849" s="11">
        <f t="shared" si="66"/>
        <v>0</v>
      </c>
      <c r="T849" s="17"/>
      <c r="U849" s="17">
        <f t="shared" si="65"/>
        <v>31</v>
      </c>
      <c r="AE849" s="11"/>
    </row>
    <row r="850" spans="19:31" ht="17" thickBot="1" x14ac:dyDescent="0.25">
      <c r="S850" s="11">
        <f t="shared" si="66"/>
        <v>0</v>
      </c>
      <c r="T850" s="17"/>
      <c r="U850" s="17">
        <f t="shared" si="65"/>
        <v>31</v>
      </c>
      <c r="AE850" s="11"/>
    </row>
    <row r="851" spans="19:31" ht="17" thickBot="1" x14ac:dyDescent="0.25">
      <c r="S851" s="11">
        <f t="shared" si="66"/>
        <v>0</v>
      </c>
      <c r="T851" s="17"/>
      <c r="U851" s="17">
        <f t="shared" si="65"/>
        <v>31</v>
      </c>
      <c r="AE851" s="11"/>
    </row>
    <row r="852" spans="19:31" ht="17" thickBot="1" x14ac:dyDescent="0.25">
      <c r="S852" s="11">
        <f t="shared" si="66"/>
        <v>0</v>
      </c>
      <c r="T852" s="17"/>
      <c r="U852" s="17">
        <f t="shared" si="65"/>
        <v>31</v>
      </c>
      <c r="AE852" s="11"/>
    </row>
    <row r="853" spans="19:31" ht="17" thickBot="1" x14ac:dyDescent="0.25">
      <c r="S853" s="11">
        <f t="shared" si="66"/>
        <v>0</v>
      </c>
      <c r="T853" s="17"/>
      <c r="U853" s="17">
        <f t="shared" si="65"/>
        <v>31</v>
      </c>
      <c r="AE853" s="11"/>
    </row>
    <row r="854" spans="19:31" ht="17" thickBot="1" x14ac:dyDescent="0.25">
      <c r="S854" s="11">
        <f t="shared" si="66"/>
        <v>0</v>
      </c>
      <c r="T854" s="17"/>
      <c r="U854" s="17">
        <f t="shared" si="65"/>
        <v>31</v>
      </c>
      <c r="AE854" s="11"/>
    </row>
    <row r="855" spans="19:31" ht="17" thickBot="1" x14ac:dyDescent="0.25">
      <c r="S855" s="11">
        <f t="shared" si="66"/>
        <v>0</v>
      </c>
      <c r="T855" s="17"/>
      <c r="U855" s="17">
        <f t="shared" si="65"/>
        <v>31</v>
      </c>
      <c r="AE855" s="11"/>
    </row>
    <row r="856" spans="19:31" ht="17" thickBot="1" x14ac:dyDescent="0.25">
      <c r="S856" s="11">
        <f t="shared" si="66"/>
        <v>0</v>
      </c>
      <c r="T856" s="17"/>
      <c r="U856" s="17">
        <f t="shared" si="65"/>
        <v>31</v>
      </c>
      <c r="AE856" s="11"/>
    </row>
    <row r="857" spans="19:31" ht="17" thickBot="1" x14ac:dyDescent="0.25">
      <c r="S857" s="11">
        <f t="shared" si="66"/>
        <v>0</v>
      </c>
      <c r="T857" s="17"/>
      <c r="U857" s="17">
        <f t="shared" si="65"/>
        <v>31</v>
      </c>
      <c r="AE857" s="11"/>
    </row>
    <row r="858" spans="19:31" ht="17" thickBot="1" x14ac:dyDescent="0.25">
      <c r="S858" s="11">
        <f t="shared" si="66"/>
        <v>0</v>
      </c>
      <c r="T858" s="17"/>
      <c r="U858" s="17">
        <f t="shared" si="65"/>
        <v>31</v>
      </c>
      <c r="AE858" s="11"/>
    </row>
    <row r="859" spans="19:31" ht="17" thickBot="1" x14ac:dyDescent="0.25">
      <c r="S859" s="11">
        <f t="shared" si="66"/>
        <v>0</v>
      </c>
      <c r="T859" s="17"/>
      <c r="U859" s="17">
        <f t="shared" si="65"/>
        <v>31</v>
      </c>
      <c r="AE859" s="11"/>
    </row>
    <row r="860" spans="19:31" ht="17" thickBot="1" x14ac:dyDescent="0.25">
      <c r="S860" s="11">
        <f t="shared" si="66"/>
        <v>0</v>
      </c>
      <c r="T860" s="17"/>
      <c r="U860" s="17">
        <f t="shared" si="65"/>
        <v>31</v>
      </c>
      <c r="AE860" s="11"/>
    </row>
    <row r="861" spans="19:31" ht="17" thickBot="1" x14ac:dyDescent="0.25">
      <c r="S861" s="11">
        <f t="shared" si="66"/>
        <v>0</v>
      </c>
      <c r="T861" s="17"/>
      <c r="U861" s="17">
        <f t="shared" si="65"/>
        <v>31</v>
      </c>
      <c r="AE861" s="11"/>
    </row>
    <row r="862" spans="19:31" ht="17" thickBot="1" x14ac:dyDescent="0.25">
      <c r="S862" s="11">
        <f t="shared" si="66"/>
        <v>0</v>
      </c>
      <c r="T862" s="17"/>
      <c r="U862" s="17">
        <f t="shared" si="65"/>
        <v>31</v>
      </c>
      <c r="AE862" s="11"/>
    </row>
    <row r="863" spans="19:31" ht="17" thickBot="1" x14ac:dyDescent="0.25">
      <c r="S863" s="11">
        <f t="shared" si="66"/>
        <v>0</v>
      </c>
      <c r="T863" s="17"/>
      <c r="U863" s="17">
        <f t="shared" si="65"/>
        <v>31</v>
      </c>
      <c r="AE863" s="11"/>
    </row>
    <row r="864" spans="19:31" ht="17" thickBot="1" x14ac:dyDescent="0.25">
      <c r="S864" s="11">
        <f t="shared" si="66"/>
        <v>0</v>
      </c>
      <c r="T864" s="17"/>
      <c r="U864" s="17">
        <f t="shared" si="65"/>
        <v>31</v>
      </c>
      <c r="AE864" s="11"/>
    </row>
    <row r="865" spans="19:31" ht="17" thickBot="1" x14ac:dyDescent="0.25">
      <c r="S865" s="11">
        <f t="shared" si="66"/>
        <v>0</v>
      </c>
      <c r="T865" s="17"/>
      <c r="U865" s="17">
        <f t="shared" ref="U865:U928" si="67">RANK(S865,S$3:S$266)</f>
        <v>31</v>
      </c>
      <c r="AE865" s="11"/>
    </row>
    <row r="866" spans="19:31" ht="17" thickBot="1" x14ac:dyDescent="0.25">
      <c r="S866" s="11">
        <f t="shared" si="66"/>
        <v>0</v>
      </c>
      <c r="T866" s="17"/>
      <c r="U866" s="17">
        <f t="shared" si="67"/>
        <v>31</v>
      </c>
      <c r="AE866" s="11"/>
    </row>
    <row r="867" spans="19:31" ht="17" thickBot="1" x14ac:dyDescent="0.25">
      <c r="S867" s="11">
        <f t="shared" si="66"/>
        <v>0</v>
      </c>
      <c r="T867" s="17"/>
      <c r="U867" s="17">
        <f t="shared" si="67"/>
        <v>31</v>
      </c>
      <c r="AE867" s="11"/>
    </row>
    <row r="868" spans="19:31" ht="17" thickBot="1" x14ac:dyDescent="0.25">
      <c r="S868" s="11">
        <f t="shared" si="66"/>
        <v>0</v>
      </c>
      <c r="T868" s="17"/>
      <c r="U868" s="17">
        <f t="shared" si="67"/>
        <v>31</v>
      </c>
      <c r="AE868" s="11"/>
    </row>
    <row r="869" spans="19:31" ht="17" thickBot="1" x14ac:dyDescent="0.25">
      <c r="S869" s="11">
        <f t="shared" si="66"/>
        <v>0</v>
      </c>
      <c r="T869" s="17"/>
      <c r="U869" s="17">
        <f t="shared" si="67"/>
        <v>31</v>
      </c>
      <c r="AE869" s="11"/>
    </row>
    <row r="870" spans="19:31" ht="17" thickBot="1" x14ac:dyDescent="0.25">
      <c r="S870" s="11">
        <f t="shared" si="66"/>
        <v>0</v>
      </c>
      <c r="T870" s="17"/>
      <c r="U870" s="17">
        <f t="shared" si="67"/>
        <v>31</v>
      </c>
      <c r="AE870" s="11"/>
    </row>
    <row r="871" spans="19:31" ht="17" thickBot="1" x14ac:dyDescent="0.25">
      <c r="S871" s="11">
        <f t="shared" si="66"/>
        <v>0</v>
      </c>
      <c r="T871" s="17"/>
      <c r="U871" s="17">
        <f t="shared" si="67"/>
        <v>31</v>
      </c>
      <c r="AE871" s="11"/>
    </row>
    <row r="872" spans="19:31" ht="17" thickBot="1" x14ac:dyDescent="0.25">
      <c r="S872" s="11">
        <f t="shared" si="66"/>
        <v>0</v>
      </c>
      <c r="T872" s="17"/>
      <c r="U872" s="17">
        <f t="shared" si="67"/>
        <v>31</v>
      </c>
      <c r="AE872" s="11"/>
    </row>
    <row r="873" spans="19:31" ht="17" thickBot="1" x14ac:dyDescent="0.25">
      <c r="S873" s="11">
        <f t="shared" si="66"/>
        <v>0</v>
      </c>
      <c r="T873" s="17"/>
      <c r="U873" s="17">
        <f t="shared" si="67"/>
        <v>31</v>
      </c>
      <c r="AE873" s="11"/>
    </row>
    <row r="874" spans="19:31" ht="17" thickBot="1" x14ac:dyDescent="0.25">
      <c r="S874" s="11">
        <f t="shared" si="66"/>
        <v>0</v>
      </c>
      <c r="T874" s="17"/>
      <c r="U874" s="17">
        <f t="shared" si="67"/>
        <v>31</v>
      </c>
      <c r="AE874" s="11"/>
    </row>
    <row r="875" spans="19:31" ht="17" thickBot="1" x14ac:dyDescent="0.25">
      <c r="S875" s="11">
        <f t="shared" si="66"/>
        <v>0</v>
      </c>
      <c r="T875" s="17"/>
      <c r="U875" s="17">
        <f t="shared" si="67"/>
        <v>31</v>
      </c>
      <c r="AE875" s="11"/>
    </row>
    <row r="876" spans="19:31" ht="17" thickBot="1" x14ac:dyDescent="0.25">
      <c r="S876" s="11">
        <f t="shared" si="66"/>
        <v>0</v>
      </c>
      <c r="T876" s="17"/>
      <c r="U876" s="17">
        <f t="shared" si="67"/>
        <v>31</v>
      </c>
      <c r="AE876" s="11"/>
    </row>
    <row r="877" spans="19:31" ht="17" thickBot="1" x14ac:dyDescent="0.25">
      <c r="S877" s="11">
        <f t="shared" si="66"/>
        <v>0</v>
      </c>
      <c r="T877" s="17"/>
      <c r="U877" s="17">
        <f t="shared" si="67"/>
        <v>31</v>
      </c>
      <c r="AE877" s="11"/>
    </row>
    <row r="878" spans="19:31" ht="17" thickBot="1" x14ac:dyDescent="0.25">
      <c r="S878" s="11">
        <f t="shared" si="66"/>
        <v>0</v>
      </c>
      <c r="T878" s="17"/>
      <c r="U878" s="17">
        <f t="shared" si="67"/>
        <v>31</v>
      </c>
      <c r="AE878" s="11"/>
    </row>
    <row r="879" spans="19:31" ht="17" thickBot="1" x14ac:dyDescent="0.25">
      <c r="S879" s="11">
        <f t="shared" si="66"/>
        <v>0</v>
      </c>
      <c r="T879" s="17"/>
      <c r="U879" s="17">
        <f t="shared" si="67"/>
        <v>31</v>
      </c>
      <c r="AE879" s="11"/>
    </row>
    <row r="880" spans="19:31" ht="17" thickBot="1" x14ac:dyDescent="0.25">
      <c r="S880" s="11">
        <f t="shared" si="66"/>
        <v>0</v>
      </c>
      <c r="T880" s="17"/>
      <c r="U880" s="17">
        <f t="shared" si="67"/>
        <v>31</v>
      </c>
      <c r="AE880" s="11"/>
    </row>
    <row r="881" spans="19:31" ht="17" thickBot="1" x14ac:dyDescent="0.25">
      <c r="S881" s="11">
        <f t="shared" si="66"/>
        <v>0</v>
      </c>
      <c r="T881" s="17"/>
      <c r="U881" s="17">
        <f t="shared" si="67"/>
        <v>31</v>
      </c>
      <c r="AE881" s="11"/>
    </row>
    <row r="882" spans="19:31" ht="17" thickBot="1" x14ac:dyDescent="0.25">
      <c r="S882" s="11">
        <f t="shared" si="66"/>
        <v>0</v>
      </c>
      <c r="T882" s="17"/>
      <c r="U882" s="17">
        <f t="shared" si="67"/>
        <v>31</v>
      </c>
      <c r="AE882" s="11"/>
    </row>
    <row r="883" spans="19:31" ht="17" thickBot="1" x14ac:dyDescent="0.25">
      <c r="S883" s="11">
        <f t="shared" si="66"/>
        <v>0</v>
      </c>
      <c r="T883" s="17"/>
      <c r="U883" s="17">
        <f t="shared" si="67"/>
        <v>31</v>
      </c>
      <c r="AE883" s="11"/>
    </row>
    <row r="884" spans="19:31" ht="17" thickBot="1" x14ac:dyDescent="0.25">
      <c r="S884" s="11">
        <f t="shared" si="66"/>
        <v>0</v>
      </c>
      <c r="T884" s="17"/>
      <c r="U884" s="17">
        <f t="shared" si="67"/>
        <v>31</v>
      </c>
      <c r="AE884" s="11"/>
    </row>
    <row r="885" spans="19:31" ht="17" thickBot="1" x14ac:dyDescent="0.25">
      <c r="S885" s="11">
        <f t="shared" si="66"/>
        <v>0</v>
      </c>
      <c r="T885" s="17"/>
      <c r="U885" s="17">
        <f t="shared" si="67"/>
        <v>31</v>
      </c>
      <c r="AE885" s="11"/>
    </row>
    <row r="886" spans="19:31" ht="17" thickBot="1" x14ac:dyDescent="0.25">
      <c r="S886" s="11">
        <f t="shared" si="66"/>
        <v>0</v>
      </c>
      <c r="T886" s="17"/>
      <c r="U886" s="17">
        <f t="shared" si="67"/>
        <v>31</v>
      </c>
      <c r="AE886" s="11"/>
    </row>
    <row r="887" spans="19:31" ht="17" thickBot="1" x14ac:dyDescent="0.25">
      <c r="S887" s="11">
        <f t="shared" si="66"/>
        <v>0</v>
      </c>
      <c r="T887" s="17"/>
      <c r="U887" s="17">
        <f t="shared" si="67"/>
        <v>31</v>
      </c>
      <c r="AE887" s="11"/>
    </row>
    <row r="888" spans="19:31" ht="17" thickBot="1" x14ac:dyDescent="0.25">
      <c r="S888" s="11">
        <f t="shared" si="66"/>
        <v>0</v>
      </c>
      <c r="T888" s="17"/>
      <c r="U888" s="17">
        <f t="shared" si="67"/>
        <v>31</v>
      </c>
      <c r="AE888" s="11"/>
    </row>
    <row r="889" spans="19:31" ht="17" thickBot="1" x14ac:dyDescent="0.25">
      <c r="S889" s="11">
        <f t="shared" si="66"/>
        <v>0</v>
      </c>
      <c r="T889" s="17"/>
      <c r="U889" s="17">
        <f t="shared" si="67"/>
        <v>31</v>
      </c>
      <c r="AE889" s="11"/>
    </row>
    <row r="890" spans="19:31" ht="17" thickBot="1" x14ac:dyDescent="0.25">
      <c r="S890" s="11">
        <f t="shared" si="66"/>
        <v>0</v>
      </c>
      <c r="T890" s="17"/>
      <c r="U890" s="17">
        <f t="shared" si="67"/>
        <v>31</v>
      </c>
      <c r="AE890" s="11"/>
    </row>
    <row r="891" spans="19:31" ht="17" thickBot="1" x14ac:dyDescent="0.25">
      <c r="S891" s="11">
        <f t="shared" si="66"/>
        <v>0</v>
      </c>
      <c r="T891" s="17"/>
      <c r="U891" s="17">
        <f t="shared" si="67"/>
        <v>31</v>
      </c>
      <c r="AE891" s="11"/>
    </row>
    <row r="892" spans="19:31" ht="17" thickBot="1" x14ac:dyDescent="0.25">
      <c r="S892" s="11">
        <f t="shared" si="66"/>
        <v>0</v>
      </c>
      <c r="T892" s="17"/>
      <c r="U892" s="17">
        <f t="shared" si="67"/>
        <v>31</v>
      </c>
      <c r="AE892" s="11"/>
    </row>
    <row r="893" spans="19:31" ht="17" thickBot="1" x14ac:dyDescent="0.25">
      <c r="S893" s="11">
        <f t="shared" si="66"/>
        <v>0</v>
      </c>
      <c r="T893" s="17"/>
      <c r="U893" s="17">
        <f t="shared" si="67"/>
        <v>31</v>
      </c>
      <c r="AE893" s="11"/>
    </row>
    <row r="894" spans="19:31" ht="17" thickBot="1" x14ac:dyDescent="0.25">
      <c r="S894" s="11">
        <f t="shared" si="66"/>
        <v>0</v>
      </c>
      <c r="T894" s="17"/>
      <c r="U894" s="17">
        <f t="shared" si="67"/>
        <v>31</v>
      </c>
      <c r="AE894" s="11"/>
    </row>
    <row r="895" spans="19:31" ht="17" thickBot="1" x14ac:dyDescent="0.25">
      <c r="S895" s="11">
        <f t="shared" si="66"/>
        <v>0</v>
      </c>
      <c r="T895" s="17"/>
      <c r="U895" s="17">
        <f t="shared" si="67"/>
        <v>31</v>
      </c>
      <c r="AE895" s="11"/>
    </row>
    <row r="896" spans="19:31" ht="17" thickBot="1" x14ac:dyDescent="0.25">
      <c r="S896" s="11">
        <f t="shared" si="66"/>
        <v>0</v>
      </c>
      <c r="T896" s="17"/>
      <c r="U896" s="17">
        <f t="shared" si="67"/>
        <v>31</v>
      </c>
      <c r="AE896" s="11"/>
    </row>
    <row r="897" spans="19:31" ht="17" thickBot="1" x14ac:dyDescent="0.25">
      <c r="S897" s="11">
        <f t="shared" si="66"/>
        <v>0</v>
      </c>
      <c r="T897" s="17"/>
      <c r="U897" s="17">
        <f t="shared" si="67"/>
        <v>31</v>
      </c>
      <c r="AE897" s="11"/>
    </row>
    <row r="898" spans="19:31" ht="17" thickBot="1" x14ac:dyDescent="0.25">
      <c r="S898" s="11">
        <f t="shared" si="66"/>
        <v>0</v>
      </c>
      <c r="T898" s="17"/>
      <c r="U898" s="17">
        <f t="shared" si="67"/>
        <v>31</v>
      </c>
      <c r="AE898" s="11"/>
    </row>
    <row r="899" spans="19:31" ht="17" thickBot="1" x14ac:dyDescent="0.25">
      <c r="S899" s="11">
        <f t="shared" si="66"/>
        <v>0</v>
      </c>
      <c r="T899" s="17"/>
      <c r="U899" s="17">
        <f t="shared" si="67"/>
        <v>31</v>
      </c>
      <c r="AE899" s="11"/>
    </row>
    <row r="900" spans="19:31" ht="17" thickBot="1" x14ac:dyDescent="0.25">
      <c r="S900" s="11">
        <f t="shared" ref="S900:S963" si="68">IF(D900="D",2*(P900+Q900),((2*P900)+Q900))</f>
        <v>0</v>
      </c>
      <c r="T900" s="17"/>
      <c r="U900" s="17">
        <f t="shared" si="67"/>
        <v>31</v>
      </c>
      <c r="AE900" s="11"/>
    </row>
    <row r="901" spans="19:31" ht="17" thickBot="1" x14ac:dyDescent="0.25">
      <c r="S901" s="11">
        <f t="shared" si="68"/>
        <v>0</v>
      </c>
      <c r="T901" s="17"/>
      <c r="U901" s="17">
        <f t="shared" si="67"/>
        <v>31</v>
      </c>
      <c r="AE901" s="11"/>
    </row>
    <row r="902" spans="19:31" ht="17" thickBot="1" x14ac:dyDescent="0.25">
      <c r="S902" s="11">
        <f t="shared" si="68"/>
        <v>0</v>
      </c>
      <c r="T902" s="17"/>
      <c r="U902" s="17">
        <f t="shared" si="67"/>
        <v>31</v>
      </c>
      <c r="AE902" s="11"/>
    </row>
    <row r="903" spans="19:31" ht="17" thickBot="1" x14ac:dyDescent="0.25">
      <c r="S903" s="11">
        <f t="shared" si="68"/>
        <v>0</v>
      </c>
      <c r="T903" s="17"/>
      <c r="U903" s="17">
        <f t="shared" si="67"/>
        <v>31</v>
      </c>
      <c r="AE903" s="11"/>
    </row>
    <row r="904" spans="19:31" ht="17" thickBot="1" x14ac:dyDescent="0.25">
      <c r="S904" s="11">
        <f t="shared" si="68"/>
        <v>0</v>
      </c>
      <c r="T904" s="17"/>
      <c r="U904" s="17">
        <f t="shared" si="67"/>
        <v>31</v>
      </c>
      <c r="AE904" s="11"/>
    </row>
    <row r="905" spans="19:31" ht="17" thickBot="1" x14ac:dyDescent="0.25">
      <c r="S905" s="11">
        <f t="shared" si="68"/>
        <v>0</v>
      </c>
      <c r="T905" s="17"/>
      <c r="U905" s="17">
        <f t="shared" si="67"/>
        <v>31</v>
      </c>
      <c r="AE905" s="11"/>
    </row>
    <row r="906" spans="19:31" ht="17" thickBot="1" x14ac:dyDescent="0.25">
      <c r="S906" s="11">
        <f t="shared" si="68"/>
        <v>0</v>
      </c>
      <c r="T906" s="17"/>
      <c r="U906" s="17">
        <f t="shared" si="67"/>
        <v>31</v>
      </c>
      <c r="AE906" s="11"/>
    </row>
    <row r="907" spans="19:31" ht="17" thickBot="1" x14ac:dyDescent="0.25">
      <c r="S907" s="11">
        <f t="shared" si="68"/>
        <v>0</v>
      </c>
      <c r="T907" s="17"/>
      <c r="U907" s="17">
        <f t="shared" si="67"/>
        <v>31</v>
      </c>
      <c r="AE907" s="11"/>
    </row>
    <row r="908" spans="19:31" ht="17" thickBot="1" x14ac:dyDescent="0.25">
      <c r="S908" s="11">
        <f t="shared" si="68"/>
        <v>0</v>
      </c>
      <c r="T908" s="17"/>
      <c r="U908" s="17">
        <f t="shared" si="67"/>
        <v>31</v>
      </c>
      <c r="AE908" s="11"/>
    </row>
    <row r="909" spans="19:31" ht="17" thickBot="1" x14ac:dyDescent="0.25">
      <c r="S909" s="11">
        <f t="shared" si="68"/>
        <v>0</v>
      </c>
      <c r="T909" s="17"/>
      <c r="U909" s="17">
        <f t="shared" si="67"/>
        <v>31</v>
      </c>
      <c r="AE909" s="11"/>
    </row>
    <row r="910" spans="19:31" ht="17" thickBot="1" x14ac:dyDescent="0.25">
      <c r="S910" s="11">
        <f t="shared" si="68"/>
        <v>0</v>
      </c>
      <c r="T910" s="17"/>
      <c r="U910" s="17">
        <f t="shared" si="67"/>
        <v>31</v>
      </c>
      <c r="AE910" s="11"/>
    </row>
    <row r="911" spans="19:31" ht="17" thickBot="1" x14ac:dyDescent="0.25">
      <c r="S911" s="11">
        <f t="shared" si="68"/>
        <v>0</v>
      </c>
      <c r="T911" s="17"/>
      <c r="U911" s="17">
        <f t="shared" si="67"/>
        <v>31</v>
      </c>
      <c r="AE911" s="11"/>
    </row>
    <row r="912" spans="19:31" ht="17" thickBot="1" x14ac:dyDescent="0.25">
      <c r="S912" s="11">
        <f t="shared" si="68"/>
        <v>0</v>
      </c>
      <c r="T912" s="17"/>
      <c r="U912" s="17">
        <f t="shared" si="67"/>
        <v>31</v>
      </c>
      <c r="AE912" s="11"/>
    </row>
    <row r="913" spans="19:31" ht="17" thickBot="1" x14ac:dyDescent="0.25">
      <c r="S913" s="11">
        <f t="shared" si="68"/>
        <v>0</v>
      </c>
      <c r="T913" s="17"/>
      <c r="U913" s="17">
        <f t="shared" si="67"/>
        <v>31</v>
      </c>
      <c r="AE913" s="11"/>
    </row>
    <row r="914" spans="19:31" ht="17" thickBot="1" x14ac:dyDescent="0.25">
      <c r="S914" s="11">
        <f t="shared" si="68"/>
        <v>0</v>
      </c>
      <c r="T914" s="17"/>
      <c r="U914" s="17">
        <f t="shared" si="67"/>
        <v>31</v>
      </c>
      <c r="AE914" s="11"/>
    </row>
    <row r="915" spans="19:31" ht="17" thickBot="1" x14ac:dyDescent="0.25">
      <c r="S915" s="11">
        <f t="shared" si="68"/>
        <v>0</v>
      </c>
      <c r="T915" s="17"/>
      <c r="U915" s="17">
        <f t="shared" si="67"/>
        <v>31</v>
      </c>
      <c r="AE915" s="11"/>
    </row>
    <row r="916" spans="19:31" ht="17" thickBot="1" x14ac:dyDescent="0.25">
      <c r="S916" s="11">
        <f t="shared" si="68"/>
        <v>0</v>
      </c>
      <c r="T916" s="17"/>
      <c r="U916" s="17">
        <f t="shared" si="67"/>
        <v>31</v>
      </c>
      <c r="AE916" s="11"/>
    </row>
    <row r="917" spans="19:31" ht="17" thickBot="1" x14ac:dyDescent="0.25">
      <c r="S917" s="11">
        <f t="shared" si="68"/>
        <v>0</v>
      </c>
      <c r="T917" s="17"/>
      <c r="U917" s="17">
        <f t="shared" si="67"/>
        <v>31</v>
      </c>
      <c r="AE917" s="11"/>
    </row>
    <row r="918" spans="19:31" ht="17" thickBot="1" x14ac:dyDescent="0.25">
      <c r="S918" s="11">
        <f t="shared" si="68"/>
        <v>0</v>
      </c>
      <c r="T918" s="17"/>
      <c r="U918" s="17">
        <f t="shared" si="67"/>
        <v>31</v>
      </c>
      <c r="AE918" s="11"/>
    </row>
    <row r="919" spans="19:31" ht="17" thickBot="1" x14ac:dyDescent="0.25">
      <c r="S919" s="11">
        <f t="shared" si="68"/>
        <v>0</v>
      </c>
      <c r="T919" s="17"/>
      <c r="U919" s="17">
        <f t="shared" si="67"/>
        <v>31</v>
      </c>
      <c r="AE919" s="11"/>
    </row>
    <row r="920" spans="19:31" ht="17" thickBot="1" x14ac:dyDescent="0.25">
      <c r="S920" s="11">
        <f t="shared" si="68"/>
        <v>0</v>
      </c>
      <c r="T920" s="17"/>
      <c r="U920" s="17">
        <f t="shared" si="67"/>
        <v>31</v>
      </c>
      <c r="AE920" s="11"/>
    </row>
    <row r="921" spans="19:31" ht="17" thickBot="1" x14ac:dyDescent="0.25">
      <c r="S921" s="11">
        <f t="shared" si="68"/>
        <v>0</v>
      </c>
      <c r="T921" s="17"/>
      <c r="U921" s="17">
        <f t="shared" si="67"/>
        <v>31</v>
      </c>
      <c r="AE921" s="11"/>
    </row>
    <row r="922" spans="19:31" ht="17" thickBot="1" x14ac:dyDescent="0.25">
      <c r="S922" s="11">
        <f t="shared" si="68"/>
        <v>0</v>
      </c>
      <c r="T922" s="17"/>
      <c r="U922" s="17">
        <f t="shared" si="67"/>
        <v>31</v>
      </c>
      <c r="AE922" s="11"/>
    </row>
    <row r="923" spans="19:31" ht="17" thickBot="1" x14ac:dyDescent="0.25">
      <c r="S923" s="11">
        <f t="shared" si="68"/>
        <v>0</v>
      </c>
      <c r="T923" s="17"/>
      <c r="U923" s="17">
        <f t="shared" si="67"/>
        <v>31</v>
      </c>
      <c r="AE923" s="11"/>
    </row>
    <row r="924" spans="19:31" ht="17" thickBot="1" x14ac:dyDescent="0.25">
      <c r="S924" s="11">
        <f t="shared" si="68"/>
        <v>0</v>
      </c>
      <c r="T924" s="17"/>
      <c r="U924" s="17">
        <f t="shared" si="67"/>
        <v>31</v>
      </c>
      <c r="AE924" s="11"/>
    </row>
    <row r="925" spans="19:31" ht="17" thickBot="1" x14ac:dyDescent="0.25">
      <c r="S925" s="11">
        <f t="shared" si="68"/>
        <v>0</v>
      </c>
      <c r="T925" s="17"/>
      <c r="U925" s="17">
        <f t="shared" si="67"/>
        <v>31</v>
      </c>
      <c r="AE925" s="11"/>
    </row>
    <row r="926" spans="19:31" ht="17" thickBot="1" x14ac:dyDescent="0.25">
      <c r="S926" s="11">
        <f t="shared" si="68"/>
        <v>0</v>
      </c>
      <c r="T926" s="17"/>
      <c r="U926" s="17">
        <f t="shared" si="67"/>
        <v>31</v>
      </c>
      <c r="AE926" s="11"/>
    </row>
    <row r="927" spans="19:31" ht="17" thickBot="1" x14ac:dyDescent="0.25">
      <c r="S927" s="11">
        <f t="shared" si="68"/>
        <v>0</v>
      </c>
      <c r="T927" s="17"/>
      <c r="U927" s="17">
        <f t="shared" si="67"/>
        <v>31</v>
      </c>
      <c r="AE927" s="11"/>
    </row>
    <row r="928" spans="19:31" ht="17" thickBot="1" x14ac:dyDescent="0.25">
      <c r="S928" s="11">
        <f t="shared" si="68"/>
        <v>0</v>
      </c>
      <c r="T928" s="17"/>
      <c r="U928" s="17">
        <f t="shared" si="67"/>
        <v>31</v>
      </c>
      <c r="AE928" s="11"/>
    </row>
    <row r="929" spans="19:31" ht="17" thickBot="1" x14ac:dyDescent="0.25">
      <c r="S929" s="11">
        <f t="shared" si="68"/>
        <v>0</v>
      </c>
      <c r="T929" s="17"/>
      <c r="U929" s="17">
        <f t="shared" ref="U929:U992" si="69">RANK(S929,S$3:S$266)</f>
        <v>31</v>
      </c>
      <c r="AE929" s="11"/>
    </row>
    <row r="930" spans="19:31" ht="17" thickBot="1" x14ac:dyDescent="0.25">
      <c r="S930" s="11">
        <f t="shared" si="68"/>
        <v>0</v>
      </c>
      <c r="T930" s="17"/>
      <c r="U930" s="17">
        <f t="shared" si="69"/>
        <v>31</v>
      </c>
      <c r="AE930" s="11"/>
    </row>
    <row r="931" spans="19:31" ht="17" thickBot="1" x14ac:dyDescent="0.25">
      <c r="S931" s="11">
        <f t="shared" si="68"/>
        <v>0</v>
      </c>
      <c r="T931" s="17"/>
      <c r="U931" s="17">
        <f t="shared" si="69"/>
        <v>31</v>
      </c>
      <c r="AE931" s="11"/>
    </row>
    <row r="932" spans="19:31" ht="17" thickBot="1" x14ac:dyDescent="0.25">
      <c r="S932" s="11">
        <f t="shared" si="68"/>
        <v>0</v>
      </c>
      <c r="T932" s="17"/>
      <c r="U932" s="17">
        <f t="shared" si="69"/>
        <v>31</v>
      </c>
      <c r="AE932" s="11"/>
    </row>
    <row r="933" spans="19:31" ht="17" thickBot="1" x14ac:dyDescent="0.25">
      <c r="S933" s="11">
        <f t="shared" si="68"/>
        <v>0</v>
      </c>
      <c r="T933" s="17"/>
      <c r="U933" s="17">
        <f t="shared" si="69"/>
        <v>31</v>
      </c>
      <c r="AE933" s="11"/>
    </row>
    <row r="934" spans="19:31" ht="17" thickBot="1" x14ac:dyDescent="0.25">
      <c r="S934" s="11">
        <f t="shared" si="68"/>
        <v>0</v>
      </c>
      <c r="T934" s="17"/>
      <c r="U934" s="17">
        <f t="shared" si="69"/>
        <v>31</v>
      </c>
      <c r="AE934" s="11"/>
    </row>
    <row r="935" spans="19:31" ht="17" thickBot="1" x14ac:dyDescent="0.25">
      <c r="S935" s="11">
        <f t="shared" si="68"/>
        <v>0</v>
      </c>
      <c r="T935" s="17"/>
      <c r="U935" s="17">
        <f t="shared" si="69"/>
        <v>31</v>
      </c>
      <c r="AE935" s="11"/>
    </row>
    <row r="936" spans="19:31" ht="17" thickBot="1" x14ac:dyDescent="0.25">
      <c r="S936" s="11">
        <f t="shared" si="68"/>
        <v>0</v>
      </c>
      <c r="T936" s="17"/>
      <c r="U936" s="17">
        <f t="shared" si="69"/>
        <v>31</v>
      </c>
      <c r="AE936" s="11"/>
    </row>
    <row r="937" spans="19:31" ht="17" thickBot="1" x14ac:dyDescent="0.25">
      <c r="S937" s="11">
        <f t="shared" si="68"/>
        <v>0</v>
      </c>
      <c r="T937" s="17"/>
      <c r="U937" s="17">
        <f t="shared" si="69"/>
        <v>31</v>
      </c>
      <c r="AE937" s="11"/>
    </row>
    <row r="938" spans="19:31" ht="17" thickBot="1" x14ac:dyDescent="0.25">
      <c r="S938" s="11">
        <f t="shared" si="68"/>
        <v>0</v>
      </c>
      <c r="T938" s="17"/>
      <c r="U938" s="17">
        <f t="shared" si="69"/>
        <v>31</v>
      </c>
      <c r="AE938" s="11"/>
    </row>
    <row r="939" spans="19:31" ht="17" thickBot="1" x14ac:dyDescent="0.25">
      <c r="S939" s="11">
        <f t="shared" si="68"/>
        <v>0</v>
      </c>
      <c r="T939" s="17"/>
      <c r="U939" s="17">
        <f t="shared" si="69"/>
        <v>31</v>
      </c>
      <c r="AE939" s="11"/>
    </row>
    <row r="940" spans="19:31" ht="17" thickBot="1" x14ac:dyDescent="0.25">
      <c r="S940" s="11">
        <f t="shared" si="68"/>
        <v>0</v>
      </c>
      <c r="T940" s="17"/>
      <c r="U940" s="17">
        <f t="shared" si="69"/>
        <v>31</v>
      </c>
      <c r="AE940" s="11"/>
    </row>
    <row r="941" spans="19:31" ht="17" thickBot="1" x14ac:dyDescent="0.25">
      <c r="S941" s="11">
        <f t="shared" si="68"/>
        <v>0</v>
      </c>
      <c r="T941" s="17"/>
      <c r="U941" s="17">
        <f t="shared" si="69"/>
        <v>31</v>
      </c>
      <c r="AE941" s="11"/>
    </row>
    <row r="942" spans="19:31" ht="17" thickBot="1" x14ac:dyDescent="0.25">
      <c r="S942" s="11">
        <f t="shared" si="68"/>
        <v>0</v>
      </c>
      <c r="T942" s="17"/>
      <c r="U942" s="17">
        <f t="shared" si="69"/>
        <v>31</v>
      </c>
      <c r="AE942" s="11"/>
    </row>
    <row r="943" spans="19:31" ht="17" thickBot="1" x14ac:dyDescent="0.25">
      <c r="S943" s="11">
        <f t="shared" si="68"/>
        <v>0</v>
      </c>
      <c r="T943" s="17"/>
      <c r="U943" s="17">
        <f t="shared" si="69"/>
        <v>31</v>
      </c>
      <c r="AE943" s="11"/>
    </row>
    <row r="944" spans="19:31" ht="17" thickBot="1" x14ac:dyDescent="0.25">
      <c r="S944" s="11">
        <f t="shared" si="68"/>
        <v>0</v>
      </c>
      <c r="T944" s="17"/>
      <c r="U944" s="17">
        <f t="shared" si="69"/>
        <v>31</v>
      </c>
      <c r="AE944" s="11"/>
    </row>
    <row r="945" spans="19:31" ht="17" thickBot="1" x14ac:dyDescent="0.25">
      <c r="S945" s="11">
        <f t="shared" si="68"/>
        <v>0</v>
      </c>
      <c r="T945" s="17"/>
      <c r="U945" s="17">
        <f t="shared" si="69"/>
        <v>31</v>
      </c>
      <c r="AE945" s="11"/>
    </row>
    <row r="946" spans="19:31" ht="17" thickBot="1" x14ac:dyDescent="0.25">
      <c r="S946" s="11">
        <f t="shared" si="68"/>
        <v>0</v>
      </c>
      <c r="T946" s="17"/>
      <c r="U946" s="17">
        <f t="shared" si="69"/>
        <v>31</v>
      </c>
      <c r="AE946" s="11"/>
    </row>
    <row r="947" spans="19:31" ht="17" thickBot="1" x14ac:dyDescent="0.25">
      <c r="S947" s="11">
        <f t="shared" si="68"/>
        <v>0</v>
      </c>
      <c r="T947" s="17"/>
      <c r="U947" s="17">
        <f t="shared" si="69"/>
        <v>31</v>
      </c>
      <c r="AE947" s="11"/>
    </row>
    <row r="948" spans="19:31" ht="17" thickBot="1" x14ac:dyDescent="0.25">
      <c r="S948" s="11">
        <f t="shared" si="68"/>
        <v>0</v>
      </c>
      <c r="T948" s="17"/>
      <c r="U948" s="17">
        <f t="shared" si="69"/>
        <v>31</v>
      </c>
      <c r="AE948" s="11"/>
    </row>
    <row r="949" spans="19:31" ht="17" thickBot="1" x14ac:dyDescent="0.25">
      <c r="S949" s="11">
        <f t="shared" si="68"/>
        <v>0</v>
      </c>
      <c r="T949" s="17"/>
      <c r="U949" s="17">
        <f t="shared" si="69"/>
        <v>31</v>
      </c>
      <c r="AE949" s="11"/>
    </row>
    <row r="950" spans="19:31" ht="17" thickBot="1" x14ac:dyDescent="0.25">
      <c r="S950" s="11">
        <f t="shared" si="68"/>
        <v>0</v>
      </c>
      <c r="T950" s="17"/>
      <c r="U950" s="17">
        <f t="shared" si="69"/>
        <v>31</v>
      </c>
      <c r="AE950" s="11"/>
    </row>
    <row r="951" spans="19:31" ht="17" thickBot="1" x14ac:dyDescent="0.25">
      <c r="S951" s="11">
        <f t="shared" si="68"/>
        <v>0</v>
      </c>
      <c r="T951" s="17"/>
      <c r="U951" s="17">
        <f t="shared" si="69"/>
        <v>31</v>
      </c>
      <c r="AE951" s="11"/>
    </row>
    <row r="952" spans="19:31" ht="17" thickBot="1" x14ac:dyDescent="0.25">
      <c r="S952" s="11">
        <f t="shared" si="68"/>
        <v>0</v>
      </c>
      <c r="T952" s="17"/>
      <c r="U952" s="17">
        <f t="shared" si="69"/>
        <v>31</v>
      </c>
      <c r="AE952" s="11"/>
    </row>
    <row r="953" spans="19:31" ht="17" thickBot="1" x14ac:dyDescent="0.25">
      <c r="S953" s="11">
        <f t="shared" si="68"/>
        <v>0</v>
      </c>
      <c r="T953" s="17"/>
      <c r="U953" s="17">
        <f t="shared" si="69"/>
        <v>31</v>
      </c>
      <c r="AE953" s="11"/>
    </row>
    <row r="954" spans="19:31" ht="17" thickBot="1" x14ac:dyDescent="0.25">
      <c r="S954" s="11">
        <f t="shared" si="68"/>
        <v>0</v>
      </c>
      <c r="T954" s="17"/>
      <c r="U954" s="17">
        <f t="shared" si="69"/>
        <v>31</v>
      </c>
      <c r="AE954" s="11"/>
    </row>
    <row r="955" spans="19:31" ht="17" thickBot="1" x14ac:dyDescent="0.25">
      <c r="S955" s="11">
        <f t="shared" si="68"/>
        <v>0</v>
      </c>
      <c r="T955" s="17"/>
      <c r="U955" s="17">
        <f t="shared" si="69"/>
        <v>31</v>
      </c>
      <c r="AE955" s="11"/>
    </row>
    <row r="956" spans="19:31" ht="17" thickBot="1" x14ac:dyDescent="0.25">
      <c r="S956" s="11">
        <f t="shared" si="68"/>
        <v>0</v>
      </c>
      <c r="T956" s="17"/>
      <c r="U956" s="17">
        <f t="shared" si="69"/>
        <v>31</v>
      </c>
      <c r="AE956" s="11"/>
    </row>
    <row r="957" spans="19:31" ht="17" thickBot="1" x14ac:dyDescent="0.25">
      <c r="S957" s="11">
        <f t="shared" si="68"/>
        <v>0</v>
      </c>
      <c r="T957" s="17"/>
      <c r="U957" s="17">
        <f t="shared" si="69"/>
        <v>31</v>
      </c>
      <c r="AE957" s="11"/>
    </row>
    <row r="958" spans="19:31" ht="17" thickBot="1" x14ac:dyDescent="0.25">
      <c r="S958" s="11">
        <f t="shared" si="68"/>
        <v>0</v>
      </c>
      <c r="T958" s="17"/>
      <c r="U958" s="17">
        <f t="shared" si="69"/>
        <v>31</v>
      </c>
      <c r="AE958" s="11"/>
    </row>
    <row r="959" spans="19:31" ht="17" thickBot="1" x14ac:dyDescent="0.25">
      <c r="S959" s="11">
        <f t="shared" si="68"/>
        <v>0</v>
      </c>
      <c r="T959" s="17"/>
      <c r="U959" s="17">
        <f t="shared" si="69"/>
        <v>31</v>
      </c>
      <c r="AE959" s="11"/>
    </row>
    <row r="960" spans="19:31" ht="17" thickBot="1" x14ac:dyDescent="0.25">
      <c r="S960" s="11">
        <f t="shared" si="68"/>
        <v>0</v>
      </c>
      <c r="T960" s="17"/>
      <c r="U960" s="17">
        <f t="shared" si="69"/>
        <v>31</v>
      </c>
      <c r="AE960" s="11"/>
    </row>
    <row r="961" spans="19:31" ht="17" thickBot="1" x14ac:dyDescent="0.25">
      <c r="S961" s="11">
        <f t="shared" si="68"/>
        <v>0</v>
      </c>
      <c r="T961" s="17"/>
      <c r="U961" s="17">
        <f t="shared" si="69"/>
        <v>31</v>
      </c>
      <c r="AE961" s="11"/>
    </row>
    <row r="962" spans="19:31" ht="17" thickBot="1" x14ac:dyDescent="0.25">
      <c r="S962" s="11">
        <f t="shared" si="68"/>
        <v>0</v>
      </c>
      <c r="T962" s="17"/>
      <c r="U962" s="17">
        <f t="shared" si="69"/>
        <v>31</v>
      </c>
      <c r="AE962" s="11"/>
    </row>
    <row r="963" spans="19:31" ht="17" thickBot="1" x14ac:dyDescent="0.25">
      <c r="S963" s="11">
        <f t="shared" si="68"/>
        <v>0</v>
      </c>
      <c r="T963" s="17"/>
      <c r="U963" s="17">
        <f t="shared" si="69"/>
        <v>31</v>
      </c>
      <c r="AE963" s="11"/>
    </row>
    <row r="964" spans="19:31" ht="17" thickBot="1" x14ac:dyDescent="0.25">
      <c r="S964" s="11">
        <f t="shared" ref="S964:S1003" si="70">IF(D964="D",2*(P964+Q964),((2*P964)+Q964))</f>
        <v>0</v>
      </c>
      <c r="T964" s="17"/>
      <c r="U964" s="17">
        <f t="shared" si="69"/>
        <v>31</v>
      </c>
      <c r="AE964" s="11"/>
    </row>
    <row r="965" spans="19:31" ht="17" thickBot="1" x14ac:dyDescent="0.25">
      <c r="S965" s="11">
        <f t="shared" si="70"/>
        <v>0</v>
      </c>
      <c r="T965" s="17"/>
      <c r="U965" s="17">
        <f t="shared" si="69"/>
        <v>31</v>
      </c>
      <c r="AE965" s="11"/>
    </row>
    <row r="966" spans="19:31" ht="17" thickBot="1" x14ac:dyDescent="0.25">
      <c r="S966" s="11">
        <f t="shared" si="70"/>
        <v>0</v>
      </c>
      <c r="T966" s="17"/>
      <c r="U966" s="17">
        <f t="shared" si="69"/>
        <v>31</v>
      </c>
      <c r="AE966" s="11"/>
    </row>
    <row r="967" spans="19:31" ht="17" thickBot="1" x14ac:dyDescent="0.25">
      <c r="S967" s="11">
        <f t="shared" si="70"/>
        <v>0</v>
      </c>
      <c r="T967" s="17"/>
      <c r="U967" s="17">
        <f t="shared" si="69"/>
        <v>31</v>
      </c>
      <c r="AE967" s="11"/>
    </row>
    <row r="968" spans="19:31" ht="17" thickBot="1" x14ac:dyDescent="0.25">
      <c r="S968" s="11">
        <f t="shared" si="70"/>
        <v>0</v>
      </c>
      <c r="T968" s="17"/>
      <c r="U968" s="17">
        <f t="shared" si="69"/>
        <v>31</v>
      </c>
      <c r="AE968" s="11"/>
    </row>
    <row r="969" spans="19:31" ht="17" thickBot="1" x14ac:dyDescent="0.25">
      <c r="S969" s="11">
        <f t="shared" si="70"/>
        <v>0</v>
      </c>
      <c r="T969" s="17"/>
      <c r="U969" s="17">
        <f t="shared" si="69"/>
        <v>31</v>
      </c>
      <c r="AE969" s="11"/>
    </row>
    <row r="970" spans="19:31" ht="17" thickBot="1" x14ac:dyDescent="0.25">
      <c r="S970" s="11">
        <f t="shared" si="70"/>
        <v>0</v>
      </c>
      <c r="T970" s="17"/>
      <c r="U970" s="17">
        <f t="shared" si="69"/>
        <v>31</v>
      </c>
      <c r="AE970" s="11"/>
    </row>
    <row r="971" spans="19:31" ht="17" thickBot="1" x14ac:dyDescent="0.25">
      <c r="S971" s="11">
        <f t="shared" si="70"/>
        <v>0</v>
      </c>
      <c r="T971" s="17"/>
      <c r="U971" s="17">
        <f t="shared" si="69"/>
        <v>31</v>
      </c>
      <c r="AE971" s="11"/>
    </row>
    <row r="972" spans="19:31" ht="17" thickBot="1" x14ac:dyDescent="0.25">
      <c r="S972" s="11">
        <f t="shared" si="70"/>
        <v>0</v>
      </c>
      <c r="T972" s="17"/>
      <c r="U972" s="17">
        <f t="shared" si="69"/>
        <v>31</v>
      </c>
      <c r="AE972" s="11"/>
    </row>
    <row r="973" spans="19:31" ht="17" thickBot="1" x14ac:dyDescent="0.25">
      <c r="S973" s="11">
        <f t="shared" si="70"/>
        <v>0</v>
      </c>
      <c r="T973" s="17"/>
      <c r="U973" s="17">
        <f t="shared" si="69"/>
        <v>31</v>
      </c>
      <c r="AE973" s="11"/>
    </row>
    <row r="974" spans="19:31" ht="17" thickBot="1" x14ac:dyDescent="0.25">
      <c r="S974" s="11">
        <f t="shared" si="70"/>
        <v>0</v>
      </c>
      <c r="T974" s="17"/>
      <c r="U974" s="17">
        <f t="shared" si="69"/>
        <v>31</v>
      </c>
      <c r="AE974" s="11"/>
    </row>
    <row r="975" spans="19:31" ht="17" thickBot="1" x14ac:dyDescent="0.25">
      <c r="S975" s="11">
        <f t="shared" si="70"/>
        <v>0</v>
      </c>
      <c r="T975" s="17"/>
      <c r="U975" s="17">
        <f t="shared" si="69"/>
        <v>31</v>
      </c>
      <c r="AE975" s="11"/>
    </row>
    <row r="976" spans="19:31" ht="17" thickBot="1" x14ac:dyDescent="0.25">
      <c r="S976" s="11">
        <f t="shared" si="70"/>
        <v>0</v>
      </c>
      <c r="T976" s="17"/>
      <c r="U976" s="17">
        <f t="shared" si="69"/>
        <v>31</v>
      </c>
      <c r="AE976" s="11"/>
    </row>
    <row r="977" spans="19:31" ht="17" thickBot="1" x14ac:dyDescent="0.25">
      <c r="S977" s="11">
        <f t="shared" si="70"/>
        <v>0</v>
      </c>
      <c r="T977" s="17"/>
      <c r="U977" s="17">
        <f t="shared" si="69"/>
        <v>31</v>
      </c>
      <c r="AE977" s="11"/>
    </row>
    <row r="978" spans="19:31" ht="17" thickBot="1" x14ac:dyDescent="0.25">
      <c r="S978" s="11">
        <f t="shared" si="70"/>
        <v>0</v>
      </c>
      <c r="T978" s="17"/>
      <c r="U978" s="17">
        <f t="shared" si="69"/>
        <v>31</v>
      </c>
      <c r="AE978" s="11"/>
    </row>
    <row r="979" spans="19:31" ht="17" thickBot="1" x14ac:dyDescent="0.25">
      <c r="S979" s="11">
        <f t="shared" si="70"/>
        <v>0</v>
      </c>
      <c r="T979" s="17"/>
      <c r="U979" s="17">
        <f t="shared" si="69"/>
        <v>31</v>
      </c>
      <c r="AE979" s="11"/>
    </row>
    <row r="980" spans="19:31" ht="17" thickBot="1" x14ac:dyDescent="0.25">
      <c r="S980" s="11">
        <f t="shared" si="70"/>
        <v>0</v>
      </c>
      <c r="T980" s="17"/>
      <c r="U980" s="17">
        <f t="shared" si="69"/>
        <v>31</v>
      </c>
      <c r="AE980" s="11"/>
    </row>
    <row r="981" spans="19:31" ht="17" thickBot="1" x14ac:dyDescent="0.25">
      <c r="S981" s="11">
        <f t="shared" si="70"/>
        <v>0</v>
      </c>
      <c r="T981" s="17"/>
      <c r="U981" s="17">
        <f t="shared" si="69"/>
        <v>31</v>
      </c>
      <c r="AE981" s="11"/>
    </row>
    <row r="982" spans="19:31" ht="17" thickBot="1" x14ac:dyDescent="0.25">
      <c r="S982" s="11">
        <f t="shared" si="70"/>
        <v>0</v>
      </c>
      <c r="T982" s="17"/>
      <c r="U982" s="17">
        <f t="shared" si="69"/>
        <v>31</v>
      </c>
      <c r="AE982" s="11"/>
    </row>
    <row r="983" spans="19:31" ht="17" thickBot="1" x14ac:dyDescent="0.25">
      <c r="S983" s="11">
        <f t="shared" si="70"/>
        <v>0</v>
      </c>
      <c r="T983" s="17"/>
      <c r="U983" s="17">
        <f t="shared" si="69"/>
        <v>31</v>
      </c>
      <c r="AE983" s="11"/>
    </row>
    <row r="984" spans="19:31" ht="17" thickBot="1" x14ac:dyDescent="0.25">
      <c r="S984" s="11">
        <f t="shared" si="70"/>
        <v>0</v>
      </c>
      <c r="T984" s="17"/>
      <c r="U984" s="17">
        <f t="shared" si="69"/>
        <v>31</v>
      </c>
      <c r="AE984" s="11"/>
    </row>
    <row r="985" spans="19:31" ht="17" thickBot="1" x14ac:dyDescent="0.25">
      <c r="S985" s="11">
        <f t="shared" si="70"/>
        <v>0</v>
      </c>
      <c r="T985" s="17"/>
      <c r="U985" s="17">
        <f t="shared" si="69"/>
        <v>31</v>
      </c>
      <c r="AE985" s="11"/>
    </row>
    <row r="986" spans="19:31" ht="17" thickBot="1" x14ac:dyDescent="0.25">
      <c r="S986" s="11">
        <f t="shared" si="70"/>
        <v>0</v>
      </c>
      <c r="T986" s="17"/>
      <c r="U986" s="17">
        <f t="shared" si="69"/>
        <v>31</v>
      </c>
      <c r="AE986" s="11"/>
    </row>
    <row r="987" spans="19:31" ht="17" thickBot="1" x14ac:dyDescent="0.25">
      <c r="S987" s="11">
        <f t="shared" si="70"/>
        <v>0</v>
      </c>
      <c r="T987" s="17"/>
      <c r="U987" s="17">
        <f t="shared" si="69"/>
        <v>31</v>
      </c>
      <c r="AE987" s="11"/>
    </row>
    <row r="988" spans="19:31" ht="17" thickBot="1" x14ac:dyDescent="0.25">
      <c r="S988" s="11">
        <f t="shared" si="70"/>
        <v>0</v>
      </c>
      <c r="T988" s="17"/>
      <c r="U988" s="17">
        <f t="shared" si="69"/>
        <v>31</v>
      </c>
      <c r="AE988" s="11"/>
    </row>
    <row r="989" spans="19:31" ht="17" thickBot="1" x14ac:dyDescent="0.25">
      <c r="S989" s="11">
        <f t="shared" si="70"/>
        <v>0</v>
      </c>
      <c r="T989" s="17"/>
      <c r="U989" s="17">
        <f t="shared" si="69"/>
        <v>31</v>
      </c>
      <c r="AE989" s="11"/>
    </row>
    <row r="990" spans="19:31" ht="17" thickBot="1" x14ac:dyDescent="0.25">
      <c r="S990" s="11">
        <f t="shared" si="70"/>
        <v>0</v>
      </c>
      <c r="T990" s="17"/>
      <c r="U990" s="17">
        <f t="shared" si="69"/>
        <v>31</v>
      </c>
      <c r="AE990" s="11"/>
    </row>
    <row r="991" spans="19:31" ht="17" thickBot="1" x14ac:dyDescent="0.25">
      <c r="S991" s="11">
        <f t="shared" si="70"/>
        <v>0</v>
      </c>
      <c r="T991" s="17"/>
      <c r="U991" s="17">
        <f t="shared" si="69"/>
        <v>31</v>
      </c>
      <c r="AE991" s="11"/>
    </row>
    <row r="992" spans="19:31" ht="17" thickBot="1" x14ac:dyDescent="0.25">
      <c r="S992" s="11">
        <f t="shared" si="70"/>
        <v>0</v>
      </c>
      <c r="T992" s="17"/>
      <c r="U992" s="17">
        <f t="shared" si="69"/>
        <v>31</v>
      </c>
      <c r="AE992" s="11"/>
    </row>
    <row r="993" spans="19:31" ht="17" thickBot="1" x14ac:dyDescent="0.25">
      <c r="S993" s="11">
        <f t="shared" si="70"/>
        <v>0</v>
      </c>
      <c r="T993" s="17"/>
      <c r="U993" s="17">
        <f t="shared" ref="U993:U1003" si="71">RANK(S993,S$3:S$266)</f>
        <v>31</v>
      </c>
      <c r="AE993" s="11"/>
    </row>
    <row r="994" spans="19:31" ht="17" thickBot="1" x14ac:dyDescent="0.25">
      <c r="S994" s="11">
        <f t="shared" si="70"/>
        <v>0</v>
      </c>
      <c r="T994" s="17"/>
      <c r="U994" s="17">
        <f t="shared" si="71"/>
        <v>31</v>
      </c>
      <c r="AE994" s="11"/>
    </row>
    <row r="995" spans="19:31" ht="17" thickBot="1" x14ac:dyDescent="0.25">
      <c r="S995" s="11">
        <f t="shared" si="70"/>
        <v>0</v>
      </c>
      <c r="T995" s="17"/>
      <c r="U995" s="17">
        <f t="shared" si="71"/>
        <v>31</v>
      </c>
      <c r="AE995" s="11"/>
    </row>
    <row r="996" spans="19:31" ht="17" thickBot="1" x14ac:dyDescent="0.25">
      <c r="S996" s="11">
        <f t="shared" si="70"/>
        <v>0</v>
      </c>
      <c r="T996" s="17"/>
      <c r="U996" s="17">
        <f t="shared" si="71"/>
        <v>31</v>
      </c>
      <c r="AE996" s="11"/>
    </row>
    <row r="997" spans="19:31" ht="17" thickBot="1" x14ac:dyDescent="0.25">
      <c r="S997" s="11">
        <f t="shared" si="70"/>
        <v>0</v>
      </c>
      <c r="T997" s="17"/>
      <c r="U997" s="17">
        <f t="shared" si="71"/>
        <v>31</v>
      </c>
      <c r="AE997" s="11"/>
    </row>
    <row r="998" spans="19:31" ht="17" thickBot="1" x14ac:dyDescent="0.25">
      <c r="S998" s="11">
        <f t="shared" si="70"/>
        <v>0</v>
      </c>
      <c r="T998" s="17"/>
      <c r="U998" s="17">
        <f t="shared" si="71"/>
        <v>31</v>
      </c>
      <c r="AE998" s="11"/>
    </row>
    <row r="999" spans="19:31" ht="17" thickBot="1" x14ac:dyDescent="0.25">
      <c r="S999" s="11">
        <f t="shared" si="70"/>
        <v>0</v>
      </c>
      <c r="T999" s="17"/>
      <c r="U999" s="17">
        <f t="shared" si="71"/>
        <v>31</v>
      </c>
      <c r="AE999" s="11"/>
    </row>
    <row r="1000" spans="19:31" ht="17" thickBot="1" x14ac:dyDescent="0.25">
      <c r="S1000" s="11">
        <f t="shared" si="70"/>
        <v>0</v>
      </c>
      <c r="T1000" s="17"/>
      <c r="U1000" s="17">
        <f t="shared" si="71"/>
        <v>31</v>
      </c>
      <c r="AE1000" s="11"/>
    </row>
    <row r="1001" spans="19:31" ht="17" thickBot="1" x14ac:dyDescent="0.25">
      <c r="S1001" s="11">
        <f t="shared" si="70"/>
        <v>0</v>
      </c>
      <c r="T1001" s="17"/>
      <c r="U1001" s="17">
        <f t="shared" si="71"/>
        <v>31</v>
      </c>
      <c r="AE1001" s="11"/>
    </row>
    <row r="1002" spans="19:31" ht="17" thickBot="1" x14ac:dyDescent="0.25">
      <c r="S1002" s="11">
        <f t="shared" si="70"/>
        <v>0</v>
      </c>
      <c r="T1002" s="17"/>
      <c r="U1002" s="17">
        <f t="shared" si="71"/>
        <v>31</v>
      </c>
      <c r="AE1002" s="11"/>
    </row>
    <row r="1003" spans="19:31" x14ac:dyDescent="0.2">
      <c r="S1003" s="11">
        <f t="shared" si="70"/>
        <v>0</v>
      </c>
      <c r="T1003" s="17"/>
      <c r="U1003" s="17">
        <f t="shared" si="71"/>
        <v>31</v>
      </c>
      <c r="AE1003" s="11"/>
    </row>
  </sheetData>
  <mergeCells count="6">
    <mergeCell ref="AH1:AI1"/>
    <mergeCell ref="C1:I1"/>
    <mergeCell ref="K1:N1"/>
    <mergeCell ref="P1:U1"/>
    <mergeCell ref="W1:AB1"/>
    <mergeCell ref="AD1:AF1"/>
  </mergeCells>
  <pageMargins left="0.7" right="0.7" top="0.75" bottom="0.75" header="0.3" footer="0.3"/>
  <ignoredErrors>
    <ignoredError sqref="N3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40" sqref="C40"/>
    </sheetView>
  </sheetViews>
  <sheetFormatPr baseColWidth="10" defaultRowHeight="16" x14ac:dyDescent="0.2"/>
  <sheetData>
    <row r="1" spans="1:3" x14ac:dyDescent="0.2">
      <c r="A1" t="s">
        <v>475</v>
      </c>
      <c r="C1" t="s">
        <v>477</v>
      </c>
    </row>
    <row r="2" spans="1:3" x14ac:dyDescent="0.2">
      <c r="A2" t="s">
        <v>476</v>
      </c>
      <c r="C2" t="s">
        <v>478</v>
      </c>
    </row>
    <row r="3" spans="1:3" x14ac:dyDescent="0.2">
      <c r="A3" t="s">
        <v>468</v>
      </c>
      <c r="C3" t="s">
        <v>479</v>
      </c>
    </row>
    <row r="4" spans="1:3" x14ac:dyDescent="0.2">
      <c r="A4" t="s">
        <v>467</v>
      </c>
      <c r="C4" t="s">
        <v>480</v>
      </c>
    </row>
    <row r="5" spans="1:3" x14ac:dyDescent="0.2">
      <c r="A5" t="s">
        <v>469</v>
      </c>
      <c r="C5" t="s">
        <v>481</v>
      </c>
    </row>
    <row r="6" spans="1:3" x14ac:dyDescent="0.2">
      <c r="A6" t="s">
        <v>473</v>
      </c>
      <c r="C6" t="s">
        <v>482</v>
      </c>
    </row>
    <row r="7" spans="1:3" x14ac:dyDescent="0.2">
      <c r="A7" t="s">
        <v>472</v>
      </c>
      <c r="C7" t="s">
        <v>483</v>
      </c>
    </row>
    <row r="8" spans="1:3" x14ac:dyDescent="0.2">
      <c r="A8" t="s">
        <v>471</v>
      </c>
      <c r="C8" t="s">
        <v>484</v>
      </c>
    </row>
    <row r="9" spans="1:3" x14ac:dyDescent="0.2">
      <c r="A9" t="s">
        <v>470</v>
      </c>
      <c r="C9" t="s">
        <v>485</v>
      </c>
    </row>
    <row r="10" spans="1:3" x14ac:dyDescent="0.2">
      <c r="A10" t="s">
        <v>474</v>
      </c>
      <c r="C10" t="s">
        <v>486</v>
      </c>
    </row>
    <row r="11" spans="1:3" x14ac:dyDescent="0.2">
      <c r="C11" t="s">
        <v>487</v>
      </c>
    </row>
    <row r="12" spans="1:3" x14ac:dyDescent="0.2">
      <c r="C12" t="s">
        <v>488</v>
      </c>
    </row>
    <row r="13" spans="1:3" x14ac:dyDescent="0.2">
      <c r="C13" t="s">
        <v>489</v>
      </c>
    </row>
    <row r="14" spans="1:3" x14ac:dyDescent="0.2">
      <c r="C14" t="s">
        <v>490</v>
      </c>
    </row>
    <row r="15" spans="1:3" x14ac:dyDescent="0.2">
      <c r="C15" t="s">
        <v>491</v>
      </c>
    </row>
    <row r="16" spans="1:3" x14ac:dyDescent="0.2">
      <c r="C16" t="s">
        <v>492</v>
      </c>
    </row>
    <row r="17" spans="3:3" x14ac:dyDescent="0.2">
      <c r="C17" t="s">
        <v>493</v>
      </c>
    </row>
    <row r="18" spans="3:3" x14ac:dyDescent="0.2">
      <c r="C18" t="s">
        <v>494</v>
      </c>
    </row>
    <row r="19" spans="3:3" x14ac:dyDescent="0.2">
      <c r="C19" t="s">
        <v>495</v>
      </c>
    </row>
    <row r="20" spans="3:3" x14ac:dyDescent="0.2">
      <c r="C20" t="s">
        <v>496</v>
      </c>
    </row>
    <row r="21" spans="3:3" x14ac:dyDescent="0.2">
      <c r="C21" t="s">
        <v>497</v>
      </c>
    </row>
    <row r="22" spans="3:3" x14ac:dyDescent="0.2">
      <c r="C22" t="s">
        <v>498</v>
      </c>
    </row>
    <row r="23" spans="3:3" x14ac:dyDescent="0.2">
      <c r="C23" t="s">
        <v>499</v>
      </c>
    </row>
    <row r="24" spans="3:3" x14ac:dyDescent="0.2">
      <c r="C24" t="s">
        <v>500</v>
      </c>
    </row>
    <row r="25" spans="3:3" x14ac:dyDescent="0.2">
      <c r="C25" t="s">
        <v>501</v>
      </c>
    </row>
    <row r="26" spans="3:3" x14ac:dyDescent="0.2">
      <c r="C26" t="s">
        <v>502</v>
      </c>
    </row>
    <row r="27" spans="3:3" x14ac:dyDescent="0.2">
      <c r="C27" t="s">
        <v>503</v>
      </c>
    </row>
    <row r="28" spans="3:3" x14ac:dyDescent="0.2">
      <c r="C28" t="s">
        <v>504</v>
      </c>
    </row>
    <row r="29" spans="3:3" x14ac:dyDescent="0.2">
      <c r="C29" t="s">
        <v>505</v>
      </c>
    </row>
    <row r="30" spans="3:3" x14ac:dyDescent="0.2">
      <c r="C30" t="s">
        <v>506</v>
      </c>
    </row>
    <row r="31" spans="3:3" x14ac:dyDescent="0.2">
      <c r="C31" t="s">
        <v>507</v>
      </c>
    </row>
    <row r="32" spans="3:3" x14ac:dyDescent="0.2">
      <c r="C32" t="s">
        <v>508</v>
      </c>
    </row>
    <row r="33" spans="3:3" x14ac:dyDescent="0.2">
      <c r="C33" t="s">
        <v>509</v>
      </c>
    </row>
    <row r="34" spans="3:3" x14ac:dyDescent="0.2">
      <c r="C34" t="s">
        <v>510</v>
      </c>
    </row>
    <row r="35" spans="3:3" x14ac:dyDescent="0.2">
      <c r="C35" t="s">
        <v>511</v>
      </c>
    </row>
    <row r="36" spans="3:3" x14ac:dyDescent="0.2">
      <c r="C36" t="s">
        <v>512</v>
      </c>
    </row>
    <row r="37" spans="3:3" x14ac:dyDescent="0.2">
      <c r="C37" t="s">
        <v>513</v>
      </c>
    </row>
    <row r="38" spans="3:3" x14ac:dyDescent="0.2">
      <c r="C38" t="s">
        <v>514</v>
      </c>
    </row>
    <row r="39" spans="3:3" x14ac:dyDescent="0.2">
      <c r="C39" t="s">
        <v>515</v>
      </c>
    </row>
  </sheetData>
  <sortState ref="A1:A10">
    <sortCondition ref="A1:A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Joueurs</vt:lpstr>
      <vt:lpstr>Félix</vt:lpstr>
      <vt:lpstr>Gardiens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dcterms:created xsi:type="dcterms:W3CDTF">2019-08-14T01:33:09Z</dcterms:created>
  <dcterms:modified xsi:type="dcterms:W3CDTF">2019-09-10T17:19:44Z</dcterms:modified>
</cp:coreProperties>
</file>