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ak653\Desktop\FICHIER 2020\"/>
    </mc:Choice>
  </mc:AlternateContent>
  <bookViews>
    <workbookView xWindow="0" yWindow="0" windowWidth="21600" windowHeight="9735"/>
  </bookViews>
  <sheets>
    <sheet name="TECHNICIENNE" sheetId="1" r:id="rId1"/>
    <sheet name="FRAIS RECUPERES POUR TRAITEMENT" sheetId="3" r:id="rId2"/>
  </sheets>
  <externalReferences>
    <externalReference r:id="rId3"/>
    <externalReference r:id="rId4"/>
  </externalReferences>
  <definedNames>
    <definedName name="_xlnm._FilterDatabase" localSheetId="1" hidden="1">'FRAIS RECUPERES POUR TRAITEMENT'!$A$2:$Q$50</definedName>
    <definedName name="_xlnm._FilterDatabase" localSheetId="0" hidden="1">TECHNICIENNE!$A$2:$Q$50</definedName>
    <definedName name="Ma_liste">[1]!FOURNISSEURS20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3" i="1"/>
  <c r="P50" i="3"/>
  <c r="P49" i="3"/>
  <c r="P48" i="3"/>
  <c r="P47" i="3"/>
  <c r="P46" i="3"/>
  <c r="P45" i="3"/>
  <c r="P44" i="3"/>
  <c r="P43" i="3"/>
  <c r="P42" i="3"/>
  <c r="P41" i="3"/>
  <c r="P40" i="3"/>
  <c r="P39" i="3"/>
  <c r="P38" i="3"/>
  <c r="P37" i="3"/>
  <c r="P36" i="3"/>
  <c r="P35" i="3"/>
  <c r="P34" i="3"/>
  <c r="P33" i="3"/>
  <c r="P32" i="3"/>
  <c r="P31" i="3"/>
  <c r="P30" i="3"/>
  <c r="P29" i="3"/>
  <c r="P28" i="3"/>
  <c r="P27" i="3"/>
  <c r="P26" i="3"/>
  <c r="P25" i="3"/>
  <c r="P24" i="3"/>
  <c r="P23" i="3"/>
  <c r="P22" i="3"/>
  <c r="P21" i="3"/>
  <c r="P20" i="3"/>
  <c r="P19" i="3"/>
  <c r="P18" i="3"/>
  <c r="P17" i="3"/>
  <c r="P16" i="3"/>
  <c r="P15" i="3"/>
  <c r="P14" i="3"/>
  <c r="P13" i="3"/>
  <c r="P12" i="3"/>
  <c r="P11" i="3"/>
  <c r="P10" i="3"/>
  <c r="P9" i="3"/>
  <c r="P8" i="3"/>
  <c r="P7" i="3"/>
  <c r="P6" i="3"/>
  <c r="P5" i="3"/>
  <c r="P4" i="3"/>
  <c r="P3" i="3"/>
  <c r="P50" i="1"/>
  <c r="P49" i="1"/>
  <c r="P48" i="1"/>
  <c r="P47" i="1"/>
  <c r="P46" i="1"/>
  <c r="P45" i="1"/>
  <c r="P44" i="1"/>
  <c r="P43" i="1"/>
  <c r="P42" i="1"/>
  <c r="P41" i="1"/>
  <c r="P40" i="1"/>
  <c r="P39" i="1"/>
  <c r="P38" i="1"/>
  <c r="P37" i="1"/>
  <c r="P36" i="1"/>
  <c r="P35" i="1"/>
  <c r="P34" i="1"/>
  <c r="P33" i="1"/>
  <c r="P32" i="1"/>
  <c r="P31" i="1"/>
  <c r="P30" i="1"/>
  <c r="P29" i="1"/>
  <c r="P28" i="1"/>
  <c r="P27" i="1"/>
  <c r="P26" i="1"/>
  <c r="P25" i="1"/>
  <c r="P24" i="1"/>
  <c r="P23" i="1"/>
  <c r="P22" i="1"/>
  <c r="P21" i="1"/>
  <c r="P20" i="1"/>
  <c r="P19" i="1"/>
  <c r="P18" i="1"/>
  <c r="P17" i="1"/>
  <c r="P16" i="1"/>
  <c r="P15" i="1"/>
  <c r="P14" i="1"/>
  <c r="P13" i="1"/>
  <c r="P12" i="1"/>
  <c r="P11" i="1"/>
  <c r="P10" i="1"/>
  <c r="P9" i="1"/>
  <c r="P8" i="1"/>
  <c r="P7" i="1"/>
  <c r="P6" i="1"/>
  <c r="P5" i="1"/>
  <c r="P4" i="1"/>
  <c r="P3" i="1"/>
  <c r="M50" i="3"/>
  <c r="L50" i="3"/>
  <c r="H50" i="3"/>
  <c r="G50" i="3"/>
  <c r="M49" i="3"/>
  <c r="L49" i="3"/>
  <c r="H49" i="3"/>
  <c r="G49" i="3"/>
  <c r="M48" i="3"/>
  <c r="L48" i="3"/>
  <c r="H48" i="3"/>
  <c r="G48" i="3"/>
  <c r="M47" i="3"/>
  <c r="L47" i="3"/>
  <c r="H47" i="3"/>
  <c r="G47" i="3"/>
  <c r="M46" i="3"/>
  <c r="L46" i="3"/>
  <c r="H46" i="3"/>
  <c r="G46" i="3"/>
  <c r="M45" i="3"/>
  <c r="L45" i="3"/>
  <c r="H45" i="3"/>
  <c r="G45" i="3"/>
  <c r="M44" i="3"/>
  <c r="L44" i="3"/>
  <c r="H44" i="3"/>
  <c r="G44" i="3"/>
  <c r="M43" i="3"/>
  <c r="L43" i="3"/>
  <c r="H43" i="3"/>
  <c r="G43" i="3"/>
  <c r="M42" i="3"/>
  <c r="L42" i="3"/>
  <c r="H42" i="3"/>
  <c r="G42" i="3"/>
  <c r="M41" i="3"/>
  <c r="L41" i="3"/>
  <c r="H41" i="3"/>
  <c r="G41" i="3"/>
  <c r="M40" i="3"/>
  <c r="L40" i="3"/>
  <c r="H40" i="3"/>
  <c r="G40" i="3"/>
  <c r="M39" i="3"/>
  <c r="L39" i="3"/>
  <c r="H39" i="3"/>
  <c r="G39" i="3"/>
  <c r="M38" i="3"/>
  <c r="L38" i="3"/>
  <c r="H38" i="3"/>
  <c r="G38" i="3"/>
  <c r="M37" i="3"/>
  <c r="L37" i="3"/>
  <c r="H37" i="3"/>
  <c r="G37" i="3"/>
  <c r="M36" i="3"/>
  <c r="L36" i="3"/>
  <c r="H36" i="3"/>
  <c r="G36" i="3"/>
  <c r="M35" i="3"/>
  <c r="L35" i="3"/>
  <c r="H35" i="3"/>
  <c r="G35" i="3"/>
  <c r="M34" i="3"/>
  <c r="L34" i="3"/>
  <c r="H34" i="3"/>
  <c r="G34" i="3"/>
  <c r="M33" i="3"/>
  <c r="L33" i="3"/>
  <c r="H33" i="3"/>
  <c r="G33" i="3"/>
  <c r="M32" i="3"/>
  <c r="L32" i="3"/>
  <c r="H32" i="3"/>
  <c r="G32" i="3"/>
  <c r="M31" i="3"/>
  <c r="L31" i="3"/>
  <c r="H31" i="3"/>
  <c r="G31" i="3"/>
  <c r="M30" i="3"/>
  <c r="L30" i="3"/>
  <c r="H30" i="3"/>
  <c r="G30" i="3"/>
  <c r="M29" i="3"/>
  <c r="L29" i="3"/>
  <c r="H29" i="3"/>
  <c r="G29" i="3"/>
  <c r="M28" i="3"/>
  <c r="L28" i="3"/>
  <c r="H28" i="3"/>
  <c r="G28" i="3"/>
  <c r="M27" i="3"/>
  <c r="L27" i="3"/>
  <c r="H27" i="3"/>
  <c r="G27" i="3"/>
  <c r="M26" i="3"/>
  <c r="L26" i="3"/>
  <c r="H26" i="3"/>
  <c r="G26" i="3"/>
  <c r="M25" i="3"/>
  <c r="L25" i="3"/>
  <c r="H25" i="3"/>
  <c r="G25" i="3"/>
  <c r="M24" i="3"/>
  <c r="L24" i="3"/>
  <c r="H24" i="3"/>
  <c r="G24" i="3"/>
  <c r="M23" i="3"/>
  <c r="L23" i="3"/>
  <c r="H23" i="3"/>
  <c r="G23" i="3"/>
  <c r="M22" i="3"/>
  <c r="L22" i="3"/>
  <c r="H22" i="3"/>
  <c r="G22" i="3"/>
  <c r="M21" i="3"/>
  <c r="L21" i="3"/>
  <c r="H21" i="3"/>
  <c r="G21" i="3"/>
  <c r="M20" i="3"/>
  <c r="L20" i="3"/>
  <c r="H20" i="3"/>
  <c r="G20" i="3"/>
  <c r="M19" i="3"/>
  <c r="L19" i="3"/>
  <c r="H19" i="3"/>
  <c r="G19" i="3"/>
  <c r="M18" i="3"/>
  <c r="L18" i="3"/>
  <c r="H18" i="3"/>
  <c r="G18" i="3"/>
  <c r="M17" i="3"/>
  <c r="L17" i="3"/>
  <c r="H17" i="3"/>
  <c r="G17" i="3"/>
  <c r="M16" i="3"/>
  <c r="L16" i="3"/>
  <c r="H16" i="3"/>
  <c r="G16" i="3"/>
  <c r="M15" i="3"/>
  <c r="L15" i="3"/>
  <c r="H15" i="3"/>
  <c r="G15" i="3"/>
  <c r="M14" i="3"/>
  <c r="L14" i="3"/>
  <c r="H14" i="3"/>
  <c r="G14" i="3"/>
  <c r="M13" i="3"/>
  <c r="L13" i="3"/>
  <c r="H13" i="3"/>
  <c r="G13" i="3"/>
  <c r="M12" i="3"/>
  <c r="L12" i="3"/>
  <c r="H12" i="3"/>
  <c r="G12" i="3"/>
  <c r="M11" i="3"/>
  <c r="L11" i="3"/>
  <c r="H11" i="3"/>
  <c r="G11" i="3"/>
  <c r="M10" i="3"/>
  <c r="L10" i="3"/>
  <c r="H10" i="3"/>
  <c r="G10" i="3"/>
  <c r="M9" i="3"/>
  <c r="L9" i="3"/>
  <c r="H9" i="3"/>
  <c r="G9" i="3"/>
  <c r="M8" i="3"/>
  <c r="L8" i="3"/>
  <c r="H8" i="3"/>
  <c r="G8" i="3"/>
  <c r="M7" i="3"/>
  <c r="L7" i="3"/>
  <c r="H7" i="3"/>
  <c r="G7" i="3"/>
  <c r="M6" i="3"/>
  <c r="L6" i="3"/>
  <c r="H6" i="3"/>
  <c r="G6" i="3"/>
  <c r="M5" i="3"/>
  <c r="L5" i="3"/>
  <c r="H5" i="3"/>
  <c r="G5" i="3"/>
  <c r="M4" i="3"/>
  <c r="L4" i="3"/>
  <c r="H4" i="3"/>
  <c r="G4" i="3"/>
  <c r="M3" i="3"/>
  <c r="L3" i="3"/>
  <c r="H3" i="3"/>
  <c r="G3" i="3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M3" i="1"/>
  <c r="L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3" i="1"/>
</calcChain>
</file>

<file path=xl/connections.xml><?xml version="1.0" encoding="utf-8"?>
<connections xmlns="http://schemas.openxmlformats.org/spreadsheetml/2006/main">
  <connection id="1" sourceFile="C:\Users\Frak653\Desktop\FICHIER 2020\LISTE_CONTRAT_2020.xlsx" odcFile="C:\Users\Frak653\Documents\Mes sources de données\LISTE_CONTRAT_2020 LISTE_CONTRATS$.odc" keepAlive="1" name="LISTE_CONTRAT_2020 LISTE_CONTRATS$" type="5" refreshedVersion="0" new="1" background="1" saveData="1">
    <dbPr connection="Provider=Microsoft.ACE.OLEDB.12.0;Password=&quot;&quot;;User ID=Admin;Data Source=C:\Users\Frak653\Desktop\FICHIER 2020\LISTE_CONTRAT_2020.xlsx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LISTE_CONTRATS$" commandType="3"/>
  </connection>
  <connection id="2" sourceFile="C:\Users\Frak653\Desktop\FICHIER 2020\LISTE_CONTRAT_2020.xlsx" odcFile="C:\Users\Frak653\Documents\Mes sources de données\LISTE_CONTRAT_2020 LISTE_CONTRATS$.odc" keepAlive="1" name="LISTE_CONTRAT_2020 LISTE_CONTRATS$1" type="5" refreshedVersion="0" new="1" background="1">
    <dbPr connection="Provider=Microsoft.ACE.OLEDB.12.0;Password=&quot;&quot;;User ID=Admin;Data Source=C:\Users\Frak653\Desktop\FICHIER 2020\LISTE_CONTRAT_2020.xlsx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LISTE_CONTRATS$" commandType="3"/>
  </connection>
</connections>
</file>

<file path=xl/sharedStrings.xml><?xml version="1.0" encoding="utf-8"?>
<sst xmlns="http://schemas.openxmlformats.org/spreadsheetml/2006/main" count="130" uniqueCount="18">
  <si>
    <t xml:space="preserve">STATUT </t>
  </si>
  <si>
    <t>CODE ARTICLE</t>
  </si>
  <si>
    <t>LIBELLE</t>
  </si>
  <si>
    <t>NB</t>
  </si>
  <si>
    <t>FOURNISSEUR</t>
  </si>
  <si>
    <t>NUMERO DE CONTRAT</t>
  </si>
  <si>
    <t>ADRESSE MAIL FOURNISSEUR</t>
  </si>
  <si>
    <t>TARIF</t>
  </si>
  <si>
    <t>TYPE FORME IMPRIMANTE</t>
  </si>
  <si>
    <t>MONTANT</t>
  </si>
  <si>
    <t>QTE</t>
  </si>
  <si>
    <t>CODE</t>
  </si>
  <si>
    <t>ETABLISSEMENT</t>
  </si>
  <si>
    <t>CONTACT MARKETING</t>
  </si>
  <si>
    <t>ETABLISSEMENT À FACTURER</t>
  </si>
  <si>
    <t>PRIX PAR OPERATION 
UNIQUEMENT</t>
  </si>
  <si>
    <t>CODE 
ARTICLE</t>
  </si>
  <si>
    <t>_MAIL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</si>
</sst>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0" tint="-4.9989318521683403E-2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36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4" fontId="0" fillId="0" borderId="0" xfId="0" applyNumberFormat="1"/>
    <xf numFmtId="164" fontId="1" fillId="2" borderId="1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164" fontId="3" fillId="0" borderId="0" xfId="0" applyNumberFormat="1" applyFont="1" applyAlignment="1">
      <alignment horizontal="center" vertical="center"/>
    </xf>
    <xf numFmtId="0" fontId="4" fillId="0" borderId="2" xfId="0" applyFont="1" applyBorder="1"/>
    <xf numFmtId="0" fontId="4" fillId="0" borderId="3" xfId="0" applyFont="1" applyBorder="1" applyAlignment="1">
      <alignment horizontal="right"/>
    </xf>
    <xf numFmtId="0" fontId="4" fillId="0" borderId="3" xfId="0" applyFont="1" applyBorder="1" applyAlignment="1">
      <alignment horizontal="left"/>
    </xf>
    <xf numFmtId="0" fontId="4" fillId="0" borderId="3" xfId="0" applyFont="1" applyBorder="1"/>
    <xf numFmtId="0" fontId="4" fillId="2" borderId="3" xfId="0" applyFont="1" applyFill="1" applyBorder="1" applyAlignment="1">
      <alignment horizontal="right"/>
    </xf>
    <xf numFmtId="0" fontId="4" fillId="0" borderId="3" xfId="0" applyFont="1" applyBorder="1" applyAlignment="1">
      <alignment horizontal="center" vertical="center"/>
    </xf>
    <xf numFmtId="164" fontId="4" fillId="0" borderId="3" xfId="0" applyNumberFormat="1" applyFont="1" applyBorder="1" applyAlignment="1">
      <alignment horizontal="center" vertical="center"/>
    </xf>
    <xf numFmtId="0" fontId="4" fillId="0" borderId="4" xfId="0" applyFont="1" applyBorder="1"/>
    <xf numFmtId="0" fontId="4" fillId="0" borderId="5" xfId="0" applyFont="1" applyBorder="1"/>
    <xf numFmtId="0" fontId="4" fillId="0" borderId="0" xfId="0" applyFont="1" applyBorder="1" applyAlignment="1">
      <alignment horizontal="right"/>
    </xf>
    <xf numFmtId="0" fontId="4" fillId="0" borderId="0" xfId="0" applyFont="1" applyBorder="1" applyAlignment="1">
      <alignment horizontal="left"/>
    </xf>
    <xf numFmtId="0" fontId="4" fillId="0" borderId="0" xfId="0" applyFont="1" applyBorder="1"/>
    <xf numFmtId="0" fontId="4" fillId="2" borderId="0" xfId="0" applyFont="1" applyFill="1" applyBorder="1" applyAlignment="1">
      <alignment horizontal="right"/>
    </xf>
    <xf numFmtId="0" fontId="4" fillId="0" borderId="0" xfId="0" applyFont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0" fontId="4" fillId="0" borderId="6" xfId="0" applyFont="1" applyBorder="1"/>
    <xf numFmtId="0" fontId="4" fillId="0" borderId="7" xfId="0" applyFont="1" applyBorder="1"/>
    <xf numFmtId="0" fontId="4" fillId="0" borderId="8" xfId="0" applyFont="1" applyBorder="1" applyAlignment="1">
      <alignment horizontal="right"/>
    </xf>
    <xf numFmtId="0" fontId="4" fillId="0" borderId="8" xfId="0" applyFont="1" applyBorder="1" applyAlignment="1">
      <alignment horizontal="left"/>
    </xf>
    <xf numFmtId="0" fontId="4" fillId="0" borderId="8" xfId="0" applyFont="1" applyBorder="1"/>
    <xf numFmtId="0" fontId="4" fillId="2" borderId="8" xfId="0" applyFont="1" applyFill="1" applyBorder="1" applyAlignment="1">
      <alignment horizontal="right"/>
    </xf>
    <xf numFmtId="0" fontId="4" fillId="0" borderId="8" xfId="0" applyFont="1" applyBorder="1" applyAlignment="1">
      <alignment horizontal="center" vertical="center"/>
    </xf>
    <xf numFmtId="164" fontId="4" fillId="0" borderId="8" xfId="0" applyNumberFormat="1" applyFont="1" applyBorder="1" applyAlignment="1">
      <alignment horizontal="center" vertical="center"/>
    </xf>
    <xf numFmtId="0" fontId="4" fillId="0" borderId="9" xfId="0" applyFont="1" applyBorder="1"/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STE_CONTRAT_202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ISTE%20CONTRAT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_CONTRATS"/>
      <sheetName val="LISTE_DIVISIONS"/>
    </sheetNames>
    <definedNames>
      <definedName name="FOURNISSEURS20" refersTo="='LISTE_CONTRATS'!$A$1:$DM$1"/>
    </definedNames>
    <sheetDataSet>
      <sheetData sheetId="0">
        <row r="1">
          <cell r="A1" t="str">
            <v>ALSYS</v>
          </cell>
          <cell r="B1" t="str">
            <v>ADVENCE</v>
          </cell>
          <cell r="C1" t="str">
            <v>ALUCAP</v>
          </cell>
          <cell r="D1" t="str">
            <v>ALUFLEXPACK</v>
          </cell>
          <cell r="E1" t="str">
            <v>AMCOR_BARBEZIEUX</v>
          </cell>
          <cell r="F1" t="str">
            <v>AMCOR_SARREBOURG</v>
          </cell>
          <cell r="G1" t="str">
            <v>AMCOR_LEZO</v>
          </cell>
          <cell r="H1" t="str">
            <v>AMCOR_MOREUIL</v>
          </cell>
          <cell r="I1" t="str">
            <v>AMCOR_GRANOLLERS</v>
          </cell>
          <cell r="J1" t="str">
            <v>AMCOR_PORTO</v>
          </cell>
          <cell r="K1" t="str">
            <v>AMCOR_SELESTA</v>
          </cell>
          <cell r="L1" t="str">
            <v>AMCOR_ZLOTOW</v>
          </cell>
          <cell r="M1" t="str">
            <v>APE</v>
          </cell>
          <cell r="N1" t="str">
            <v>AUTAJON</v>
          </cell>
          <cell r="O1" t="str">
            <v>BARBIER</v>
          </cell>
          <cell r="P1" t="str">
            <v>BAK_AMBALAJ</v>
          </cell>
          <cell r="Q1" t="str">
            <v>BRODART_PACKAGING</v>
          </cell>
          <cell r="R1" t="str">
            <v>CCL_LABEL</v>
          </cell>
          <cell r="S1" t="str">
            <v>CEISA_SEMOFLEX</v>
          </cell>
          <cell r="T1" t="str">
            <v>CFS</v>
          </cell>
          <cell r="U1" t="str">
            <v>CEC_LE_MANS</v>
          </cell>
          <cell r="V1" t="str">
            <v>CEC_VALENCE</v>
          </cell>
          <cell r="W1" t="str">
            <v>CONSTANTIA_EMBALLAGES_VERSAILLES</v>
          </cell>
          <cell r="X1" t="str">
            <v>CONSTANTIA_JEANNE_DARC_VECQUEVILLE</v>
          </cell>
          <cell r="Y1" t="str">
            <v>CONSTANTIA_TEICH_GMBH_AUTRICHE</v>
          </cell>
          <cell r="Z1" t="str">
            <v>CONSTANTIA_COLORCAP_POLOGNE</v>
          </cell>
          <cell r="AA1" t="str">
            <v>COVERIS_RIGID_AUNEAU</v>
          </cell>
          <cell r="AB1" t="str">
            <v>COVERIS_RIGID_SOUSTON</v>
          </cell>
          <cell r="AC1" t="str">
            <v>CPC_COTENTIN</v>
          </cell>
          <cell r="AD1" t="str">
            <v>CPC_ORALU</v>
          </cell>
          <cell r="AE1" t="str">
            <v>CPC_SIPSE</v>
          </cell>
          <cell r="AF1" t="str">
            <v>CPC_ST_DIE</v>
          </cell>
          <cell r="AG1" t="str">
            <v>CPC_LEMAN</v>
          </cell>
          <cell r="AH1" t="str">
            <v>DIADEIS</v>
          </cell>
          <cell r="AI1" t="str">
            <v>DS_SMITH_NORMANDIE</v>
          </cell>
          <cell r="AJ1" t="str">
            <v>DS_SMITH</v>
          </cell>
          <cell r="AK1" t="str">
            <v>EMSUR_SPO</v>
          </cell>
          <cell r="AL1" t="str">
            <v>EMSUR_MAC_DONELL</v>
          </cell>
          <cell r="AM1" t="str">
            <v>EURO_M</v>
          </cell>
          <cell r="AN1" t="str">
            <v>FALCOSEM_10004049</v>
          </cell>
          <cell r="AO1" t="str">
            <v>FELLMANN_10009403</v>
          </cell>
          <cell r="AP1" t="str">
            <v>FILPACK</v>
          </cell>
          <cell r="AQ1" t="str">
            <v>FUJISEAL</v>
          </cell>
          <cell r="AR1" t="str">
            <v>GASCOGNE_SACKS</v>
          </cell>
          <cell r="AS1" t="str">
            <v>GIZEH</v>
          </cell>
          <cell r="AT1" t="str">
            <v>GLUD_MARSTRAND</v>
          </cell>
          <cell r="AU1" t="str">
            <v>GRAPHIC_PACKAGING_INTERNATIONAL</v>
          </cell>
          <cell r="AV1" t="str">
            <v>GREINER_PACKAGING_SRO_TCHEQUIE</v>
          </cell>
          <cell r="AW1" t="str">
            <v>GREINER_PACKAGING_SLUSOVICE</v>
          </cell>
          <cell r="AX1" t="str">
            <v>GREINER_PACKAGING_DIEPOLSAU</v>
          </cell>
          <cell r="AY1" t="str">
            <v>GREINER_PACKAGING_SP_ZOO</v>
          </cell>
          <cell r="AZ1" t="str">
            <v>GREINER_GMBH_AUTRICHE</v>
          </cell>
          <cell r="BA1" t="str">
            <v>GREINER_SERBIE_10009789</v>
          </cell>
          <cell r="BB1" t="str">
            <v>GUALAPACK</v>
          </cell>
          <cell r="BC1" t="str">
            <v>IMPRIMERIE_MALHERBE</v>
          </cell>
          <cell r="BD1" t="str">
            <v>INCARTA</v>
          </cell>
          <cell r="BE1" t="str">
            <v>INPACO</v>
          </cell>
          <cell r="BF1" t="str">
            <v>INTERNATIONAL_PAPER_ESPALY_PUY_EN_VELAY_43</v>
          </cell>
          <cell r="BG1" t="str">
            <v>INTERNATIONAL_PAPER_CREIL_60</v>
          </cell>
          <cell r="BH1" t="str">
            <v>INTERNATIONAL_PAPER_SAINT_LANGIS_LES_MORTAGNE_61</v>
          </cell>
          <cell r="BI1" t="str">
            <v xml:space="preserve">JABIL_PACKAGING_SOLUTIONS </v>
          </cell>
          <cell r="BJ1" t="str">
            <v>KOROZO</v>
          </cell>
          <cell r="BK1" t="str">
            <v>LA_FRANCAISE_DES_PLASTIQUES</v>
          </cell>
          <cell r="BL1" t="str">
            <v>LACROIX_EMBALLAGES</v>
          </cell>
          <cell r="BM1" t="str">
            <v>LEEB</v>
          </cell>
          <cell r="BN1" t="str">
            <v>LGR_REY_EMBALLAGES_MAMERS</v>
          </cell>
          <cell r="BO1" t="str">
            <v>LGR_REINE_EMBALLAGE_OYONNAX</v>
          </cell>
          <cell r="BP1" t="str">
            <v>LIVCER</v>
          </cell>
          <cell r="BQ1" t="str">
            <v>LYSIPACK</v>
          </cell>
          <cell r="BR1" t="str">
            <v>MASSILLY_FRANCE</v>
          </cell>
          <cell r="BS1" t="str">
            <v>MCC_NANTES_France_SAS</v>
          </cell>
          <cell r="BT1" t="str">
            <v>MM_PACKAGING</v>
          </cell>
          <cell r="BU1" t="str">
            <v xml:space="preserve">MULTI-COLOR_CORPORATION </v>
          </cell>
          <cell r="BV1" t="str">
            <v>MONDI_PACKAGING_POPERINGE</v>
          </cell>
          <cell r="BW1" t="str">
            <v>NUTRIPACK</v>
          </cell>
          <cell r="BX1" t="str">
            <v>OFF7</v>
          </cell>
          <cell r="BY1" t="str">
            <v>PLASTI_LAX</v>
          </cell>
          <cell r="BZ1" t="str">
            <v>PSP</v>
          </cell>
          <cell r="CA1" t="str">
            <v>REYNDERS</v>
          </cell>
          <cell r="CB1" t="str">
            <v>RICHARD_LALEU</v>
          </cell>
          <cell r="CC1" t="str">
            <v>RKW</v>
          </cell>
          <cell r="CD1" t="str">
            <v>RPC_BEBO</v>
          </cell>
          <cell r="CE1" t="str">
            <v>RPC_TEDECO_GIZEH_BOUXWILLER</v>
          </cell>
          <cell r="CF1" t="str">
            <v>SAICA_BEAUNE</v>
          </cell>
          <cell r="CG1" t="str">
            <v>SAICA_RCO_DOULLENS</v>
          </cell>
          <cell r="CH1" t="str">
            <v>SAICA_FRANCE_LAVAL</v>
          </cell>
          <cell r="CI1" t="str">
            <v>SAICA_FRANCE_PESSAC</v>
          </cell>
          <cell r="CJ1" t="str">
            <v>SAICA_FRANCE_SAINT_JUNIEN</v>
          </cell>
          <cell r="CK1" t="str">
            <v>SAICA_ESPAGNE_EL_PRAT_DE_LLOBREGAT</v>
          </cell>
          <cell r="CL1" t="str">
            <v>SEDA_IBERICA_PORTUGAL</v>
          </cell>
          <cell r="CM1" t="str">
            <v>SEDA_IPI_SPA_ITALIE</v>
          </cell>
          <cell r="CN1" t="str">
            <v>SLEEVER_INTER_MORANGIS_FRANCE</v>
          </cell>
          <cell r="CO1" t="str">
            <v>SLEEVER_INTER_BARCELONE_ESPAGNE</v>
          </cell>
          <cell r="CP1" t="str">
            <v>SMURFIT_KAPPA_VERNON</v>
          </cell>
          <cell r="CQ1" t="str">
            <v>SMURFIT_KAPPA_CHASSE_SUR_RHONE</v>
          </cell>
          <cell r="CR1" t="str">
            <v>SMURFIT_KAPPA_DIJON_LONGVIC</v>
          </cell>
          <cell r="CS1" t="str">
            <v>SMURFIT_KAPPA_GETIGNE_CLISSON</v>
          </cell>
          <cell r="CT1" t="str">
            <v>SMURFIT_KAPPA_RETHEL_10007597</v>
          </cell>
          <cell r="CU1" t="str">
            <v>SMURFIT_KAPPA_SIEMCO_CARQUEFOU</v>
          </cell>
          <cell r="CV1" t="str">
            <v>SMURFIT_KAPPA_ROUBAIX_LYS_LES_LANNOY</v>
          </cell>
          <cell r="CW1" t="str">
            <v>SMURFIT_KAPPA_MORTAGNE_SUR_SEVRE</v>
          </cell>
          <cell r="CX1" t="str">
            <v>SMURFIT_KAPPA_SAINT_SEURIN_SUR_ISLE</v>
          </cell>
          <cell r="CY1" t="str">
            <v>SMURFIT_KAPPA_TOURS_SUR_MARNE</v>
          </cell>
          <cell r="CZ1" t="str">
            <v>SOCIETE_BRETONNE_ETIQUETTES</v>
          </cell>
          <cell r="DA1" t="str">
            <v>SP_GROUP_PLASTIENVASE</v>
          </cell>
          <cell r="DB1" t="str">
            <v>SUPERFOS</v>
          </cell>
          <cell r="DC1" t="str">
            <v>SUDPACK_ALLEMAGNE</v>
          </cell>
          <cell r="DD1" t="str">
            <v>SNEC_SAINT_AVERTIN</v>
          </cell>
          <cell r="DE1" t="str">
            <v>SNEC_SAINT_PIERRE_SUR_DIVE</v>
          </cell>
          <cell r="DF1" t="str">
            <v>BALLUTEAUD</v>
          </cell>
          <cell r="DG1" t="str">
            <v>STRALFORS</v>
          </cell>
          <cell r="DH1" t="str">
            <v>STRATUS_SEEC</v>
          </cell>
          <cell r="DI1" t="str">
            <v>TECHMAY</v>
          </cell>
          <cell r="DJ1" t="str">
            <v>VAASSEN</v>
          </cell>
          <cell r="DK1" t="str">
            <v>VEDREINE</v>
          </cell>
          <cell r="DL1" t="str">
            <v>WIMBEE</v>
          </cell>
          <cell r="DM1" t="str">
            <v>WIPAK</v>
          </cell>
        </row>
        <row r="2">
          <cell r="A2">
            <v>4600003941</v>
          </cell>
          <cell r="B2">
            <v>4600003283</v>
          </cell>
          <cell r="C2">
            <v>4600001734</v>
          </cell>
          <cell r="D2">
            <v>4600012500</v>
          </cell>
          <cell r="E2">
            <v>4600009155</v>
          </cell>
          <cell r="F2">
            <v>4600009155</v>
          </cell>
          <cell r="G2">
            <v>4600012298</v>
          </cell>
          <cell r="H2">
            <v>4600009155</v>
          </cell>
          <cell r="I2">
            <v>4600012299</v>
          </cell>
          <cell r="J2">
            <v>4600009155</v>
          </cell>
          <cell r="K2">
            <v>4600009155</v>
          </cell>
          <cell r="L2">
            <v>4600009155</v>
          </cell>
          <cell r="M2">
            <v>4600014129</v>
          </cell>
          <cell r="N2">
            <v>4600014060</v>
          </cell>
          <cell r="O2">
            <v>4600010601</v>
          </cell>
          <cell r="P2">
            <v>4600006907</v>
          </cell>
          <cell r="Q2">
            <v>4600000967</v>
          </cell>
          <cell r="R2">
            <v>4600011033</v>
          </cell>
          <cell r="S2">
            <v>4600009276</v>
          </cell>
          <cell r="T2">
            <v>4600008406</v>
          </cell>
          <cell r="U2">
            <v>4600017321</v>
          </cell>
          <cell r="V2">
            <v>4600017321</v>
          </cell>
          <cell r="W2">
            <v>4600009962</v>
          </cell>
          <cell r="X2">
            <v>4600009962</v>
          </cell>
          <cell r="Y2">
            <v>4600009962</v>
          </cell>
          <cell r="Z2">
            <v>4600009962</v>
          </cell>
          <cell r="AA2">
            <v>4600012853</v>
          </cell>
          <cell r="AB2">
            <v>4600012797</v>
          </cell>
          <cell r="AC2">
            <v>4600014052</v>
          </cell>
          <cell r="AD2">
            <v>4600014052</v>
          </cell>
          <cell r="AE2">
            <v>4600014052</v>
          </cell>
          <cell r="AF2">
            <v>4600014052</v>
          </cell>
          <cell r="AG2">
            <v>4600014052</v>
          </cell>
          <cell r="AH2">
            <v>4600016901</v>
          </cell>
          <cell r="AI2">
            <v>4600000752</v>
          </cell>
          <cell r="AJ2">
            <v>4600017554</v>
          </cell>
          <cell r="AK2">
            <v>4600000526</v>
          </cell>
          <cell r="AL2">
            <v>4600000526</v>
          </cell>
          <cell r="AM2">
            <v>4600000552</v>
          </cell>
          <cell r="AN2">
            <v>4600009758</v>
          </cell>
          <cell r="AO2">
            <v>4600012571</v>
          </cell>
          <cell r="AP2">
            <v>4600011978</v>
          </cell>
          <cell r="AQ2">
            <v>4600000351</v>
          </cell>
          <cell r="AR2">
            <v>4600008829</v>
          </cell>
          <cell r="AS2">
            <v>4600003386</v>
          </cell>
          <cell r="AT2">
            <v>4600001639</v>
          </cell>
          <cell r="AU2">
            <v>4600009961</v>
          </cell>
          <cell r="AV2">
            <v>4600010600</v>
          </cell>
          <cell r="AW2">
            <v>4600010600</v>
          </cell>
          <cell r="AX2">
            <v>4600010600</v>
          </cell>
          <cell r="AY2">
            <v>4600010600</v>
          </cell>
          <cell r="AZ2">
            <v>4600010600</v>
          </cell>
          <cell r="BA2">
            <v>4600010600</v>
          </cell>
          <cell r="BB2">
            <v>4600000406</v>
          </cell>
          <cell r="BC2">
            <v>4600000517</v>
          </cell>
          <cell r="BD2">
            <v>4600000545</v>
          </cell>
          <cell r="BE2">
            <v>4600001150</v>
          </cell>
          <cell r="BF2">
            <v>4600009266</v>
          </cell>
          <cell r="BG2">
            <v>4600009266</v>
          </cell>
          <cell r="BH2">
            <v>4600009266</v>
          </cell>
          <cell r="BI2">
            <v>4600001253</v>
          </cell>
          <cell r="BJ2">
            <v>4600011577</v>
          </cell>
          <cell r="BK2">
            <v>4600015296</v>
          </cell>
          <cell r="BL2">
            <v>4600012111</v>
          </cell>
          <cell r="BM2">
            <v>4600015880</v>
          </cell>
          <cell r="BN2">
            <v>4600011168</v>
          </cell>
          <cell r="BO2">
            <v>4600011168</v>
          </cell>
          <cell r="BP2">
            <v>4600003448</v>
          </cell>
          <cell r="BQ2">
            <v>4600007776</v>
          </cell>
          <cell r="BR2">
            <v>4600014871</v>
          </cell>
          <cell r="BS2">
            <v>460000519</v>
          </cell>
          <cell r="BT2">
            <v>4600000248</v>
          </cell>
          <cell r="BU2">
            <v>460000519</v>
          </cell>
          <cell r="BV2">
            <v>4600002146</v>
          </cell>
          <cell r="BW2">
            <v>4600012343</v>
          </cell>
          <cell r="BX2">
            <v>4600001285</v>
          </cell>
          <cell r="BY2">
            <v>4600012111</v>
          </cell>
          <cell r="BZ2">
            <v>4600004769</v>
          </cell>
          <cell r="CA2">
            <v>4600002382</v>
          </cell>
          <cell r="CB2">
            <v>4600000511</v>
          </cell>
          <cell r="CC2">
            <v>4600009316</v>
          </cell>
          <cell r="CD2">
            <v>4600009255</v>
          </cell>
          <cell r="CE2">
            <v>4600009255</v>
          </cell>
          <cell r="CF2">
            <v>4600003726</v>
          </cell>
          <cell r="CG2">
            <v>4600003726</v>
          </cell>
          <cell r="CH2">
            <v>4600008387</v>
          </cell>
          <cell r="CI2">
            <v>4600008387</v>
          </cell>
          <cell r="CJ2">
            <v>4600008387</v>
          </cell>
          <cell r="CK2">
            <v>4600008387</v>
          </cell>
          <cell r="CL2">
            <v>4600000353</v>
          </cell>
          <cell r="CM2">
            <v>4600006138</v>
          </cell>
          <cell r="CN2">
            <v>4600000513</v>
          </cell>
          <cell r="CO2">
            <v>4600000513</v>
          </cell>
          <cell r="CP2">
            <v>4600000324</v>
          </cell>
          <cell r="CQ2">
            <v>4600000324</v>
          </cell>
          <cell r="CR2">
            <v>4600000324</v>
          </cell>
          <cell r="CS2">
            <v>4600000324</v>
          </cell>
          <cell r="CT2">
            <v>4600000324</v>
          </cell>
          <cell r="CU2">
            <v>4600000324</v>
          </cell>
          <cell r="CV2">
            <v>4600000324</v>
          </cell>
          <cell r="CW2">
            <v>4600000324</v>
          </cell>
          <cell r="CX2">
            <v>4600000324</v>
          </cell>
          <cell r="CY2">
            <v>4600000324</v>
          </cell>
          <cell r="CZ2">
            <v>4600000096</v>
          </cell>
          <cell r="DA2">
            <v>4600009159</v>
          </cell>
          <cell r="DB2">
            <v>4600005727</v>
          </cell>
          <cell r="DC2">
            <v>4600001014</v>
          </cell>
          <cell r="DD2">
            <v>4600006908</v>
          </cell>
          <cell r="DE2">
            <v>4600006908</v>
          </cell>
          <cell r="DF2">
            <v>4600006908</v>
          </cell>
          <cell r="DG2">
            <v>4600000514</v>
          </cell>
          <cell r="DH2">
            <v>4600014323</v>
          </cell>
          <cell r="DI2">
            <v>4600002779</v>
          </cell>
          <cell r="DJ2">
            <v>4600011544</v>
          </cell>
          <cell r="DK2">
            <v>4600008688</v>
          </cell>
          <cell r="DL2">
            <v>4600003234</v>
          </cell>
          <cell r="DM2">
            <v>4600000516</v>
          </cell>
        </row>
      </sheetData>
      <sheetData sheetId="1">
        <row r="1">
          <cell r="A1" t="str">
            <v>LISTE DES DIVISIONS</v>
          </cell>
        </row>
        <row r="2">
          <cell r="A2">
            <v>300</v>
          </cell>
          <cell r="B2">
            <v>301</v>
          </cell>
          <cell r="C2">
            <v>310</v>
          </cell>
          <cell r="D2">
            <v>320</v>
          </cell>
          <cell r="E2">
            <v>321</v>
          </cell>
          <cell r="F2">
            <v>340</v>
          </cell>
          <cell r="G2">
            <v>342</v>
          </cell>
          <cell r="H2">
            <v>362</v>
          </cell>
          <cell r="I2">
            <v>380</v>
          </cell>
          <cell r="J2">
            <v>390</v>
          </cell>
          <cell r="K2">
            <v>410</v>
          </cell>
          <cell r="L2">
            <v>420</v>
          </cell>
          <cell r="M2">
            <v>424</v>
          </cell>
          <cell r="N2">
            <v>426</v>
          </cell>
          <cell r="O2">
            <v>436</v>
          </cell>
          <cell r="P2">
            <v>440</v>
          </cell>
          <cell r="Q2">
            <v>481</v>
          </cell>
          <cell r="R2">
            <v>500</v>
          </cell>
          <cell r="S2">
            <v>510</v>
          </cell>
          <cell r="T2">
            <v>520</v>
          </cell>
          <cell r="U2">
            <v>560</v>
          </cell>
          <cell r="V2">
            <v>700</v>
          </cell>
          <cell r="W2">
            <v>715</v>
          </cell>
          <cell r="X2">
            <v>730</v>
          </cell>
          <cell r="Y2">
            <v>751</v>
          </cell>
          <cell r="Z2">
            <v>757</v>
          </cell>
          <cell r="AA2">
            <v>758</v>
          </cell>
          <cell r="AB2">
            <v>801</v>
          </cell>
          <cell r="AC2">
            <v>821</v>
          </cell>
          <cell r="AD2">
            <v>840</v>
          </cell>
          <cell r="AE2">
            <v>855</v>
          </cell>
          <cell r="AF2">
            <v>866</v>
          </cell>
          <cell r="AG2">
            <v>1051</v>
          </cell>
          <cell r="AH2">
            <v>1201</v>
          </cell>
          <cell r="AI2">
            <v>1202</v>
          </cell>
          <cell r="AJ2">
            <v>1203</v>
          </cell>
          <cell r="AK2">
            <v>1206</v>
          </cell>
          <cell r="AL2">
            <v>1207</v>
          </cell>
          <cell r="AM2">
            <v>1601</v>
          </cell>
          <cell r="AN2">
            <v>1612</v>
          </cell>
          <cell r="AO2">
            <v>1622</v>
          </cell>
          <cell r="AP2">
            <v>1623</v>
          </cell>
          <cell r="AQ2">
            <v>1631</v>
          </cell>
          <cell r="AR2">
            <v>1632</v>
          </cell>
          <cell r="AS2">
            <v>1633</v>
          </cell>
          <cell r="AT2">
            <v>1634</v>
          </cell>
          <cell r="AU2">
            <v>1635</v>
          </cell>
          <cell r="AV2">
            <v>1701</v>
          </cell>
          <cell r="AW2">
            <v>1702</v>
          </cell>
          <cell r="AX2">
            <v>1708</v>
          </cell>
          <cell r="AY2">
            <v>1721</v>
          </cell>
          <cell r="AZ2">
            <v>1722</v>
          </cell>
          <cell r="BA2">
            <v>1741</v>
          </cell>
          <cell r="BB2">
            <v>1761</v>
          </cell>
          <cell r="BC2">
            <v>1771</v>
          </cell>
          <cell r="BD2">
            <v>1781</v>
          </cell>
          <cell r="BE2">
            <v>1785</v>
          </cell>
          <cell r="BF2">
            <v>1791</v>
          </cell>
          <cell r="BG2">
            <v>1801</v>
          </cell>
          <cell r="BH2">
            <v>1805</v>
          </cell>
          <cell r="BI2">
            <v>2051</v>
          </cell>
          <cell r="BJ2">
            <v>2201</v>
          </cell>
          <cell r="BK2">
            <v>2203</v>
          </cell>
          <cell r="BL2">
            <v>2208</v>
          </cell>
          <cell r="BM2">
            <v>2209</v>
          </cell>
          <cell r="BN2">
            <v>2216</v>
          </cell>
          <cell r="BO2">
            <v>2701</v>
          </cell>
          <cell r="BP2">
            <v>3201</v>
          </cell>
          <cell r="BQ2">
            <v>3203</v>
          </cell>
          <cell r="BR2">
            <v>3212</v>
          </cell>
          <cell r="BS2">
            <v>3213</v>
          </cell>
          <cell r="BT2">
            <v>3213</v>
          </cell>
          <cell r="BU2">
            <v>3702</v>
          </cell>
          <cell r="BV2">
            <v>3709</v>
          </cell>
          <cell r="BW2">
            <v>3711</v>
          </cell>
          <cell r="BX2">
            <v>3716</v>
          </cell>
          <cell r="BY2">
            <v>4201</v>
          </cell>
          <cell r="BZ2">
            <v>4301</v>
          </cell>
          <cell r="CA2">
            <v>4302</v>
          </cell>
          <cell r="CB2">
            <v>4551</v>
          </cell>
          <cell r="CC2">
            <v>4701</v>
          </cell>
          <cell r="CD2">
            <v>4703</v>
          </cell>
          <cell r="CE2">
            <v>4704</v>
          </cell>
          <cell r="CF2">
            <v>4705</v>
          </cell>
          <cell r="CG2">
            <v>4861</v>
          </cell>
          <cell r="CH2">
            <v>5110</v>
          </cell>
          <cell r="CI2">
            <v>5114</v>
          </cell>
          <cell r="CJ2">
            <v>5115</v>
          </cell>
          <cell r="CK2">
            <v>5116</v>
          </cell>
          <cell r="CL2">
            <v>5120</v>
          </cell>
          <cell r="CM2">
            <v>5123</v>
          </cell>
          <cell r="CN2">
            <v>5701</v>
          </cell>
          <cell r="CO2">
            <v>5703</v>
          </cell>
          <cell r="CP2">
            <v>6050</v>
          </cell>
          <cell r="CQ2">
            <v>6060</v>
          </cell>
          <cell r="CR2">
            <v>6064</v>
          </cell>
          <cell r="CS2">
            <v>6201</v>
          </cell>
          <cell r="CT2">
            <v>6202</v>
          </cell>
          <cell r="CU2">
            <v>6203</v>
          </cell>
          <cell r="CV2">
            <v>6204</v>
          </cell>
          <cell r="CW2">
            <v>6205</v>
          </cell>
          <cell r="CX2">
            <v>6222</v>
          </cell>
          <cell r="CY2">
            <v>6251</v>
          </cell>
          <cell r="CZ2">
            <v>7000</v>
          </cell>
          <cell r="DA2">
            <v>7300</v>
          </cell>
          <cell r="DB2">
            <v>7370</v>
          </cell>
          <cell r="DC2">
            <v>8050</v>
          </cell>
          <cell r="DD2">
            <v>8201</v>
          </cell>
          <cell r="DE2">
            <v>8301</v>
          </cell>
          <cell r="DF2">
            <v>9051</v>
          </cell>
          <cell r="DG2">
            <v>9052</v>
          </cell>
          <cell r="DH2">
            <v>9205</v>
          </cell>
          <cell r="DI2">
            <v>9302</v>
          </cell>
          <cell r="DJ2">
            <v>9306</v>
          </cell>
          <cell r="DK2">
            <v>9323</v>
          </cell>
          <cell r="DL2">
            <v>9400</v>
          </cell>
          <cell r="DM2">
            <v>9411</v>
          </cell>
          <cell r="DN2">
            <v>9412</v>
          </cell>
          <cell r="DO2">
            <v>810</v>
          </cell>
        </row>
        <row r="3">
          <cell r="A3" t="str">
            <v>LACTALIS_INTERNATIONAL</v>
          </cell>
          <cell r="B3" t="str">
            <v>LACTALIS EXPORT AMERICA</v>
          </cell>
          <cell r="C3" t="str">
            <v>LACTALIS EUROPE</v>
          </cell>
          <cell r="D3" t="str">
            <v>LACTALIS UK LIMITED</v>
          </cell>
          <cell r="E3" t="str">
            <v xml:space="preserve"> LACTALIS McLELLAND LIMITED</v>
          </cell>
          <cell r="F3" t="str">
            <v>MOLKEREI LAITERIE WALHORN</v>
          </cell>
          <cell r="G3" t="str">
            <v>LACTALIS Belgique</v>
          </cell>
          <cell r="H3" t="str">
            <v>LACTALIS LUXEMBOURG</v>
          </cell>
          <cell r="I3" t="str">
            <v>LACTALIS DEUTSCHLAND GMBH</v>
          </cell>
          <cell r="J3" t="str">
            <v>LACTALIS ÖSTERREICH GMBH</v>
          </cell>
          <cell r="K3" t="str">
            <v>LACTALIS DANMARK A/S</v>
          </cell>
          <cell r="L3" t="str">
            <v>GRUPO LACTALIS IBERIA SA</v>
          </cell>
          <cell r="M3" t="str">
            <v xml:space="preserve"> LACTALIS FOOD SERVICE IBERIA</v>
          </cell>
          <cell r="N3" t="str">
            <v>LACTALIS FORLASA SL</v>
          </cell>
          <cell r="O3" t="str">
            <v xml:space="preserve"> LACTALIS NUTRICION INFANTIL (SANUTRI)</v>
          </cell>
          <cell r="P3" t="str">
            <v>LACTALIS PORTUGAL PRODUTOS LACTEOS LDA</v>
          </cell>
          <cell r="Q3" t="str">
            <v xml:space="preserve"> LACTALIS POLSKA  Sp z.o.o.</v>
          </cell>
          <cell r="R3" t="str">
            <v xml:space="preserve"> LACTALIS VOSTOK</v>
          </cell>
          <cell r="S3" t="str">
            <v xml:space="preserve"> LACTALIS CZ s.r.o</v>
          </cell>
          <cell r="T3" t="str">
            <v xml:space="preserve"> LACTALIS HUNGARIA KFT</v>
          </cell>
          <cell r="U3" t="str">
            <v xml:space="preserve"> FOODMASTER TRADE COMPANY</v>
          </cell>
          <cell r="V3" t="str">
            <v xml:space="preserve"> LACTALIS DELI</v>
          </cell>
          <cell r="W3" t="str">
            <v>USA – STONYFIELD </v>
          </cell>
          <cell r="X3" t="str">
            <v xml:space="preserve"> LACTALIS DO BRASIL PARTICIPACOES Ltda</v>
          </cell>
          <cell r="Y3" t="str">
            <v>PULEVA FOOD S.L.</v>
          </cell>
          <cell r="Z3" t="str">
            <v>EL CASTILLO LACTALIS S.L.</v>
          </cell>
          <cell r="AA3" t="str">
            <v>LACTALIS PULEVA</v>
          </cell>
          <cell r="AB3" t="str">
            <v xml:space="preserve"> BIG S.R.L</v>
          </cell>
          <cell r="AC3" t="str">
            <v>LACTALIS SUISSE SA</v>
          </cell>
          <cell r="AD3" t="str">
            <v xml:space="preserve"> DUKAT DAIRY INDUSTRY INC.</v>
          </cell>
          <cell r="AE3" t="str">
            <v xml:space="preserve"> DUKAT MLJEKARA LTD GRADACAC</v>
          </cell>
          <cell r="AF3" t="str">
            <v>LACTALIS BULGARIA</v>
          </cell>
          <cell r="AG3" t="str">
            <v>LACTEL</v>
          </cell>
          <cell r="AH3" t="str">
            <v>SOCIETE LAITIERE DE VITRE</v>
          </cell>
          <cell r="AI3" t="str">
            <v>SOCIETE LAITIERE DE MONTAUBAN</v>
          </cell>
          <cell r="AJ3" t="str">
            <v>SOCIETE LAITIERE DE CLERMONT</v>
          </cell>
          <cell r="AK3" t="str">
            <v>CANELIA PETIT FAYT LAIT</v>
          </cell>
          <cell r="AL3" t="str">
            <v>SOCIETE LAITIERE DE RODEZ</v>
          </cell>
          <cell r="AM3" t="str">
            <v>LNPF LACTALIS NESTLE PRODUIT FRAIS</v>
          </cell>
          <cell r="AN3" t="str">
            <v>LNUF LACTALIS NESTLE ULTRA FRAIS - Ets Siège</v>
          </cell>
          <cell r="AO3" t="str">
            <v>LNUF MDD</v>
          </cell>
          <cell r="AP3" t="str">
            <v>LNUF LADHUIE DISTRIBUTION</v>
          </cell>
          <cell r="AQ3" t="str">
            <v>LNUF MARQUES VALLET</v>
          </cell>
          <cell r="AR3" t="str">
            <v>LNUF MARQUES CUINCY</v>
          </cell>
          <cell r="AS3" t="str">
            <v>LNUF MARQUES ANDREZIEUX BOUTHEON</v>
          </cell>
          <cell r="AT3" t="str">
            <v>LNUF MARQUES LISIEUX</v>
          </cell>
          <cell r="AU3" t="str">
            <v>LNUF MARQUES</v>
          </cell>
          <cell r="AV3" t="str">
            <v>LNUF LAVAL</v>
          </cell>
          <cell r="AW3" t="str">
            <v>LNUF BAYEUX</v>
          </cell>
          <cell r="AX3" t="str">
            <v>LNUF MONTAYRAL</v>
          </cell>
          <cell r="AY3" t="str">
            <v>LACTALIS NESTLE PRODUCTOS REFRIGERADOS IBERIA SA</v>
          </cell>
          <cell r="AZ3" t="str">
            <v>LNPLR GUADALAJARA</v>
          </cell>
          <cell r="BA3" t="str">
            <v>LACTALIS NESTLE CHILLED DAIRY COMPANY LIMITED</v>
          </cell>
          <cell r="BB3" t="str">
            <v>LNPF ITALIA SRL</v>
          </cell>
          <cell r="BC3" t="str">
            <v>LACTALIS NESTLE PRODUITS FRAIS BENELUX</v>
          </cell>
          <cell r="BD3" t="str">
            <v>LACTALIS NESTLE PRODUITS FRAIS SUISSE SA</v>
          </cell>
          <cell r="BE3" t="str">
            <v>LACTALIS NESTLE FRISCHEPRODUKTE OSTERREICH</v>
          </cell>
          <cell r="BF3" t="str">
            <v>LONGA VIDA INDUSTRIAS LACTEAS SA</v>
          </cell>
          <cell r="BG3" t="str">
            <v xml:space="preserve"> LNFP LACTALIS NESTLE FRISCHEPRODUKTE DEUTSCHLAND</v>
          </cell>
          <cell r="BH3" t="str">
            <v>LNVP LACTALIS NESTLE VERSE PRODUCTEN NEDERLAND</v>
          </cell>
          <cell r="BI3" t="str">
            <v>LACTALIS FROMAGES</v>
          </cell>
          <cell r="BJ3" t="str">
            <v>SOCIETE BEURRIERE D'ISIGNY</v>
          </cell>
          <cell r="BK3" t="str">
            <v>SOCIETE FROMAGERE DE DOMFRONT</v>
          </cell>
          <cell r="BL3" t="str">
            <v>SOCIETE FROMAGERE DE CHARCHIGNE</v>
          </cell>
          <cell r="BM3" t="str">
            <v>SOCIETE FROMAGERE DE BOUVRON</v>
          </cell>
          <cell r="BN3" t="str">
            <v>SOCIETE FROMAGERE DE CLECY</v>
          </cell>
          <cell r="BO3" t="str">
            <v>SOCIETE FROMAGERE DE LONS LE SAULNIER</v>
          </cell>
          <cell r="BP3" t="str">
            <v>SOCIETE FROMAGERE DE RAIVAL</v>
          </cell>
          <cell r="BQ3" t="str">
            <v>SOCIETE FROMAGERE DE RIBLAIRE</v>
          </cell>
          <cell r="BR3" t="str">
            <v>SOCIETE FROMAGERE DE MEAUX SAINT FARON</v>
          </cell>
          <cell r="BS3" t="str">
            <v>SOCIETE FROMAGERE DE JORT</v>
          </cell>
          <cell r="BT3" t="str">
            <v>SOCIETE FROMAGERE DU MOULIN DE CAREL</v>
          </cell>
          <cell r="BU3" t="str">
            <v>SOCIETE FROMAGERE DE RIOM</v>
          </cell>
          <cell r="BV3" t="str">
            <v>SOCIETE FROMAGERE DE VERCEL</v>
          </cell>
          <cell r="BW3" t="str">
            <v>SOCIETE FROMAGERE DE RODEZ</v>
          </cell>
          <cell r="BX3" t="str">
            <v>SOCIETE FROMAGERE DE SAINT BONNET</v>
          </cell>
          <cell r="BY3" t="str">
            <v>SOCIETE FROMAGERE D'ORBEC</v>
          </cell>
          <cell r="BZ3" t="str">
            <v>LES CATELIERS</v>
          </cell>
          <cell r="CA3" t="str">
            <v>RAGUIN - TERROIRS AUTHENTIQUES</v>
          </cell>
          <cell r="CB3" t="str">
            <v>LACTALIS BEURRES &amp; CREMES</v>
          </cell>
          <cell r="CC3" t="str">
            <v>SOCIETE FROMAGERE DE SAINTE CECILE</v>
          </cell>
          <cell r="CD3" t="str">
            <v>SOCIETE LAITIERE DE L'HERMITAGE</v>
          </cell>
          <cell r="CE3" t="str">
            <v>SOCIETE FROMAGERE DE RETIERS</v>
          </cell>
          <cell r="CF3" t="str">
            <v>SOCIETE BEURRIERE DE RETIERS</v>
          </cell>
          <cell r="CG3" t="str">
            <v>SOCIETE INDUSTRIELLE DE BONDUES</v>
          </cell>
          <cell r="CH3" t="str">
            <v>SOCIETE FROMAGERE CRAON</v>
          </cell>
          <cell r="CI3" t="str">
            <v>MILUMEL</v>
          </cell>
          <cell r="CJ3" t="str">
            <v>LNS LACTALIS NUTRITION SANTE</v>
          </cell>
          <cell r="CK3" t="str">
            <v xml:space="preserve"> CELIA ALGERIE</v>
          </cell>
          <cell r="CL3" t="str">
            <v>CELIA - LAITERIE DE CRAON</v>
          </cell>
          <cell r="CM3" t="str">
            <v>SOCIETE INDUSTRIELLE DE SAINT FLORENT</v>
          </cell>
          <cell r="CN3" t="str">
            <v>MARCILLAT LOULANS</v>
          </cell>
          <cell r="CO3" t="str">
            <v>MARCILLAT CORCIEUX</v>
          </cell>
          <cell r="CP3" t="str">
            <v>SOCIETE DES CAVES SIEGE</v>
          </cell>
          <cell r="CQ3" t="str">
            <v>SOCIETE DES CAVES FROMAGES ET TERROIRS</v>
          </cell>
          <cell r="CR3" t="str">
            <v>SOCIETE DES CAVES - VALMONT INTERNATIONAL</v>
          </cell>
          <cell r="CS3" t="str">
            <v>STE FROMAGERE ST GEORGES</v>
          </cell>
          <cell r="CT3" t="str">
            <v>CAVES</v>
          </cell>
          <cell r="CU3" t="str">
            <v>Sébastien</v>
          </cell>
          <cell r="CV3" t="str">
            <v>ARMAND</v>
          </cell>
          <cell r="CW3" t="str">
            <v>L.F.E</v>
          </cell>
          <cell r="CX3" t="str">
            <v>SOCIETE AFFINAGE CONDITIONNEMENT LEBROU</v>
          </cell>
          <cell r="CY3" t="str">
            <v>L.AOC</v>
          </cell>
          <cell r="CZ3" t="str">
            <v>PARMALAT SPA</v>
          </cell>
          <cell r="DA3" t="str">
            <v>PARMALAT PORTUGAL PROD. ALIMEN. LTDA</v>
          </cell>
          <cell r="DB3" t="str">
            <v xml:space="preserve"> PARMALAT MK OOO</v>
          </cell>
          <cell r="DC3" t="str">
            <v>LACTALIS CONSOMMATION HORS FOYER</v>
          </cell>
          <cell r="DD3" t="str">
            <v>SOCIETE FROMAGERE DE PONTIVY</v>
          </cell>
          <cell r="DE3" t="str">
            <v>SOCIETE DES PRODUITS LAITIERS DE L'OUEST</v>
          </cell>
          <cell r="DF3" t="str">
            <v>ETABLISSEMENT LACTALIS INGREDIENTS</v>
          </cell>
          <cell r="DG3" t="str">
            <v>LACTALIS INGREDIENT LACTALIS FEED</v>
          </cell>
          <cell r="DH3" t="str">
            <v>SOCIETE LAITIERE DE RETIERS</v>
          </cell>
          <cell r="DI3" t="str">
            <v>LACTO SERUM France</v>
          </cell>
          <cell r="DJ3" t="str">
            <v>SAS VERGERS DE CHATEAUBOURG</v>
          </cell>
          <cell r="DK3" t="str">
            <v>DELIS S.A</v>
          </cell>
          <cell r="DL3" t="str">
            <v>TENDRIADE - COLLET</v>
          </cell>
          <cell r="DM3" t="str">
            <v>TENDRIADE - COLLET CHATEAUBOURG</v>
          </cell>
          <cell r="DN3" t="str">
            <v>TENDRIADE - COLLET SAULCE</v>
          </cell>
          <cell r="DO3" t="str">
            <v>EDIGIO GALBANI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 CONTRAT 2020"/>
      <sheetName val="LISTE DIVISIONS"/>
      <sheetName val="Feuil2"/>
    </sheetNames>
    <sheetDataSet>
      <sheetData sheetId="0">
        <row r="1">
          <cell r="A1" t="str">
            <v>ALSYS</v>
          </cell>
          <cell r="B1" t="str">
            <v>ADVENCE</v>
          </cell>
          <cell r="C1" t="str">
            <v>ALUCAP</v>
          </cell>
          <cell r="D1" t="str">
            <v>ALUFLEXPACK</v>
          </cell>
          <cell r="E1" t="str">
            <v>AMCOR_BARBEZIEUX</v>
          </cell>
          <cell r="F1" t="str">
            <v>AMCOR_SARREBOURG</v>
          </cell>
          <cell r="G1" t="str">
            <v>AMCOR_LEZO</v>
          </cell>
          <cell r="H1" t="str">
            <v>AMCOR_MOREUIL</v>
          </cell>
          <cell r="I1" t="str">
            <v>AMCOR_GRANOLLERS</v>
          </cell>
          <cell r="J1" t="str">
            <v>AMCOR_PORTO</v>
          </cell>
          <cell r="K1" t="str">
            <v>AMCOR_SELESTA</v>
          </cell>
          <cell r="L1" t="str">
            <v>AMCOR_ZLOTOW</v>
          </cell>
          <cell r="M1" t="str">
            <v>APE</v>
          </cell>
          <cell r="N1" t="str">
            <v>AUTAJON</v>
          </cell>
          <cell r="O1" t="str">
            <v>BARBIER</v>
          </cell>
          <cell r="P1" t="str">
            <v>BAK_AMBALAJ</v>
          </cell>
          <cell r="Q1" t="str">
            <v>BRODART_PACKAGING</v>
          </cell>
          <cell r="R1" t="str">
            <v>CCL_LABEL</v>
          </cell>
          <cell r="S1" t="str">
            <v>CEISA_SEMOFLEX</v>
          </cell>
          <cell r="T1" t="str">
            <v>CFS</v>
          </cell>
          <cell r="U1" t="str">
            <v>CEC_LE_MANS</v>
          </cell>
          <cell r="V1" t="str">
            <v>CEC_VALENCE</v>
          </cell>
          <cell r="W1" t="str">
            <v>CONSTANTIA_EMBALLAGES_VERSAILLES</v>
          </cell>
          <cell r="X1" t="str">
            <v>CONSTANTIA_JEANNE_DARC_VECQUEVILLE</v>
          </cell>
          <cell r="Y1" t="str">
            <v>CONSTANTIA_TEICH_GMBH_AUTRICHE</v>
          </cell>
          <cell r="Z1" t="str">
            <v>CONSTANTIA_COLORCAP_POLOGNE</v>
          </cell>
          <cell r="AA1" t="str">
            <v>COVERIS_RIGID_AUNEAU</v>
          </cell>
          <cell r="AB1" t="str">
            <v>COVERIS_RIGID_SOUSTON</v>
          </cell>
          <cell r="AC1" t="str">
            <v>CPC_COTENTIN</v>
          </cell>
          <cell r="AD1" t="str">
            <v>CPC_ORALU</v>
          </cell>
          <cell r="AE1" t="str">
            <v>CPC_SIPSE</v>
          </cell>
          <cell r="AF1" t="str">
            <v>CPC_ST_DIE</v>
          </cell>
          <cell r="AG1" t="str">
            <v>CPC_LEMAN</v>
          </cell>
          <cell r="AH1" t="str">
            <v>DIADEIS</v>
          </cell>
          <cell r="AI1" t="str">
            <v>DS_SMITH_NORMANDIE</v>
          </cell>
          <cell r="AJ1" t="str">
            <v>DS_SMITH</v>
          </cell>
          <cell r="AK1" t="str">
            <v>EMSUR_SPO</v>
          </cell>
          <cell r="AL1" t="str">
            <v>EMSUR_MAC_DONELL</v>
          </cell>
          <cell r="AM1" t="str">
            <v>EURO_M</v>
          </cell>
          <cell r="AN1" t="str">
            <v>FALCOSEM_10004049</v>
          </cell>
          <cell r="AO1" t="str">
            <v>FELLMANN_10009403</v>
          </cell>
          <cell r="AP1" t="str">
            <v>FILPACK</v>
          </cell>
          <cell r="AQ1" t="str">
            <v>FUJISEAL</v>
          </cell>
          <cell r="AR1" t="str">
            <v>GASCOGNE_SACKS</v>
          </cell>
          <cell r="AS1" t="str">
            <v>GIZEH</v>
          </cell>
          <cell r="AT1" t="str">
            <v>GLUD_MARSTRAND</v>
          </cell>
          <cell r="AU1" t="str">
            <v>GRAPHIC_PACKAGING_INTERNATIONAL</v>
          </cell>
          <cell r="AV1" t="str">
            <v>GREINER_PACKAGING_SRO_TCHEQUIE</v>
          </cell>
          <cell r="AW1" t="str">
            <v>GREINER_PACKAGING_SLUSOVICE</v>
          </cell>
          <cell r="AX1" t="str">
            <v>GREINER_PACKAGING_DIEPOLSAU</v>
          </cell>
          <cell r="AY1" t="str">
            <v>GREINER_PACKAGING_SP_ZOO</v>
          </cell>
          <cell r="AZ1" t="str">
            <v>GREINER_GMBH_AUTRICHE</v>
          </cell>
          <cell r="BA1" t="str">
            <v>GREINER_SERBIE_10009789</v>
          </cell>
          <cell r="BB1" t="str">
            <v>GUALAPACK</v>
          </cell>
          <cell r="BC1" t="str">
            <v>IMPRIMERIE_MALHERBE</v>
          </cell>
          <cell r="BD1" t="str">
            <v>INCARTA</v>
          </cell>
          <cell r="BE1" t="str">
            <v>INPACO</v>
          </cell>
          <cell r="BF1" t="str">
            <v>INTERNATIONAL_PAPER_ESPALY_PUY_EN_VELAY_43</v>
          </cell>
          <cell r="BG1" t="str">
            <v>INTERNATIONAL_PAPER_CREIL_60</v>
          </cell>
          <cell r="BH1" t="str">
            <v>INTERNATIONAL_PAPER_SAINT_LANGIS_LES_MORTAGNE_61</v>
          </cell>
          <cell r="BI1" t="str">
            <v xml:space="preserve">JABIL_PACKAGING_SOLUTIONS </v>
          </cell>
          <cell r="BJ1" t="str">
            <v>KOROZO</v>
          </cell>
          <cell r="BK1" t="str">
            <v>LA_FRANCAISE_DES_PLASTIQUES</v>
          </cell>
          <cell r="BL1" t="str">
            <v>LACROIX_EMBALLAGES</v>
          </cell>
          <cell r="BM1" t="str">
            <v>LEEB</v>
          </cell>
          <cell r="BN1" t="str">
            <v>LGR_REY_EMBALLAGES_MAMERS</v>
          </cell>
          <cell r="BO1" t="str">
            <v>LGR_REINE_EMBALLAGE_OYONNAX</v>
          </cell>
          <cell r="BP1" t="str">
            <v>LIVCER</v>
          </cell>
          <cell r="BQ1" t="str">
            <v>LYSIPACK</v>
          </cell>
          <cell r="BR1" t="str">
            <v>MASSILLY_FRANCE</v>
          </cell>
          <cell r="BS1" t="str">
            <v>MCC_NANTES_France_SAS</v>
          </cell>
          <cell r="BT1" t="str">
            <v>MM_PACKAGING</v>
          </cell>
          <cell r="BU1" t="str">
            <v xml:space="preserve">MULTI-COLOR_CORPORATION </v>
          </cell>
          <cell r="BV1" t="str">
            <v>MONDI_PACKAGING_POPERINGE</v>
          </cell>
          <cell r="BW1" t="str">
            <v>NUTRIPACK</v>
          </cell>
          <cell r="BX1" t="str">
            <v>OFF7</v>
          </cell>
          <cell r="BY1" t="str">
            <v>PLASTI_LAX</v>
          </cell>
          <cell r="BZ1" t="str">
            <v>PSP</v>
          </cell>
          <cell r="CA1" t="str">
            <v>REYNDERS</v>
          </cell>
          <cell r="CB1" t="str">
            <v>RICHARD_LALEU</v>
          </cell>
          <cell r="CC1" t="str">
            <v>RKW</v>
          </cell>
          <cell r="CD1" t="str">
            <v>RPC_BEBO</v>
          </cell>
          <cell r="CE1" t="str">
            <v>RPC_TEDECO_GIZEH_BOUXWILLER</v>
          </cell>
          <cell r="CF1" t="str">
            <v>SAICA_BEAUNE</v>
          </cell>
          <cell r="CG1" t="str">
            <v>SAICA_RCO_DOULLENS</v>
          </cell>
          <cell r="CH1" t="str">
            <v>SAICA_FRANCE_LAVAL</v>
          </cell>
          <cell r="CI1" t="str">
            <v>SAICA_FRANCE_PESSAC</v>
          </cell>
          <cell r="CJ1" t="str">
            <v>SAICA_FRANCE_SAINT_JUNIEN</v>
          </cell>
          <cell r="CK1" t="str">
            <v>SAICA_ESPAGNE_EL_PRAT_DE_LLOBREGAT</v>
          </cell>
          <cell r="CL1" t="str">
            <v>SEDA_IBERICA_PORTUGAL</v>
          </cell>
          <cell r="CM1" t="str">
            <v>SEDA_IPI_SPA_ITALIE</v>
          </cell>
          <cell r="CN1" t="str">
            <v>SLEEVER_INTER_MORANGIS_FRANCE</v>
          </cell>
          <cell r="CO1" t="str">
            <v>SLEEVER_INTER_BARCELONE_ESPAGNE</v>
          </cell>
          <cell r="CP1" t="str">
            <v>SMURFIT_KAPPA_VERNON</v>
          </cell>
          <cell r="CQ1" t="str">
            <v>SMURFIT_KAPPA_CHASSE_SUR_RHONE</v>
          </cell>
          <cell r="CR1" t="str">
            <v>SMURFIT_KAPPA_DIJON_LONGVIC</v>
          </cell>
          <cell r="CS1" t="str">
            <v>SMURFIT_KAPPA_GETIGNE_CLISSON</v>
          </cell>
          <cell r="CT1" t="str">
            <v>SMURFIT_KAPPA_RETHEL_10007597</v>
          </cell>
          <cell r="CU1" t="str">
            <v>SMURFIT_KAPPA_SIEMCO_CARQUEFOU</v>
          </cell>
          <cell r="CV1" t="str">
            <v>SMURFIT_KAPPA_ROUBAIX_LYS_LES_LANNOY</v>
          </cell>
          <cell r="CW1" t="str">
            <v>SMURFIT_KAPPA_MORTAGNE_SUR_SEVRE</v>
          </cell>
          <cell r="CX1" t="str">
            <v>SMURFIT_KAPPA_SAINT_SEURIN_SUR_ISLE</v>
          </cell>
          <cell r="CY1" t="str">
            <v>SMURFIT_KAPPA_TOURS_SUR_MARNE</v>
          </cell>
          <cell r="CZ1" t="str">
            <v>SOCIETE_BRETONNE_ETIQUETTES</v>
          </cell>
          <cell r="DA1" t="str">
            <v>SP_GROUP_PLASTIENVASE</v>
          </cell>
          <cell r="DB1" t="str">
            <v>SUPERFOS</v>
          </cell>
          <cell r="DC1" t="str">
            <v>SUDPACK_ALLEMAGNE</v>
          </cell>
          <cell r="DD1" t="str">
            <v>SNEC_SAINT_AVERTIN</v>
          </cell>
          <cell r="DE1" t="str">
            <v>SNEC_SAINT_PIERRE_SUR_DIVE</v>
          </cell>
          <cell r="DF1" t="str">
            <v>BALLUTEAUD</v>
          </cell>
          <cell r="DG1" t="str">
            <v>STRALFORS</v>
          </cell>
          <cell r="DH1" t="str">
            <v>STRATUS_SEEC</v>
          </cell>
          <cell r="DI1" t="str">
            <v>TECHMAY</v>
          </cell>
          <cell r="DJ1" t="str">
            <v>VAASSEN</v>
          </cell>
          <cell r="DK1" t="str">
            <v>VEDREINE</v>
          </cell>
          <cell r="DL1" t="str">
            <v>WIMBEE</v>
          </cell>
          <cell r="DM1" t="str">
            <v>WIPAK</v>
          </cell>
        </row>
        <row r="2">
          <cell r="A2">
            <v>4600003941</v>
          </cell>
          <cell r="B2">
            <v>4600003283</v>
          </cell>
          <cell r="C2">
            <v>4600001734</v>
          </cell>
          <cell r="D2">
            <v>4600012500</v>
          </cell>
          <cell r="E2">
            <v>4600009155</v>
          </cell>
          <cell r="F2">
            <v>4600009155</v>
          </cell>
          <cell r="G2">
            <v>4600012298</v>
          </cell>
          <cell r="H2">
            <v>4600009155</v>
          </cell>
          <cell r="I2">
            <v>4600012299</v>
          </cell>
          <cell r="J2">
            <v>4600009155</v>
          </cell>
          <cell r="K2">
            <v>4600009155</v>
          </cell>
          <cell r="L2">
            <v>4600009155</v>
          </cell>
          <cell r="M2">
            <v>4600014129</v>
          </cell>
          <cell r="N2">
            <v>4600014060</v>
          </cell>
          <cell r="O2">
            <v>4600010601</v>
          </cell>
          <cell r="P2">
            <v>4600006907</v>
          </cell>
          <cell r="Q2">
            <v>4600000967</v>
          </cell>
          <cell r="R2">
            <v>4600011033</v>
          </cell>
          <cell r="S2">
            <v>4600009276</v>
          </cell>
          <cell r="T2">
            <v>4600008406</v>
          </cell>
          <cell r="U2">
            <v>4600017321</v>
          </cell>
          <cell r="V2">
            <v>4600017321</v>
          </cell>
          <cell r="W2">
            <v>4600009962</v>
          </cell>
          <cell r="X2">
            <v>4600009962</v>
          </cell>
          <cell r="Y2">
            <v>4600009962</v>
          </cell>
          <cell r="Z2">
            <v>4600009962</v>
          </cell>
          <cell r="AA2">
            <v>4600012853</v>
          </cell>
          <cell r="AB2">
            <v>4600012797</v>
          </cell>
          <cell r="AC2">
            <v>4600014052</v>
          </cell>
          <cell r="AD2">
            <v>4600014052</v>
          </cell>
          <cell r="AE2">
            <v>4600014052</v>
          </cell>
          <cell r="AF2">
            <v>4600014052</v>
          </cell>
          <cell r="AG2">
            <v>4600014052</v>
          </cell>
          <cell r="AH2">
            <v>4600016901</v>
          </cell>
          <cell r="AI2">
            <v>4600000752</v>
          </cell>
          <cell r="AJ2">
            <v>4600017554</v>
          </cell>
          <cell r="AK2">
            <v>4600000526</v>
          </cell>
          <cell r="AL2">
            <v>4600000526</v>
          </cell>
          <cell r="AM2">
            <v>4600000552</v>
          </cell>
          <cell r="AN2">
            <v>4600009758</v>
          </cell>
          <cell r="AO2">
            <v>4600012571</v>
          </cell>
          <cell r="AP2">
            <v>4600011978</v>
          </cell>
          <cell r="AQ2">
            <v>4600000351</v>
          </cell>
          <cell r="AR2">
            <v>4600008829</v>
          </cell>
          <cell r="AS2">
            <v>4600003386</v>
          </cell>
          <cell r="AT2">
            <v>4600001639</v>
          </cell>
          <cell r="AU2">
            <v>4600009961</v>
          </cell>
          <cell r="AV2">
            <v>4600010600</v>
          </cell>
          <cell r="AW2">
            <v>4600010600</v>
          </cell>
          <cell r="AX2">
            <v>4600010600</v>
          </cell>
          <cell r="AY2">
            <v>4600010600</v>
          </cell>
          <cell r="AZ2">
            <v>4600010600</v>
          </cell>
          <cell r="BA2">
            <v>4600010600</v>
          </cell>
          <cell r="BB2">
            <v>4600000406</v>
          </cell>
          <cell r="BC2">
            <v>4600000517</v>
          </cell>
          <cell r="BD2">
            <v>4600000545</v>
          </cell>
          <cell r="BE2">
            <v>4600001150</v>
          </cell>
          <cell r="BF2">
            <v>4600009266</v>
          </cell>
          <cell r="BG2">
            <v>4600009266</v>
          </cell>
          <cell r="BH2">
            <v>4600009266</v>
          </cell>
          <cell r="BI2">
            <v>4600001253</v>
          </cell>
          <cell r="BJ2">
            <v>4600011577</v>
          </cell>
          <cell r="BK2">
            <v>4600015296</v>
          </cell>
          <cell r="BL2">
            <v>4600012111</v>
          </cell>
          <cell r="BM2">
            <v>4600015880</v>
          </cell>
          <cell r="BN2">
            <v>4600011168</v>
          </cell>
          <cell r="BO2">
            <v>4600011168</v>
          </cell>
          <cell r="BP2">
            <v>4600003448</v>
          </cell>
          <cell r="BQ2">
            <v>4600007776</v>
          </cell>
          <cell r="BR2">
            <v>4600014871</v>
          </cell>
          <cell r="BS2">
            <v>460000519</v>
          </cell>
          <cell r="BT2">
            <v>4600000248</v>
          </cell>
          <cell r="BU2">
            <v>460000519</v>
          </cell>
          <cell r="BV2">
            <v>4600002146</v>
          </cell>
          <cell r="BW2">
            <v>4600012343</v>
          </cell>
          <cell r="BX2">
            <v>4600001285</v>
          </cell>
          <cell r="BY2">
            <v>4600012111</v>
          </cell>
          <cell r="BZ2">
            <v>4600004769</v>
          </cell>
          <cell r="CA2">
            <v>4600002382</v>
          </cell>
          <cell r="CB2">
            <v>4600000511</v>
          </cell>
          <cell r="CC2">
            <v>4600009316</v>
          </cell>
          <cell r="CD2">
            <v>4600009255</v>
          </cell>
          <cell r="CE2">
            <v>4600009255</v>
          </cell>
          <cell r="CF2">
            <v>4600003726</v>
          </cell>
          <cell r="CG2">
            <v>4600003726</v>
          </cell>
          <cell r="CH2">
            <v>4600008387</v>
          </cell>
          <cell r="CI2">
            <v>4600008387</v>
          </cell>
          <cell r="CJ2">
            <v>4600008387</v>
          </cell>
          <cell r="CK2">
            <v>4600008387</v>
          </cell>
          <cell r="CL2">
            <v>4600000353</v>
          </cell>
          <cell r="CM2">
            <v>4600006138</v>
          </cell>
          <cell r="CN2">
            <v>4600000513</v>
          </cell>
          <cell r="CO2">
            <v>4600000513</v>
          </cell>
          <cell r="CP2">
            <v>4600000324</v>
          </cell>
          <cell r="CQ2">
            <v>4600000324</v>
          </cell>
          <cell r="CR2">
            <v>4600000324</v>
          </cell>
          <cell r="CS2">
            <v>4600000324</v>
          </cell>
          <cell r="CT2">
            <v>4600000324</v>
          </cell>
          <cell r="CU2">
            <v>4600000324</v>
          </cell>
          <cell r="CV2">
            <v>4600000324</v>
          </cell>
          <cell r="CW2">
            <v>4600000324</v>
          </cell>
          <cell r="CX2">
            <v>4600000324</v>
          </cell>
          <cell r="CY2">
            <v>4600000324</v>
          </cell>
          <cell r="CZ2">
            <v>4600000096</v>
          </cell>
          <cell r="DA2">
            <v>4600009159</v>
          </cell>
          <cell r="DB2">
            <v>4600005727</v>
          </cell>
          <cell r="DC2">
            <v>4600001014</v>
          </cell>
          <cell r="DD2">
            <v>4600006908</v>
          </cell>
          <cell r="DE2">
            <v>4600006908</v>
          </cell>
          <cell r="DF2">
            <v>4600006908</v>
          </cell>
          <cell r="DG2">
            <v>4600000514</v>
          </cell>
          <cell r="DH2">
            <v>4600014323</v>
          </cell>
          <cell r="DI2">
            <v>4600002779</v>
          </cell>
          <cell r="DJ2">
            <v>4600011544</v>
          </cell>
          <cell r="DK2">
            <v>4600008688</v>
          </cell>
          <cell r="DL2">
            <v>4600003234</v>
          </cell>
          <cell r="DM2">
            <v>4600000516</v>
          </cell>
        </row>
      </sheetData>
      <sheetData sheetId="1">
        <row r="2">
          <cell r="A2">
            <v>300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G50"/>
  <sheetViews>
    <sheetView tabSelected="1" zoomScaleNormal="100" workbookViewId="0">
      <pane xSplit="3" topLeftCell="D1" activePane="topRight" state="frozen"/>
      <selection pane="topRight" activeCell="E5" sqref="E5"/>
    </sheetView>
  </sheetViews>
  <sheetFormatPr baseColWidth="10" defaultRowHeight="15" x14ac:dyDescent="0.25"/>
  <cols>
    <col min="2" max="2" width="13.28515625" style="8" bestFit="1" customWidth="1"/>
    <col min="3" max="3" width="50.7109375" style="7" customWidth="1"/>
    <col min="4" max="4" width="24.7109375" style="7" customWidth="1"/>
    <col min="5" max="5" width="17.7109375" style="7" customWidth="1"/>
    <col min="6" max="7" width="11.42578125" hidden="1" customWidth="1"/>
    <col min="8" max="8" width="12.85546875" style="8" customWidth="1"/>
    <col min="9" max="9" width="30.7109375" customWidth="1"/>
    <col min="10" max="10" width="40.7109375" style="7" customWidth="1"/>
    <col min="11" max="11" width="25.7109375" style="7" customWidth="1"/>
    <col min="12" max="13" width="17.7109375" customWidth="1"/>
    <col min="14" max="14" width="11.42578125" style="1"/>
    <col min="15" max="15" width="13.28515625" style="6" customWidth="1"/>
    <col min="16" max="17" width="25.7109375" customWidth="1"/>
    <col min="19" max="137" width="11.42578125" style="4" customWidth="1"/>
  </cols>
  <sheetData>
    <row r="1" spans="1:137" s="1" customFormat="1" x14ac:dyDescent="0.25">
      <c r="A1" s="35" t="s">
        <v>0</v>
      </c>
      <c r="B1" s="34" t="s">
        <v>16</v>
      </c>
      <c r="C1" s="35" t="s">
        <v>2</v>
      </c>
      <c r="D1" s="35" t="s">
        <v>3</v>
      </c>
      <c r="E1" s="35" t="s">
        <v>4</v>
      </c>
      <c r="F1" s="2"/>
      <c r="G1" s="2"/>
      <c r="H1" s="34" t="s">
        <v>5</v>
      </c>
      <c r="I1" s="35" t="s">
        <v>6</v>
      </c>
      <c r="J1" s="35" t="s">
        <v>7</v>
      </c>
      <c r="K1" s="35" t="s">
        <v>8</v>
      </c>
      <c r="L1" s="34" t="s">
        <v>15</v>
      </c>
      <c r="M1" s="35"/>
      <c r="N1" s="35" t="s">
        <v>10</v>
      </c>
      <c r="O1" s="35" t="s">
        <v>14</v>
      </c>
      <c r="P1" s="35"/>
      <c r="Q1" s="34" t="s">
        <v>13</v>
      </c>
      <c r="S1" s="9">
        <v>300</v>
      </c>
      <c r="T1" s="9">
        <v>301</v>
      </c>
      <c r="U1" s="9">
        <v>310</v>
      </c>
      <c r="V1" s="9">
        <v>320</v>
      </c>
      <c r="W1" s="9">
        <v>321</v>
      </c>
      <c r="X1" s="9">
        <v>340</v>
      </c>
      <c r="Y1" s="9">
        <v>342</v>
      </c>
      <c r="Z1" s="9">
        <v>362</v>
      </c>
      <c r="AA1" s="9">
        <v>380</v>
      </c>
      <c r="AB1" s="9">
        <v>390</v>
      </c>
      <c r="AC1" s="9">
        <v>410</v>
      </c>
      <c r="AD1" s="9">
        <v>420</v>
      </c>
      <c r="AE1" s="9">
        <v>424</v>
      </c>
      <c r="AF1" s="9">
        <v>426</v>
      </c>
      <c r="AG1" s="9">
        <v>436</v>
      </c>
      <c r="AH1" s="9">
        <v>440</v>
      </c>
      <c r="AI1" s="9">
        <v>481</v>
      </c>
      <c r="AJ1" s="9">
        <v>500</v>
      </c>
      <c r="AK1" s="9">
        <v>510</v>
      </c>
      <c r="AL1" s="9">
        <v>520</v>
      </c>
      <c r="AM1" s="9">
        <v>560</v>
      </c>
      <c r="AN1" s="9">
        <v>700</v>
      </c>
      <c r="AO1" s="9">
        <v>715</v>
      </c>
      <c r="AP1" s="9">
        <v>730</v>
      </c>
      <c r="AQ1" s="9">
        <v>751</v>
      </c>
      <c r="AR1" s="9">
        <v>757</v>
      </c>
      <c r="AS1" s="9">
        <v>758</v>
      </c>
      <c r="AT1" s="9">
        <v>801</v>
      </c>
      <c r="AU1" s="9">
        <v>821</v>
      </c>
      <c r="AV1" s="9">
        <v>840</v>
      </c>
      <c r="AW1" s="9">
        <v>855</v>
      </c>
      <c r="AX1" s="9">
        <v>866</v>
      </c>
      <c r="AY1" s="9">
        <v>1051</v>
      </c>
      <c r="AZ1" s="9">
        <v>1201</v>
      </c>
      <c r="BA1" s="9">
        <v>1202</v>
      </c>
      <c r="BB1" s="9">
        <v>1203</v>
      </c>
      <c r="BC1" s="9">
        <v>1206</v>
      </c>
      <c r="BD1" s="9">
        <v>1207</v>
      </c>
      <c r="BE1" s="9">
        <v>1601</v>
      </c>
      <c r="BF1" s="9">
        <v>1612</v>
      </c>
      <c r="BG1" s="9">
        <v>1622</v>
      </c>
      <c r="BH1" s="9">
        <v>1623</v>
      </c>
      <c r="BI1" s="9">
        <v>1631</v>
      </c>
      <c r="BJ1" s="9">
        <v>1632</v>
      </c>
      <c r="BK1" s="9">
        <v>1633</v>
      </c>
      <c r="BL1" s="9">
        <v>1634</v>
      </c>
      <c r="BM1" s="9">
        <v>1635</v>
      </c>
      <c r="BN1" s="9">
        <v>1701</v>
      </c>
      <c r="BO1" s="9">
        <v>1702</v>
      </c>
      <c r="BP1" s="9">
        <v>1708</v>
      </c>
      <c r="BQ1" s="9">
        <v>1721</v>
      </c>
      <c r="BR1" s="9">
        <v>1722</v>
      </c>
      <c r="BS1" s="9">
        <v>1741</v>
      </c>
      <c r="BT1" s="9">
        <v>1761</v>
      </c>
      <c r="BU1" s="9">
        <v>1771</v>
      </c>
      <c r="BV1" s="9">
        <v>1781</v>
      </c>
      <c r="BW1" s="9">
        <v>1785</v>
      </c>
      <c r="BX1" s="9">
        <v>1791</v>
      </c>
      <c r="BY1" s="9">
        <v>1801</v>
      </c>
      <c r="BZ1" s="9">
        <v>1805</v>
      </c>
      <c r="CA1" s="9">
        <v>2051</v>
      </c>
      <c r="CB1" s="9">
        <v>2201</v>
      </c>
      <c r="CC1" s="9">
        <v>2203</v>
      </c>
      <c r="CD1" s="9">
        <v>2208</v>
      </c>
      <c r="CE1" s="9">
        <v>2209</v>
      </c>
      <c r="CF1" s="9">
        <v>2216</v>
      </c>
      <c r="CG1" s="9">
        <v>2701</v>
      </c>
      <c r="CH1" s="9">
        <v>3201</v>
      </c>
      <c r="CI1" s="9">
        <v>3203</v>
      </c>
      <c r="CJ1" s="9">
        <v>3212</v>
      </c>
      <c r="CK1" s="9">
        <v>3213</v>
      </c>
      <c r="CL1" s="9">
        <v>3213</v>
      </c>
      <c r="CM1" s="9">
        <v>3702</v>
      </c>
      <c r="CN1" s="9">
        <v>3709</v>
      </c>
      <c r="CO1" s="9">
        <v>3711</v>
      </c>
      <c r="CP1" s="9">
        <v>3716</v>
      </c>
      <c r="CQ1" s="9">
        <v>4201</v>
      </c>
      <c r="CR1" s="9">
        <v>4301</v>
      </c>
      <c r="CS1" s="9">
        <v>4302</v>
      </c>
      <c r="CT1" s="9">
        <v>4551</v>
      </c>
      <c r="CU1" s="9">
        <v>4701</v>
      </c>
      <c r="CV1" s="9">
        <v>4703</v>
      </c>
      <c r="CW1" s="9">
        <v>4704</v>
      </c>
      <c r="CX1" s="9">
        <v>4705</v>
      </c>
      <c r="CY1" s="9">
        <v>4861</v>
      </c>
      <c r="CZ1" s="9">
        <v>5110</v>
      </c>
      <c r="DA1" s="9">
        <v>5114</v>
      </c>
      <c r="DB1" s="9">
        <v>5115</v>
      </c>
      <c r="DC1" s="9">
        <v>5116</v>
      </c>
      <c r="DD1" s="9">
        <v>5120</v>
      </c>
      <c r="DE1" s="9">
        <v>5123</v>
      </c>
      <c r="DF1" s="9">
        <v>5701</v>
      </c>
      <c r="DG1" s="9">
        <v>5703</v>
      </c>
      <c r="DH1" s="9">
        <v>6050</v>
      </c>
      <c r="DI1" s="9">
        <v>6060</v>
      </c>
      <c r="DJ1" s="9">
        <v>6064</v>
      </c>
      <c r="DK1" s="9">
        <v>6201</v>
      </c>
      <c r="DL1" s="9">
        <v>6202</v>
      </c>
      <c r="DM1" s="9">
        <v>6203</v>
      </c>
      <c r="DN1" s="9">
        <v>6204</v>
      </c>
      <c r="DO1" s="9">
        <v>6205</v>
      </c>
      <c r="DP1" s="9">
        <v>6222</v>
      </c>
      <c r="DQ1" s="9">
        <v>6251</v>
      </c>
      <c r="DR1" s="9">
        <v>7000</v>
      </c>
      <c r="DS1" s="9">
        <v>7300</v>
      </c>
      <c r="DT1" s="9">
        <v>7370</v>
      </c>
      <c r="DU1" s="9">
        <v>8050</v>
      </c>
      <c r="DV1" s="9">
        <v>8201</v>
      </c>
      <c r="DW1" s="9">
        <v>8301</v>
      </c>
      <c r="DX1" s="9">
        <v>9051</v>
      </c>
      <c r="DY1" s="9">
        <v>9052</v>
      </c>
      <c r="DZ1" s="9">
        <v>9205</v>
      </c>
      <c r="EA1" s="9">
        <v>9302</v>
      </c>
      <c r="EB1" s="9">
        <v>9306</v>
      </c>
      <c r="EC1" s="9">
        <v>9323</v>
      </c>
      <c r="ED1" s="9">
        <v>9400</v>
      </c>
      <c r="EE1" s="9">
        <v>9411</v>
      </c>
      <c r="EF1" s="9">
        <v>9412</v>
      </c>
      <c r="EG1" s="9">
        <v>810</v>
      </c>
    </row>
    <row r="2" spans="1:137" s="1" customFormat="1" x14ac:dyDescent="0.25">
      <c r="A2" s="35"/>
      <c r="B2" s="34"/>
      <c r="C2" s="35"/>
      <c r="D2" s="35"/>
      <c r="E2" s="35"/>
      <c r="F2" s="2"/>
      <c r="G2" s="2"/>
      <c r="H2" s="34"/>
      <c r="I2" s="35"/>
      <c r="J2" s="35"/>
      <c r="K2" s="35"/>
      <c r="L2" s="2" t="s">
        <v>1</v>
      </c>
      <c r="M2" s="2" t="s">
        <v>9</v>
      </c>
      <c r="N2" s="35"/>
      <c r="O2" s="5" t="s">
        <v>11</v>
      </c>
      <c r="P2" s="2" t="s">
        <v>12</v>
      </c>
      <c r="Q2" s="34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  <c r="BM2" s="6"/>
      <c r="BN2" s="6"/>
      <c r="BO2" s="6"/>
      <c r="BP2" s="6"/>
      <c r="BQ2" s="6"/>
      <c r="BR2" s="6"/>
      <c r="BS2" s="6"/>
      <c r="BT2" s="6"/>
      <c r="BU2" s="6"/>
      <c r="BV2" s="6"/>
      <c r="BW2" s="6"/>
      <c r="BX2" s="6"/>
      <c r="BY2" s="6"/>
      <c r="BZ2" s="6"/>
      <c r="CA2" s="6"/>
      <c r="CB2" s="6"/>
      <c r="CC2" s="6"/>
      <c r="CD2" s="6"/>
      <c r="CE2" s="6"/>
      <c r="CF2" s="6"/>
      <c r="CG2" s="6"/>
      <c r="CH2" s="6"/>
      <c r="CI2" s="6"/>
      <c r="CJ2" s="6"/>
      <c r="CK2" s="6"/>
      <c r="CL2" s="6"/>
      <c r="CM2" s="6"/>
      <c r="CN2" s="6"/>
      <c r="CO2" s="6"/>
      <c r="CP2" s="6"/>
      <c r="CQ2" s="6"/>
      <c r="CR2" s="6"/>
      <c r="CS2" s="6"/>
      <c r="CT2" s="6"/>
      <c r="CU2" s="6"/>
      <c r="CV2" s="6"/>
      <c r="CW2" s="6"/>
      <c r="CX2" s="6"/>
      <c r="CY2" s="6"/>
      <c r="CZ2" s="6"/>
      <c r="DA2" s="6"/>
      <c r="DB2" s="6"/>
      <c r="DC2" s="6"/>
      <c r="DD2" s="6"/>
      <c r="DE2" s="6"/>
      <c r="DF2" s="6"/>
      <c r="DG2" s="6"/>
      <c r="DH2" s="6"/>
      <c r="DI2" s="6"/>
      <c r="DJ2" s="6"/>
      <c r="DK2" s="6"/>
      <c r="DL2" s="6"/>
      <c r="DM2" s="6"/>
      <c r="DN2" s="6"/>
      <c r="DO2" s="6"/>
      <c r="DP2" s="6"/>
      <c r="DQ2" s="6"/>
      <c r="DR2" s="6"/>
      <c r="DS2" s="6"/>
      <c r="DT2" s="6"/>
      <c r="DU2" s="6"/>
      <c r="DV2" s="6"/>
      <c r="DW2" s="6"/>
      <c r="DX2" s="6"/>
      <c r="DY2" s="6"/>
      <c r="DZ2" s="6"/>
      <c r="EA2" s="6"/>
      <c r="EB2" s="6"/>
      <c r="EC2" s="6"/>
      <c r="ED2" s="6"/>
      <c r="EE2" s="6"/>
      <c r="EF2" s="6"/>
      <c r="EG2" s="6"/>
    </row>
    <row r="3" spans="1:137" x14ac:dyDescent="0.25">
      <c r="A3" s="10"/>
      <c r="B3" s="11"/>
      <c r="C3" s="12"/>
      <c r="D3" s="12"/>
      <c r="E3" s="12"/>
      <c r="F3" s="13" t="s">
        <v>17</v>
      </c>
      <c r="G3" s="13" t="str">
        <f>E3&amp;F3</f>
        <v>_MAIL</v>
      </c>
      <c r="H3" s="14" t="str">
        <f>IF(E3="","",HLOOKUP(E3,[1]LISTE_CONTRATS!$A$1:$DM$2,2,FALSE))</f>
        <v/>
      </c>
      <c r="I3" s="13"/>
      <c r="J3" s="12"/>
      <c r="K3" s="12"/>
      <c r="L3" s="13" t="str">
        <f>IF(J3="","",IF(J3="Prix par opération","","Ne pas compléter"))</f>
        <v/>
      </c>
      <c r="M3" s="13" t="str">
        <f>IF(J3="","",IF(J3="Prix par opération","","Ne pas compléter"))</f>
        <v/>
      </c>
      <c r="N3" s="15"/>
      <c r="O3" s="16"/>
      <c r="P3" s="13" t="str">
        <f>IF(O3="","",HLOOKUP(O3,[1]LISTE_DIVISIONS!$A$2:$DO$3,2,FALSE))</f>
        <v/>
      </c>
      <c r="Q3" s="17"/>
    </row>
    <row r="4" spans="1:137" x14ac:dyDescent="0.25">
      <c r="A4" s="18"/>
      <c r="B4" s="19"/>
      <c r="C4" s="20"/>
      <c r="D4" s="20"/>
      <c r="E4" s="20"/>
      <c r="F4" s="21" t="s">
        <v>17</v>
      </c>
      <c r="G4" s="21" t="str">
        <f t="shared" ref="G4:G50" si="0">E4&amp;F4</f>
        <v>_MAIL</v>
      </c>
      <c r="H4" s="22" t="str">
        <f>IF(E4="","",HLOOKUP(E4,[1]LISTE_CONTRATS!$A$1:$DM$2,2,FALSE))</f>
        <v/>
      </c>
      <c r="I4" s="21"/>
      <c r="J4" s="20"/>
      <c r="K4" s="20"/>
      <c r="L4" s="21" t="str">
        <f t="shared" ref="L4:L50" si="1">IF(J4="","",IF(J4="Prix par opération","","Ne pas compléter"))</f>
        <v/>
      </c>
      <c r="M4" s="21" t="str">
        <f t="shared" ref="M4:M50" si="2">IF(J4="","",IF(J4="Prix par opération","","Ne pas compléter"))</f>
        <v/>
      </c>
      <c r="N4" s="23"/>
      <c r="O4" s="24"/>
      <c r="P4" s="21" t="str">
        <f>IF(O4="","",HLOOKUP(O4,[1]LISTE_DIVISIONS!$A$2:$DO$3,2,FALSE))</f>
        <v/>
      </c>
      <c r="Q4" s="25"/>
    </row>
    <row r="5" spans="1:137" x14ac:dyDescent="0.25">
      <c r="A5" s="18"/>
      <c r="B5" s="19"/>
      <c r="C5" s="20"/>
      <c r="D5" s="20"/>
      <c r="E5" s="20"/>
      <c r="F5" s="21" t="s">
        <v>17</v>
      </c>
      <c r="G5" s="21" t="str">
        <f t="shared" si="0"/>
        <v>_MAIL</v>
      </c>
      <c r="H5" s="22" t="str">
        <f>IF(E5="","",HLOOKUP(E5,[1]LISTE_CONTRATS!$A$1:$DM$2,2,FALSE))</f>
        <v/>
      </c>
      <c r="I5" s="21"/>
      <c r="J5" s="20"/>
      <c r="K5" s="20"/>
      <c r="L5" s="21" t="str">
        <f t="shared" si="1"/>
        <v/>
      </c>
      <c r="M5" s="21" t="str">
        <f t="shared" si="2"/>
        <v/>
      </c>
      <c r="N5" s="23"/>
      <c r="O5" s="24"/>
      <c r="P5" s="21" t="str">
        <f>IF(O5="","",HLOOKUP(O5,[1]LISTE_DIVISIONS!$A$2:$DO$3,2,FALSE))</f>
        <v/>
      </c>
      <c r="Q5" s="25"/>
    </row>
    <row r="6" spans="1:137" x14ac:dyDescent="0.25">
      <c r="A6" s="18"/>
      <c r="B6" s="19"/>
      <c r="C6" s="20"/>
      <c r="D6" s="20"/>
      <c r="E6" s="20"/>
      <c r="F6" s="21" t="s">
        <v>17</v>
      </c>
      <c r="G6" s="21" t="str">
        <f t="shared" si="0"/>
        <v>_MAIL</v>
      </c>
      <c r="H6" s="22" t="str">
        <f>IF(E6="","",HLOOKUP(E6,[1]LISTE_CONTRATS!$A$1:$DM$2,2,FALSE))</f>
        <v/>
      </c>
      <c r="I6" s="21"/>
      <c r="J6" s="20"/>
      <c r="K6" s="20"/>
      <c r="L6" s="21" t="str">
        <f t="shared" si="1"/>
        <v/>
      </c>
      <c r="M6" s="21" t="str">
        <f t="shared" si="2"/>
        <v/>
      </c>
      <c r="N6" s="23"/>
      <c r="O6" s="24"/>
      <c r="P6" s="21" t="str">
        <f>IF(O6="","",HLOOKUP(O6,[1]LISTE_DIVISIONS!$A$2:$DO$3,2,FALSE))</f>
        <v/>
      </c>
      <c r="Q6" s="25"/>
    </row>
    <row r="7" spans="1:137" x14ac:dyDescent="0.25">
      <c r="A7" s="18"/>
      <c r="B7" s="19"/>
      <c r="C7" s="20"/>
      <c r="D7" s="20"/>
      <c r="E7" s="20"/>
      <c r="F7" s="21" t="s">
        <v>17</v>
      </c>
      <c r="G7" s="21" t="str">
        <f t="shared" si="0"/>
        <v>_MAIL</v>
      </c>
      <c r="H7" s="22" t="str">
        <f>IF(E7="","",HLOOKUP(E7,[1]LISTE_CONTRATS!$A$1:$DM$2,2,FALSE))</f>
        <v/>
      </c>
      <c r="I7" s="21"/>
      <c r="J7" s="20"/>
      <c r="K7" s="20"/>
      <c r="L7" s="21" t="str">
        <f t="shared" si="1"/>
        <v/>
      </c>
      <c r="M7" s="21" t="str">
        <f t="shared" si="2"/>
        <v/>
      </c>
      <c r="N7" s="23"/>
      <c r="O7" s="24"/>
      <c r="P7" s="21" t="str">
        <f>IF(O7="","",HLOOKUP(O7,[1]LISTE_DIVISIONS!$A$2:$DO$3,2,FALSE))</f>
        <v/>
      </c>
      <c r="Q7" s="25"/>
    </row>
    <row r="8" spans="1:137" x14ac:dyDescent="0.25">
      <c r="A8" s="18"/>
      <c r="B8" s="19"/>
      <c r="C8" s="20"/>
      <c r="D8" s="20"/>
      <c r="E8" s="20"/>
      <c r="F8" s="21" t="s">
        <v>17</v>
      </c>
      <c r="G8" s="21" t="str">
        <f t="shared" si="0"/>
        <v>_MAIL</v>
      </c>
      <c r="H8" s="22" t="str">
        <f>IF(E8="","",HLOOKUP(E8,[1]LISTE_CONTRATS!$A$1:$DM$2,2,FALSE))</f>
        <v/>
      </c>
      <c r="I8" s="21"/>
      <c r="J8" s="20"/>
      <c r="K8" s="20"/>
      <c r="L8" s="21" t="str">
        <f t="shared" si="1"/>
        <v/>
      </c>
      <c r="M8" s="21" t="str">
        <f t="shared" si="2"/>
        <v/>
      </c>
      <c r="N8" s="23"/>
      <c r="O8" s="24"/>
      <c r="P8" s="21" t="str">
        <f>IF(O8="","",HLOOKUP(O8,[1]LISTE_DIVISIONS!$A$2:$DO$3,2,FALSE))</f>
        <v/>
      </c>
      <c r="Q8" s="25"/>
    </row>
    <row r="9" spans="1:137" x14ac:dyDescent="0.25">
      <c r="A9" s="18"/>
      <c r="B9" s="19"/>
      <c r="C9" s="20"/>
      <c r="D9" s="20"/>
      <c r="E9" s="20"/>
      <c r="F9" s="21" t="s">
        <v>17</v>
      </c>
      <c r="G9" s="21" t="str">
        <f t="shared" si="0"/>
        <v>_MAIL</v>
      </c>
      <c r="H9" s="22" t="str">
        <f>IF(E9="","",HLOOKUP(E9,[1]LISTE_CONTRATS!$A$1:$DM$2,2,FALSE))</f>
        <v/>
      </c>
      <c r="I9" s="21"/>
      <c r="J9" s="20"/>
      <c r="K9" s="20"/>
      <c r="L9" s="21" t="str">
        <f t="shared" si="1"/>
        <v/>
      </c>
      <c r="M9" s="21" t="str">
        <f t="shared" si="2"/>
        <v/>
      </c>
      <c r="N9" s="23"/>
      <c r="O9" s="24"/>
      <c r="P9" s="21" t="str">
        <f>IF(O9="","",HLOOKUP(O9,[1]LISTE_DIVISIONS!$A$2:$DO$3,2,FALSE))</f>
        <v/>
      </c>
      <c r="Q9" s="25"/>
    </row>
    <row r="10" spans="1:137" x14ac:dyDescent="0.25">
      <c r="A10" s="18"/>
      <c r="B10" s="19"/>
      <c r="C10" s="20"/>
      <c r="D10" s="20"/>
      <c r="E10" s="20"/>
      <c r="F10" s="21" t="s">
        <v>17</v>
      </c>
      <c r="G10" s="21" t="str">
        <f t="shared" si="0"/>
        <v>_MAIL</v>
      </c>
      <c r="H10" s="22" t="str">
        <f>IF(E10="","",HLOOKUP(E10,[1]LISTE_CONTRATS!$A$1:$DM$2,2,FALSE))</f>
        <v/>
      </c>
      <c r="I10" s="21"/>
      <c r="J10" s="20"/>
      <c r="K10" s="20"/>
      <c r="L10" s="21" t="str">
        <f t="shared" si="1"/>
        <v/>
      </c>
      <c r="M10" s="21" t="str">
        <f t="shared" si="2"/>
        <v/>
      </c>
      <c r="N10" s="23"/>
      <c r="O10" s="24"/>
      <c r="P10" s="21" t="str">
        <f>IF(O10="","",HLOOKUP(O10,[1]LISTE_DIVISIONS!$A$2:$DO$3,2,FALSE))</f>
        <v/>
      </c>
      <c r="Q10" s="25"/>
    </row>
    <row r="11" spans="1:137" x14ac:dyDescent="0.25">
      <c r="A11" s="18"/>
      <c r="B11" s="19"/>
      <c r="C11" s="20"/>
      <c r="D11" s="20"/>
      <c r="E11" s="20"/>
      <c r="F11" s="21" t="s">
        <v>17</v>
      </c>
      <c r="G11" s="21" t="str">
        <f t="shared" si="0"/>
        <v>_MAIL</v>
      </c>
      <c r="H11" s="22" t="str">
        <f>IF(E11="","",HLOOKUP(E11,[1]LISTE_CONTRATS!$A$1:$DM$2,2,FALSE))</f>
        <v/>
      </c>
      <c r="I11" s="21"/>
      <c r="J11" s="20"/>
      <c r="K11" s="20"/>
      <c r="L11" s="21" t="str">
        <f t="shared" si="1"/>
        <v/>
      </c>
      <c r="M11" s="21" t="str">
        <f t="shared" si="2"/>
        <v/>
      </c>
      <c r="N11" s="23"/>
      <c r="O11" s="24"/>
      <c r="P11" s="21" t="str">
        <f>IF(O11="","",HLOOKUP(O11,[1]LISTE_DIVISIONS!$A$2:$DO$3,2,FALSE))</f>
        <v/>
      </c>
      <c r="Q11" s="25"/>
    </row>
    <row r="12" spans="1:137" x14ac:dyDescent="0.25">
      <c r="A12" s="18"/>
      <c r="B12" s="19"/>
      <c r="C12" s="20"/>
      <c r="D12" s="20"/>
      <c r="E12" s="20"/>
      <c r="F12" s="21" t="s">
        <v>17</v>
      </c>
      <c r="G12" s="21" t="str">
        <f t="shared" si="0"/>
        <v>_MAIL</v>
      </c>
      <c r="H12" s="22" t="str">
        <f>IF(E12="","",HLOOKUP(E12,[1]LISTE_CONTRATS!$A$1:$DM$2,2,FALSE))</f>
        <v/>
      </c>
      <c r="I12" s="21"/>
      <c r="J12" s="20"/>
      <c r="K12" s="20"/>
      <c r="L12" s="21" t="str">
        <f t="shared" si="1"/>
        <v/>
      </c>
      <c r="M12" s="21" t="str">
        <f t="shared" si="2"/>
        <v/>
      </c>
      <c r="N12" s="23"/>
      <c r="O12" s="24"/>
      <c r="P12" s="21" t="str">
        <f>IF(O12="","",HLOOKUP(O12,[1]LISTE_DIVISIONS!$A$2:$DO$3,2,FALSE))</f>
        <v/>
      </c>
      <c r="Q12" s="25"/>
    </row>
    <row r="13" spans="1:137" x14ac:dyDescent="0.25">
      <c r="A13" s="18"/>
      <c r="B13" s="19"/>
      <c r="C13" s="20"/>
      <c r="D13" s="20"/>
      <c r="E13" s="20"/>
      <c r="F13" s="21" t="s">
        <v>17</v>
      </c>
      <c r="G13" s="21" t="str">
        <f t="shared" si="0"/>
        <v>_MAIL</v>
      </c>
      <c r="H13" s="22" t="str">
        <f>IF(E13="","",HLOOKUP(E13,[1]LISTE_CONTRATS!$A$1:$DM$2,2,FALSE))</f>
        <v/>
      </c>
      <c r="I13" s="21"/>
      <c r="J13" s="20"/>
      <c r="K13" s="20"/>
      <c r="L13" s="21" t="str">
        <f t="shared" si="1"/>
        <v/>
      </c>
      <c r="M13" s="21" t="str">
        <f t="shared" si="2"/>
        <v/>
      </c>
      <c r="N13" s="23"/>
      <c r="O13" s="24"/>
      <c r="P13" s="21" t="str">
        <f>IF(O13="","",HLOOKUP(O13,[1]LISTE_DIVISIONS!$A$2:$DO$3,2,FALSE))</f>
        <v/>
      </c>
      <c r="Q13" s="25"/>
    </row>
    <row r="14" spans="1:137" x14ac:dyDescent="0.25">
      <c r="A14" s="18"/>
      <c r="B14" s="19"/>
      <c r="C14" s="20"/>
      <c r="D14" s="20"/>
      <c r="E14" s="20"/>
      <c r="F14" s="21" t="s">
        <v>17</v>
      </c>
      <c r="G14" s="21" t="str">
        <f t="shared" si="0"/>
        <v>_MAIL</v>
      </c>
      <c r="H14" s="22" t="str">
        <f>IF(E14="","",HLOOKUP(E14,[1]LISTE_CONTRATS!$A$1:$DM$2,2,FALSE))</f>
        <v/>
      </c>
      <c r="I14" s="21"/>
      <c r="J14" s="20"/>
      <c r="K14" s="20"/>
      <c r="L14" s="21" t="str">
        <f t="shared" si="1"/>
        <v/>
      </c>
      <c r="M14" s="21" t="str">
        <f t="shared" si="2"/>
        <v/>
      </c>
      <c r="N14" s="23"/>
      <c r="O14" s="24"/>
      <c r="P14" s="21" t="str">
        <f>IF(O14="","",HLOOKUP(O14,[1]LISTE_DIVISIONS!$A$2:$DO$3,2,FALSE))</f>
        <v/>
      </c>
      <c r="Q14" s="25"/>
    </row>
    <row r="15" spans="1:137" x14ac:dyDescent="0.25">
      <c r="A15" s="18"/>
      <c r="B15" s="19"/>
      <c r="C15" s="20"/>
      <c r="D15" s="20"/>
      <c r="E15" s="20"/>
      <c r="F15" s="21" t="s">
        <v>17</v>
      </c>
      <c r="G15" s="21" t="str">
        <f t="shared" si="0"/>
        <v>_MAIL</v>
      </c>
      <c r="H15" s="22" t="str">
        <f>IF(E15="","",HLOOKUP(E15,[1]LISTE_CONTRATS!$A$1:$DM$2,2,FALSE))</f>
        <v/>
      </c>
      <c r="I15" s="21"/>
      <c r="J15" s="20"/>
      <c r="K15" s="20"/>
      <c r="L15" s="21" t="str">
        <f t="shared" si="1"/>
        <v/>
      </c>
      <c r="M15" s="21" t="str">
        <f t="shared" si="2"/>
        <v/>
      </c>
      <c r="N15" s="23"/>
      <c r="O15" s="24"/>
      <c r="P15" s="21" t="str">
        <f>IF(O15="","",HLOOKUP(O15,[1]LISTE_DIVISIONS!$A$2:$DO$3,2,FALSE))</f>
        <v/>
      </c>
      <c r="Q15" s="25"/>
    </row>
    <row r="16" spans="1:137" x14ac:dyDescent="0.25">
      <c r="A16" s="18"/>
      <c r="B16" s="19"/>
      <c r="C16" s="20"/>
      <c r="D16" s="20"/>
      <c r="E16" s="20"/>
      <c r="F16" s="21" t="s">
        <v>17</v>
      </c>
      <c r="G16" s="21" t="str">
        <f t="shared" si="0"/>
        <v>_MAIL</v>
      </c>
      <c r="H16" s="22" t="str">
        <f>IF(E16="","",HLOOKUP(E16,[1]LISTE_CONTRATS!$A$1:$DM$2,2,FALSE))</f>
        <v/>
      </c>
      <c r="I16" s="21"/>
      <c r="J16" s="20"/>
      <c r="K16" s="20"/>
      <c r="L16" s="21" t="str">
        <f t="shared" si="1"/>
        <v/>
      </c>
      <c r="M16" s="21" t="str">
        <f t="shared" si="2"/>
        <v/>
      </c>
      <c r="N16" s="23"/>
      <c r="O16" s="24"/>
      <c r="P16" s="21" t="str">
        <f>IF(O16="","",HLOOKUP(O16,[1]LISTE_DIVISIONS!$A$2:$DO$3,2,FALSE))</f>
        <v/>
      </c>
      <c r="Q16" s="25"/>
    </row>
    <row r="17" spans="1:17" x14ac:dyDescent="0.25">
      <c r="A17" s="18"/>
      <c r="B17" s="19"/>
      <c r="C17" s="20"/>
      <c r="D17" s="20"/>
      <c r="E17" s="20"/>
      <c r="F17" s="21" t="s">
        <v>17</v>
      </c>
      <c r="G17" s="21" t="str">
        <f t="shared" si="0"/>
        <v>_MAIL</v>
      </c>
      <c r="H17" s="22" t="str">
        <f>IF(E17="","",HLOOKUP(E17,[1]LISTE_CONTRATS!$A$1:$DM$2,2,FALSE))</f>
        <v/>
      </c>
      <c r="I17" s="21"/>
      <c r="J17" s="20"/>
      <c r="K17" s="20"/>
      <c r="L17" s="21" t="str">
        <f t="shared" si="1"/>
        <v/>
      </c>
      <c r="M17" s="21" t="str">
        <f t="shared" si="2"/>
        <v/>
      </c>
      <c r="N17" s="23"/>
      <c r="O17" s="24"/>
      <c r="P17" s="21" t="str">
        <f>IF(O17="","",HLOOKUP(O17,[1]LISTE_DIVISIONS!$A$2:$DO$3,2,FALSE))</f>
        <v/>
      </c>
      <c r="Q17" s="25"/>
    </row>
    <row r="18" spans="1:17" x14ac:dyDescent="0.25">
      <c r="A18" s="18"/>
      <c r="B18" s="19"/>
      <c r="C18" s="20"/>
      <c r="D18" s="20"/>
      <c r="E18" s="20"/>
      <c r="F18" s="21" t="s">
        <v>17</v>
      </c>
      <c r="G18" s="21" t="str">
        <f t="shared" si="0"/>
        <v>_MAIL</v>
      </c>
      <c r="H18" s="22" t="str">
        <f>IF(E18="","",HLOOKUP(E18,[1]LISTE_CONTRATS!$A$1:$DM$2,2,FALSE))</f>
        <v/>
      </c>
      <c r="I18" s="21"/>
      <c r="J18" s="20"/>
      <c r="K18" s="20"/>
      <c r="L18" s="21" t="str">
        <f t="shared" si="1"/>
        <v/>
      </c>
      <c r="M18" s="21" t="str">
        <f t="shared" si="2"/>
        <v/>
      </c>
      <c r="N18" s="23"/>
      <c r="O18" s="24"/>
      <c r="P18" s="21" t="str">
        <f>IF(O18="","",HLOOKUP(O18,[1]LISTE_DIVISIONS!$A$2:$DO$3,2,FALSE))</f>
        <v/>
      </c>
      <c r="Q18" s="25"/>
    </row>
    <row r="19" spans="1:17" x14ac:dyDescent="0.25">
      <c r="A19" s="18"/>
      <c r="B19" s="19"/>
      <c r="C19" s="20"/>
      <c r="D19" s="20"/>
      <c r="E19" s="20"/>
      <c r="F19" s="21" t="s">
        <v>17</v>
      </c>
      <c r="G19" s="21" t="str">
        <f t="shared" si="0"/>
        <v>_MAIL</v>
      </c>
      <c r="H19" s="22" t="str">
        <f>IF(E19="","",HLOOKUP(E19,[1]LISTE_CONTRATS!$A$1:$DM$2,2,FALSE))</f>
        <v/>
      </c>
      <c r="I19" s="21"/>
      <c r="J19" s="20"/>
      <c r="K19" s="20"/>
      <c r="L19" s="21" t="str">
        <f t="shared" si="1"/>
        <v/>
      </c>
      <c r="M19" s="21" t="str">
        <f t="shared" si="2"/>
        <v/>
      </c>
      <c r="N19" s="23"/>
      <c r="O19" s="24"/>
      <c r="P19" s="21" t="str">
        <f>IF(O19="","",HLOOKUP(O19,[1]LISTE_DIVISIONS!$A$2:$DO$3,2,FALSE))</f>
        <v/>
      </c>
      <c r="Q19" s="25"/>
    </row>
    <row r="20" spans="1:17" x14ac:dyDescent="0.25">
      <c r="A20" s="18"/>
      <c r="B20" s="19"/>
      <c r="C20" s="20"/>
      <c r="D20" s="20"/>
      <c r="E20" s="20"/>
      <c r="F20" s="21" t="s">
        <v>17</v>
      </c>
      <c r="G20" s="21" t="str">
        <f t="shared" si="0"/>
        <v>_MAIL</v>
      </c>
      <c r="H20" s="22" t="str">
        <f>IF(E20="","",HLOOKUP(E20,[1]LISTE_CONTRATS!$A$1:$DM$2,2,FALSE))</f>
        <v/>
      </c>
      <c r="I20" s="21"/>
      <c r="J20" s="20"/>
      <c r="K20" s="20"/>
      <c r="L20" s="21" t="str">
        <f t="shared" si="1"/>
        <v/>
      </c>
      <c r="M20" s="21" t="str">
        <f t="shared" si="2"/>
        <v/>
      </c>
      <c r="N20" s="23"/>
      <c r="O20" s="24"/>
      <c r="P20" s="21" t="str">
        <f>IF(O20="","",HLOOKUP(O20,[1]LISTE_DIVISIONS!$A$2:$DO$3,2,FALSE))</f>
        <v/>
      </c>
      <c r="Q20" s="25"/>
    </row>
    <row r="21" spans="1:17" x14ac:dyDescent="0.25">
      <c r="A21" s="18"/>
      <c r="B21" s="19"/>
      <c r="C21" s="20"/>
      <c r="D21" s="20"/>
      <c r="E21" s="20"/>
      <c r="F21" s="21" t="s">
        <v>17</v>
      </c>
      <c r="G21" s="21" t="str">
        <f t="shared" si="0"/>
        <v>_MAIL</v>
      </c>
      <c r="H21" s="22" t="str">
        <f>IF(E21="","",HLOOKUP(E21,[1]LISTE_CONTRATS!$A$1:$DM$2,2,FALSE))</f>
        <v/>
      </c>
      <c r="I21" s="21"/>
      <c r="J21" s="20"/>
      <c r="K21" s="20"/>
      <c r="L21" s="21" t="str">
        <f t="shared" si="1"/>
        <v/>
      </c>
      <c r="M21" s="21" t="str">
        <f t="shared" si="2"/>
        <v/>
      </c>
      <c r="N21" s="23"/>
      <c r="O21" s="24"/>
      <c r="P21" s="21" t="str">
        <f>IF(O21="","",HLOOKUP(O21,[1]LISTE_DIVISIONS!$A$2:$DO$3,2,FALSE))</f>
        <v/>
      </c>
      <c r="Q21" s="25"/>
    </row>
    <row r="22" spans="1:17" x14ac:dyDescent="0.25">
      <c r="A22" s="18"/>
      <c r="B22" s="19"/>
      <c r="C22" s="20"/>
      <c r="D22" s="20"/>
      <c r="E22" s="20"/>
      <c r="F22" s="21" t="s">
        <v>17</v>
      </c>
      <c r="G22" s="21" t="str">
        <f t="shared" si="0"/>
        <v>_MAIL</v>
      </c>
      <c r="H22" s="22" t="str">
        <f>IF(E22="","",HLOOKUP(E22,[1]LISTE_CONTRATS!$A$1:$DM$2,2,FALSE))</f>
        <v/>
      </c>
      <c r="I22" s="21"/>
      <c r="J22" s="20"/>
      <c r="K22" s="20"/>
      <c r="L22" s="21" t="str">
        <f t="shared" si="1"/>
        <v/>
      </c>
      <c r="M22" s="21" t="str">
        <f t="shared" si="2"/>
        <v/>
      </c>
      <c r="N22" s="23"/>
      <c r="O22" s="24"/>
      <c r="P22" s="21" t="str">
        <f>IF(O22="","",HLOOKUP(O22,[1]LISTE_DIVISIONS!$A$2:$DO$3,2,FALSE))</f>
        <v/>
      </c>
      <c r="Q22" s="25"/>
    </row>
    <row r="23" spans="1:17" x14ac:dyDescent="0.25">
      <c r="A23" s="18"/>
      <c r="B23" s="19"/>
      <c r="C23" s="20"/>
      <c r="D23" s="20"/>
      <c r="E23" s="20"/>
      <c r="F23" s="21" t="s">
        <v>17</v>
      </c>
      <c r="G23" s="21" t="str">
        <f t="shared" si="0"/>
        <v>_MAIL</v>
      </c>
      <c r="H23" s="22" t="str">
        <f>IF(E23="","",HLOOKUP(E23,[1]LISTE_CONTRATS!$A$1:$DM$2,2,FALSE))</f>
        <v/>
      </c>
      <c r="I23" s="21"/>
      <c r="J23" s="20"/>
      <c r="K23" s="20"/>
      <c r="L23" s="21" t="str">
        <f t="shared" si="1"/>
        <v/>
      </c>
      <c r="M23" s="21" t="str">
        <f t="shared" si="2"/>
        <v/>
      </c>
      <c r="N23" s="23"/>
      <c r="O23" s="24"/>
      <c r="P23" s="21" t="str">
        <f>IF(O23="","",HLOOKUP(O23,[1]LISTE_DIVISIONS!$A$2:$DO$3,2,FALSE))</f>
        <v/>
      </c>
      <c r="Q23" s="25"/>
    </row>
    <row r="24" spans="1:17" x14ac:dyDescent="0.25">
      <c r="A24" s="18"/>
      <c r="B24" s="19"/>
      <c r="C24" s="20"/>
      <c r="D24" s="20"/>
      <c r="E24" s="20"/>
      <c r="F24" s="21" t="s">
        <v>17</v>
      </c>
      <c r="G24" s="21" t="str">
        <f t="shared" si="0"/>
        <v>_MAIL</v>
      </c>
      <c r="H24" s="22" t="str">
        <f>IF(E24="","",HLOOKUP(E24,[1]LISTE_CONTRATS!$A$1:$DM$2,2,FALSE))</f>
        <v/>
      </c>
      <c r="I24" s="21"/>
      <c r="J24" s="20"/>
      <c r="K24" s="20"/>
      <c r="L24" s="21" t="str">
        <f t="shared" si="1"/>
        <v/>
      </c>
      <c r="M24" s="21" t="str">
        <f t="shared" si="2"/>
        <v/>
      </c>
      <c r="N24" s="23"/>
      <c r="O24" s="24"/>
      <c r="P24" s="21" t="str">
        <f>IF(O24="","",HLOOKUP(O24,[1]LISTE_DIVISIONS!$A$2:$DO$3,2,FALSE))</f>
        <v/>
      </c>
      <c r="Q24" s="25"/>
    </row>
    <row r="25" spans="1:17" x14ac:dyDescent="0.25">
      <c r="A25" s="18"/>
      <c r="B25" s="19"/>
      <c r="C25" s="20"/>
      <c r="D25" s="20"/>
      <c r="E25" s="20"/>
      <c r="F25" s="21" t="s">
        <v>17</v>
      </c>
      <c r="G25" s="21" t="str">
        <f t="shared" si="0"/>
        <v>_MAIL</v>
      </c>
      <c r="H25" s="22" t="str">
        <f>IF(E25="","",HLOOKUP(E25,[1]LISTE_CONTRATS!$A$1:$DM$2,2,FALSE))</f>
        <v/>
      </c>
      <c r="I25" s="21"/>
      <c r="J25" s="20"/>
      <c r="K25" s="20"/>
      <c r="L25" s="21" t="str">
        <f t="shared" si="1"/>
        <v/>
      </c>
      <c r="M25" s="21" t="str">
        <f t="shared" si="2"/>
        <v/>
      </c>
      <c r="N25" s="23"/>
      <c r="O25" s="24"/>
      <c r="P25" s="21" t="str">
        <f>IF(O25="","",HLOOKUP(O25,[1]LISTE_DIVISIONS!$A$2:$DO$3,2,FALSE))</f>
        <v/>
      </c>
      <c r="Q25" s="25"/>
    </row>
    <row r="26" spans="1:17" x14ac:dyDescent="0.25">
      <c r="A26" s="18"/>
      <c r="B26" s="19"/>
      <c r="C26" s="20"/>
      <c r="D26" s="20"/>
      <c r="E26" s="20"/>
      <c r="F26" s="21" t="s">
        <v>17</v>
      </c>
      <c r="G26" s="21" t="str">
        <f t="shared" si="0"/>
        <v>_MAIL</v>
      </c>
      <c r="H26" s="22" t="str">
        <f>IF(E26="","",HLOOKUP(E26,[1]LISTE_CONTRATS!$A$1:$DM$2,2,FALSE))</f>
        <v/>
      </c>
      <c r="I26" s="21"/>
      <c r="J26" s="20"/>
      <c r="K26" s="20"/>
      <c r="L26" s="21" t="str">
        <f t="shared" si="1"/>
        <v/>
      </c>
      <c r="M26" s="21" t="str">
        <f t="shared" si="2"/>
        <v/>
      </c>
      <c r="N26" s="23"/>
      <c r="O26" s="24"/>
      <c r="P26" s="21" t="str">
        <f>IF(O26="","",HLOOKUP(O26,[1]LISTE_DIVISIONS!$A$2:$DO$3,2,FALSE))</f>
        <v/>
      </c>
      <c r="Q26" s="25"/>
    </row>
    <row r="27" spans="1:17" x14ac:dyDescent="0.25">
      <c r="A27" s="18"/>
      <c r="B27" s="19"/>
      <c r="C27" s="20"/>
      <c r="D27" s="20"/>
      <c r="E27" s="20"/>
      <c r="F27" s="21" t="s">
        <v>17</v>
      </c>
      <c r="G27" s="21" t="str">
        <f t="shared" si="0"/>
        <v>_MAIL</v>
      </c>
      <c r="H27" s="22" t="str">
        <f>IF(E27="","",HLOOKUP(E27,[1]LISTE_CONTRATS!$A$1:$DM$2,2,FALSE))</f>
        <v/>
      </c>
      <c r="I27" s="21"/>
      <c r="J27" s="20"/>
      <c r="K27" s="20"/>
      <c r="L27" s="21" t="str">
        <f t="shared" si="1"/>
        <v/>
      </c>
      <c r="M27" s="21" t="str">
        <f t="shared" si="2"/>
        <v/>
      </c>
      <c r="N27" s="23"/>
      <c r="O27" s="24"/>
      <c r="P27" s="21" t="str">
        <f>IF(O27="","",HLOOKUP(O27,[1]LISTE_DIVISIONS!$A$2:$DO$3,2,FALSE))</f>
        <v/>
      </c>
      <c r="Q27" s="25"/>
    </row>
    <row r="28" spans="1:17" x14ac:dyDescent="0.25">
      <c r="A28" s="18"/>
      <c r="B28" s="19"/>
      <c r="C28" s="20"/>
      <c r="D28" s="20"/>
      <c r="E28" s="20"/>
      <c r="F28" s="21" t="s">
        <v>17</v>
      </c>
      <c r="G28" s="21" t="str">
        <f t="shared" si="0"/>
        <v>_MAIL</v>
      </c>
      <c r="H28" s="22" t="str">
        <f>IF(E28="","",HLOOKUP(E28,[1]LISTE_CONTRATS!$A$1:$DM$2,2,FALSE))</f>
        <v/>
      </c>
      <c r="I28" s="21"/>
      <c r="J28" s="20"/>
      <c r="K28" s="20"/>
      <c r="L28" s="21" t="str">
        <f t="shared" si="1"/>
        <v/>
      </c>
      <c r="M28" s="21" t="str">
        <f t="shared" si="2"/>
        <v/>
      </c>
      <c r="N28" s="23"/>
      <c r="O28" s="24"/>
      <c r="P28" s="21" t="str">
        <f>IF(O28="","",HLOOKUP(O28,[1]LISTE_DIVISIONS!$A$2:$DO$3,2,FALSE))</f>
        <v/>
      </c>
      <c r="Q28" s="25"/>
    </row>
    <row r="29" spans="1:17" x14ac:dyDescent="0.25">
      <c r="A29" s="18"/>
      <c r="B29" s="19"/>
      <c r="C29" s="20"/>
      <c r="D29" s="20"/>
      <c r="E29" s="20"/>
      <c r="F29" s="21" t="s">
        <v>17</v>
      </c>
      <c r="G29" s="21" t="str">
        <f t="shared" si="0"/>
        <v>_MAIL</v>
      </c>
      <c r="H29" s="22" t="str">
        <f>IF(E29="","",HLOOKUP(E29,[1]LISTE_CONTRATS!$A$1:$DM$2,2,FALSE))</f>
        <v/>
      </c>
      <c r="I29" s="21"/>
      <c r="J29" s="20"/>
      <c r="K29" s="20"/>
      <c r="L29" s="21" t="str">
        <f t="shared" si="1"/>
        <v/>
      </c>
      <c r="M29" s="21" t="str">
        <f t="shared" si="2"/>
        <v/>
      </c>
      <c r="N29" s="23"/>
      <c r="O29" s="24"/>
      <c r="P29" s="21" t="str">
        <f>IF(O29="","",HLOOKUP(O29,[1]LISTE_DIVISIONS!$A$2:$DO$3,2,FALSE))</f>
        <v/>
      </c>
      <c r="Q29" s="25"/>
    </row>
    <row r="30" spans="1:17" x14ac:dyDescent="0.25">
      <c r="A30" s="18"/>
      <c r="B30" s="19"/>
      <c r="C30" s="20"/>
      <c r="D30" s="20"/>
      <c r="E30" s="20"/>
      <c r="F30" s="21" t="s">
        <v>17</v>
      </c>
      <c r="G30" s="21" t="str">
        <f t="shared" si="0"/>
        <v>_MAIL</v>
      </c>
      <c r="H30" s="22" t="str">
        <f>IF(E30="","",HLOOKUP(E30,[1]LISTE_CONTRATS!$A$1:$DM$2,2,FALSE))</f>
        <v/>
      </c>
      <c r="I30" s="21"/>
      <c r="J30" s="20"/>
      <c r="K30" s="20"/>
      <c r="L30" s="21" t="str">
        <f t="shared" si="1"/>
        <v/>
      </c>
      <c r="M30" s="21" t="str">
        <f t="shared" si="2"/>
        <v/>
      </c>
      <c r="N30" s="23"/>
      <c r="O30" s="24"/>
      <c r="P30" s="21" t="str">
        <f>IF(O30="","",HLOOKUP(O30,[1]LISTE_DIVISIONS!$A$2:$DO$3,2,FALSE))</f>
        <v/>
      </c>
      <c r="Q30" s="25"/>
    </row>
    <row r="31" spans="1:17" x14ac:dyDescent="0.25">
      <c r="A31" s="18"/>
      <c r="B31" s="19"/>
      <c r="C31" s="20"/>
      <c r="D31" s="20"/>
      <c r="E31" s="20"/>
      <c r="F31" s="21" t="s">
        <v>17</v>
      </c>
      <c r="G31" s="21" t="str">
        <f t="shared" si="0"/>
        <v>_MAIL</v>
      </c>
      <c r="H31" s="22" t="str">
        <f>IF(E31="","",HLOOKUP(E31,[1]LISTE_CONTRATS!$A$1:$DM$2,2,FALSE))</f>
        <v/>
      </c>
      <c r="I31" s="21"/>
      <c r="J31" s="20"/>
      <c r="K31" s="20"/>
      <c r="L31" s="21" t="str">
        <f t="shared" si="1"/>
        <v/>
      </c>
      <c r="M31" s="21" t="str">
        <f t="shared" si="2"/>
        <v/>
      </c>
      <c r="N31" s="23"/>
      <c r="O31" s="24"/>
      <c r="P31" s="21" t="str">
        <f>IF(O31="","",HLOOKUP(O31,[1]LISTE_DIVISIONS!$A$2:$DO$3,2,FALSE))</f>
        <v/>
      </c>
      <c r="Q31" s="25"/>
    </row>
    <row r="32" spans="1:17" x14ac:dyDescent="0.25">
      <c r="A32" s="18"/>
      <c r="B32" s="19"/>
      <c r="C32" s="20"/>
      <c r="D32" s="20"/>
      <c r="E32" s="20"/>
      <c r="F32" s="21" t="s">
        <v>17</v>
      </c>
      <c r="G32" s="21" t="str">
        <f t="shared" si="0"/>
        <v>_MAIL</v>
      </c>
      <c r="H32" s="22" t="str">
        <f>IF(E32="","",HLOOKUP(E32,[1]LISTE_CONTRATS!$A$1:$DM$2,2,FALSE))</f>
        <v/>
      </c>
      <c r="I32" s="21"/>
      <c r="J32" s="20"/>
      <c r="K32" s="20"/>
      <c r="L32" s="21" t="str">
        <f t="shared" si="1"/>
        <v/>
      </c>
      <c r="M32" s="21" t="str">
        <f t="shared" si="2"/>
        <v/>
      </c>
      <c r="N32" s="23"/>
      <c r="O32" s="24"/>
      <c r="P32" s="21" t="str">
        <f>IF(O32="","",HLOOKUP(O32,[1]LISTE_DIVISIONS!$A$2:$DO$3,2,FALSE))</f>
        <v/>
      </c>
      <c r="Q32" s="25"/>
    </row>
    <row r="33" spans="1:17" x14ac:dyDescent="0.25">
      <c r="A33" s="18"/>
      <c r="B33" s="19"/>
      <c r="C33" s="20"/>
      <c r="D33" s="20"/>
      <c r="E33" s="20"/>
      <c r="F33" s="21" t="s">
        <v>17</v>
      </c>
      <c r="G33" s="21" t="str">
        <f t="shared" si="0"/>
        <v>_MAIL</v>
      </c>
      <c r="H33" s="22" t="str">
        <f>IF(E33="","",HLOOKUP(E33,[1]LISTE_CONTRATS!$A$1:$DM$2,2,FALSE))</f>
        <v/>
      </c>
      <c r="I33" s="21"/>
      <c r="J33" s="20"/>
      <c r="K33" s="20"/>
      <c r="L33" s="21" t="str">
        <f t="shared" si="1"/>
        <v/>
      </c>
      <c r="M33" s="21" t="str">
        <f t="shared" si="2"/>
        <v/>
      </c>
      <c r="N33" s="23"/>
      <c r="O33" s="24"/>
      <c r="P33" s="21" t="str">
        <f>IF(O33="","",HLOOKUP(O33,[1]LISTE_DIVISIONS!$A$2:$DO$3,2,FALSE))</f>
        <v/>
      </c>
      <c r="Q33" s="25"/>
    </row>
    <row r="34" spans="1:17" x14ac:dyDescent="0.25">
      <c r="A34" s="18"/>
      <c r="B34" s="19"/>
      <c r="C34" s="20"/>
      <c r="D34" s="20"/>
      <c r="E34" s="20"/>
      <c r="F34" s="21" t="s">
        <v>17</v>
      </c>
      <c r="G34" s="21" t="str">
        <f t="shared" si="0"/>
        <v>_MAIL</v>
      </c>
      <c r="H34" s="22" t="str">
        <f>IF(E34="","",HLOOKUP(E34,[1]LISTE_CONTRATS!$A$1:$DM$2,2,FALSE))</f>
        <v/>
      </c>
      <c r="I34" s="21"/>
      <c r="J34" s="20"/>
      <c r="K34" s="20"/>
      <c r="L34" s="21" t="str">
        <f t="shared" si="1"/>
        <v/>
      </c>
      <c r="M34" s="21" t="str">
        <f t="shared" si="2"/>
        <v/>
      </c>
      <c r="N34" s="23"/>
      <c r="O34" s="24"/>
      <c r="P34" s="21" t="str">
        <f>IF(O34="","",HLOOKUP(O34,[1]LISTE_DIVISIONS!$A$2:$DO$3,2,FALSE))</f>
        <v/>
      </c>
      <c r="Q34" s="25"/>
    </row>
    <row r="35" spans="1:17" x14ac:dyDescent="0.25">
      <c r="A35" s="18"/>
      <c r="B35" s="19"/>
      <c r="C35" s="20"/>
      <c r="D35" s="20"/>
      <c r="E35" s="20"/>
      <c r="F35" s="21" t="s">
        <v>17</v>
      </c>
      <c r="G35" s="21" t="str">
        <f t="shared" si="0"/>
        <v>_MAIL</v>
      </c>
      <c r="H35" s="22" t="str">
        <f>IF(E35="","",HLOOKUP(E35,[1]LISTE_CONTRATS!$A$1:$DM$2,2,FALSE))</f>
        <v/>
      </c>
      <c r="I35" s="21"/>
      <c r="J35" s="20"/>
      <c r="K35" s="20"/>
      <c r="L35" s="21" t="str">
        <f t="shared" si="1"/>
        <v/>
      </c>
      <c r="M35" s="21" t="str">
        <f t="shared" si="2"/>
        <v/>
      </c>
      <c r="N35" s="23"/>
      <c r="O35" s="24"/>
      <c r="P35" s="21" t="str">
        <f>IF(O35="","",HLOOKUP(O35,[1]LISTE_DIVISIONS!$A$2:$DO$3,2,FALSE))</f>
        <v/>
      </c>
      <c r="Q35" s="25"/>
    </row>
    <row r="36" spans="1:17" x14ac:dyDescent="0.25">
      <c r="A36" s="18"/>
      <c r="B36" s="19"/>
      <c r="C36" s="20"/>
      <c r="D36" s="20"/>
      <c r="E36" s="20"/>
      <c r="F36" s="21" t="s">
        <v>17</v>
      </c>
      <c r="G36" s="21" t="str">
        <f t="shared" si="0"/>
        <v>_MAIL</v>
      </c>
      <c r="H36" s="22" t="str">
        <f>IF(E36="","",HLOOKUP(E36,[1]LISTE_CONTRATS!$A$1:$DM$2,2,FALSE))</f>
        <v/>
      </c>
      <c r="I36" s="21"/>
      <c r="J36" s="20"/>
      <c r="K36" s="20"/>
      <c r="L36" s="21" t="str">
        <f t="shared" si="1"/>
        <v/>
      </c>
      <c r="M36" s="21" t="str">
        <f t="shared" si="2"/>
        <v/>
      </c>
      <c r="N36" s="23"/>
      <c r="O36" s="24"/>
      <c r="P36" s="21" t="str">
        <f>IF(O36="","",HLOOKUP(O36,[1]LISTE_DIVISIONS!$A$2:$DO$3,2,FALSE))</f>
        <v/>
      </c>
      <c r="Q36" s="25"/>
    </row>
    <row r="37" spans="1:17" x14ac:dyDescent="0.25">
      <c r="A37" s="18"/>
      <c r="B37" s="19"/>
      <c r="C37" s="20"/>
      <c r="D37" s="20"/>
      <c r="E37" s="20"/>
      <c r="F37" s="21" t="s">
        <v>17</v>
      </c>
      <c r="G37" s="21" t="str">
        <f t="shared" si="0"/>
        <v>_MAIL</v>
      </c>
      <c r="H37" s="22" t="str">
        <f>IF(E37="","",HLOOKUP(E37,[1]LISTE_CONTRATS!$A$1:$DM$2,2,FALSE))</f>
        <v/>
      </c>
      <c r="I37" s="21"/>
      <c r="J37" s="20"/>
      <c r="K37" s="20"/>
      <c r="L37" s="21" t="str">
        <f t="shared" si="1"/>
        <v/>
      </c>
      <c r="M37" s="21" t="str">
        <f t="shared" si="2"/>
        <v/>
      </c>
      <c r="N37" s="23"/>
      <c r="O37" s="24"/>
      <c r="P37" s="21" t="str">
        <f>IF(O37="","",HLOOKUP(O37,[1]LISTE_DIVISIONS!$A$2:$DO$3,2,FALSE))</f>
        <v/>
      </c>
      <c r="Q37" s="25"/>
    </row>
    <row r="38" spans="1:17" x14ac:dyDescent="0.25">
      <c r="A38" s="18"/>
      <c r="B38" s="19"/>
      <c r="C38" s="20"/>
      <c r="D38" s="20"/>
      <c r="E38" s="20"/>
      <c r="F38" s="21" t="s">
        <v>17</v>
      </c>
      <c r="G38" s="21" t="str">
        <f t="shared" si="0"/>
        <v>_MAIL</v>
      </c>
      <c r="H38" s="22" t="str">
        <f>IF(E38="","",HLOOKUP(E38,[1]LISTE_CONTRATS!$A$1:$DM$2,2,FALSE))</f>
        <v/>
      </c>
      <c r="I38" s="21"/>
      <c r="J38" s="20"/>
      <c r="K38" s="20"/>
      <c r="L38" s="21" t="str">
        <f t="shared" si="1"/>
        <v/>
      </c>
      <c r="M38" s="21" t="str">
        <f t="shared" si="2"/>
        <v/>
      </c>
      <c r="N38" s="23"/>
      <c r="O38" s="24"/>
      <c r="P38" s="21" t="str">
        <f>IF(O38="","",HLOOKUP(O38,[1]LISTE_DIVISIONS!$A$2:$DO$3,2,FALSE))</f>
        <v/>
      </c>
      <c r="Q38" s="25"/>
    </row>
    <row r="39" spans="1:17" x14ac:dyDescent="0.25">
      <c r="A39" s="18"/>
      <c r="B39" s="19"/>
      <c r="C39" s="20"/>
      <c r="D39" s="20"/>
      <c r="E39" s="20"/>
      <c r="F39" s="21" t="s">
        <v>17</v>
      </c>
      <c r="G39" s="21" t="str">
        <f t="shared" si="0"/>
        <v>_MAIL</v>
      </c>
      <c r="H39" s="22" t="str">
        <f>IF(E39="","",HLOOKUP(E39,[1]LISTE_CONTRATS!$A$1:$DM$2,2,FALSE))</f>
        <v/>
      </c>
      <c r="I39" s="21"/>
      <c r="J39" s="20"/>
      <c r="K39" s="20"/>
      <c r="L39" s="21" t="str">
        <f t="shared" si="1"/>
        <v/>
      </c>
      <c r="M39" s="21" t="str">
        <f t="shared" si="2"/>
        <v/>
      </c>
      <c r="N39" s="23"/>
      <c r="O39" s="24"/>
      <c r="P39" s="21" t="str">
        <f>IF(O39="","",HLOOKUP(O39,[1]LISTE_DIVISIONS!$A$2:$DO$3,2,FALSE))</f>
        <v/>
      </c>
      <c r="Q39" s="25"/>
    </row>
    <row r="40" spans="1:17" x14ac:dyDescent="0.25">
      <c r="A40" s="18"/>
      <c r="B40" s="19"/>
      <c r="C40" s="20"/>
      <c r="D40" s="20"/>
      <c r="E40" s="20"/>
      <c r="F40" s="21" t="s">
        <v>17</v>
      </c>
      <c r="G40" s="21" t="str">
        <f t="shared" si="0"/>
        <v>_MAIL</v>
      </c>
      <c r="H40" s="22" t="str">
        <f>IF(E40="","",HLOOKUP(E40,[1]LISTE_CONTRATS!$A$1:$DM$2,2,FALSE))</f>
        <v/>
      </c>
      <c r="I40" s="21"/>
      <c r="J40" s="20"/>
      <c r="K40" s="20"/>
      <c r="L40" s="21" t="str">
        <f t="shared" si="1"/>
        <v/>
      </c>
      <c r="M40" s="21" t="str">
        <f t="shared" si="2"/>
        <v/>
      </c>
      <c r="N40" s="23"/>
      <c r="O40" s="24"/>
      <c r="P40" s="21" t="str">
        <f>IF(O40="","",HLOOKUP(O40,[1]LISTE_DIVISIONS!$A$2:$DO$3,2,FALSE))</f>
        <v/>
      </c>
      <c r="Q40" s="25"/>
    </row>
    <row r="41" spans="1:17" x14ac:dyDescent="0.25">
      <c r="A41" s="18"/>
      <c r="B41" s="19"/>
      <c r="C41" s="20"/>
      <c r="D41" s="20"/>
      <c r="E41" s="20"/>
      <c r="F41" s="21" t="s">
        <v>17</v>
      </c>
      <c r="G41" s="21" t="str">
        <f t="shared" si="0"/>
        <v>_MAIL</v>
      </c>
      <c r="H41" s="22" t="str">
        <f>IF(E41="","",HLOOKUP(E41,[1]LISTE_CONTRATS!$A$1:$DM$2,2,FALSE))</f>
        <v/>
      </c>
      <c r="I41" s="21"/>
      <c r="J41" s="20"/>
      <c r="K41" s="20"/>
      <c r="L41" s="21" t="str">
        <f t="shared" si="1"/>
        <v/>
      </c>
      <c r="M41" s="21" t="str">
        <f t="shared" si="2"/>
        <v/>
      </c>
      <c r="N41" s="23"/>
      <c r="O41" s="24"/>
      <c r="P41" s="21" t="str">
        <f>IF(O41="","",HLOOKUP(O41,[1]LISTE_DIVISIONS!$A$2:$DO$3,2,FALSE))</f>
        <v/>
      </c>
      <c r="Q41" s="25"/>
    </row>
    <row r="42" spans="1:17" x14ac:dyDescent="0.25">
      <c r="A42" s="18"/>
      <c r="B42" s="19"/>
      <c r="C42" s="20"/>
      <c r="D42" s="20"/>
      <c r="E42" s="20"/>
      <c r="F42" s="21" t="s">
        <v>17</v>
      </c>
      <c r="G42" s="21" t="str">
        <f t="shared" si="0"/>
        <v>_MAIL</v>
      </c>
      <c r="H42" s="22" t="str">
        <f>IF(E42="","",HLOOKUP(E42,[1]LISTE_CONTRATS!$A$1:$DM$2,2,FALSE))</f>
        <v/>
      </c>
      <c r="I42" s="21"/>
      <c r="J42" s="20"/>
      <c r="K42" s="20"/>
      <c r="L42" s="21" t="str">
        <f t="shared" si="1"/>
        <v/>
      </c>
      <c r="M42" s="21" t="str">
        <f t="shared" si="2"/>
        <v/>
      </c>
      <c r="N42" s="23"/>
      <c r="O42" s="24"/>
      <c r="P42" s="21" t="str">
        <f>IF(O42="","",HLOOKUP(O42,[1]LISTE_DIVISIONS!$A$2:$DO$3,2,FALSE))</f>
        <v/>
      </c>
      <c r="Q42" s="25"/>
    </row>
    <row r="43" spans="1:17" x14ac:dyDescent="0.25">
      <c r="A43" s="18"/>
      <c r="B43" s="19"/>
      <c r="C43" s="20"/>
      <c r="D43" s="20"/>
      <c r="E43" s="20"/>
      <c r="F43" s="21" t="s">
        <v>17</v>
      </c>
      <c r="G43" s="21" t="str">
        <f t="shared" si="0"/>
        <v>_MAIL</v>
      </c>
      <c r="H43" s="22" t="str">
        <f>IF(E43="","",HLOOKUP(E43,[1]LISTE_CONTRATS!$A$1:$DM$2,2,FALSE))</f>
        <v/>
      </c>
      <c r="I43" s="21"/>
      <c r="J43" s="20"/>
      <c r="K43" s="20"/>
      <c r="L43" s="21" t="str">
        <f t="shared" si="1"/>
        <v/>
      </c>
      <c r="M43" s="21" t="str">
        <f t="shared" si="2"/>
        <v/>
      </c>
      <c r="N43" s="23"/>
      <c r="O43" s="24"/>
      <c r="P43" s="21" t="str">
        <f>IF(O43="","",HLOOKUP(O43,[1]LISTE_DIVISIONS!$A$2:$DO$3,2,FALSE))</f>
        <v/>
      </c>
      <c r="Q43" s="25"/>
    </row>
    <row r="44" spans="1:17" x14ac:dyDescent="0.25">
      <c r="A44" s="18"/>
      <c r="B44" s="19"/>
      <c r="C44" s="20"/>
      <c r="D44" s="20"/>
      <c r="E44" s="20"/>
      <c r="F44" s="21" t="s">
        <v>17</v>
      </c>
      <c r="G44" s="21" t="str">
        <f t="shared" si="0"/>
        <v>_MAIL</v>
      </c>
      <c r="H44" s="22" t="str">
        <f>IF(E44="","",HLOOKUP(E44,[1]LISTE_CONTRATS!$A$1:$DM$2,2,FALSE))</f>
        <v/>
      </c>
      <c r="I44" s="21"/>
      <c r="J44" s="20"/>
      <c r="K44" s="20"/>
      <c r="L44" s="21" t="str">
        <f t="shared" si="1"/>
        <v/>
      </c>
      <c r="M44" s="21" t="str">
        <f t="shared" si="2"/>
        <v/>
      </c>
      <c r="N44" s="23"/>
      <c r="O44" s="24"/>
      <c r="P44" s="21" t="str">
        <f>IF(O44="","",HLOOKUP(O44,[1]LISTE_DIVISIONS!$A$2:$DO$3,2,FALSE))</f>
        <v/>
      </c>
      <c r="Q44" s="25"/>
    </row>
    <row r="45" spans="1:17" x14ac:dyDescent="0.25">
      <c r="A45" s="18"/>
      <c r="B45" s="19"/>
      <c r="C45" s="20"/>
      <c r="D45" s="20"/>
      <c r="E45" s="20"/>
      <c r="F45" s="21" t="s">
        <v>17</v>
      </c>
      <c r="G45" s="21" t="str">
        <f t="shared" si="0"/>
        <v>_MAIL</v>
      </c>
      <c r="H45" s="22" t="str">
        <f>IF(E45="","",HLOOKUP(E45,[1]LISTE_CONTRATS!$A$1:$DM$2,2,FALSE))</f>
        <v/>
      </c>
      <c r="I45" s="21"/>
      <c r="J45" s="20"/>
      <c r="K45" s="20"/>
      <c r="L45" s="21" t="str">
        <f t="shared" si="1"/>
        <v/>
      </c>
      <c r="M45" s="21" t="str">
        <f t="shared" si="2"/>
        <v/>
      </c>
      <c r="N45" s="23"/>
      <c r="O45" s="24"/>
      <c r="P45" s="21" t="str">
        <f>IF(O45="","",HLOOKUP(O45,[1]LISTE_DIVISIONS!$A$2:$DO$3,2,FALSE))</f>
        <v/>
      </c>
      <c r="Q45" s="25"/>
    </row>
    <row r="46" spans="1:17" x14ac:dyDescent="0.25">
      <c r="A46" s="18"/>
      <c r="B46" s="19"/>
      <c r="C46" s="20"/>
      <c r="D46" s="20"/>
      <c r="E46" s="20"/>
      <c r="F46" s="21" t="s">
        <v>17</v>
      </c>
      <c r="G46" s="21" t="str">
        <f t="shared" si="0"/>
        <v>_MAIL</v>
      </c>
      <c r="H46" s="22" t="str">
        <f>IF(E46="","",HLOOKUP(E46,[1]LISTE_CONTRATS!$A$1:$DM$2,2,FALSE))</f>
        <v/>
      </c>
      <c r="I46" s="21"/>
      <c r="J46" s="20"/>
      <c r="K46" s="20"/>
      <c r="L46" s="21" t="str">
        <f t="shared" si="1"/>
        <v/>
      </c>
      <c r="M46" s="21" t="str">
        <f t="shared" si="2"/>
        <v/>
      </c>
      <c r="N46" s="23"/>
      <c r="O46" s="24"/>
      <c r="P46" s="21" t="str">
        <f>IF(O46="","",HLOOKUP(O46,[1]LISTE_DIVISIONS!$A$2:$DO$3,2,FALSE))</f>
        <v/>
      </c>
      <c r="Q46" s="25"/>
    </row>
    <row r="47" spans="1:17" x14ac:dyDescent="0.25">
      <c r="A47" s="18"/>
      <c r="B47" s="19"/>
      <c r="C47" s="20"/>
      <c r="D47" s="20"/>
      <c r="E47" s="20"/>
      <c r="F47" s="21" t="s">
        <v>17</v>
      </c>
      <c r="G47" s="21" t="str">
        <f t="shared" si="0"/>
        <v>_MAIL</v>
      </c>
      <c r="H47" s="22" t="str">
        <f>IF(E47="","",HLOOKUP(E47,[1]LISTE_CONTRATS!$A$1:$DM$2,2,FALSE))</f>
        <v/>
      </c>
      <c r="I47" s="21"/>
      <c r="J47" s="20"/>
      <c r="K47" s="20"/>
      <c r="L47" s="21" t="str">
        <f t="shared" si="1"/>
        <v/>
      </c>
      <c r="M47" s="21" t="str">
        <f t="shared" si="2"/>
        <v/>
      </c>
      <c r="N47" s="23"/>
      <c r="O47" s="24"/>
      <c r="P47" s="21" t="str">
        <f>IF(O47="","",HLOOKUP(O47,[1]LISTE_DIVISIONS!$A$2:$DO$3,2,FALSE))</f>
        <v/>
      </c>
      <c r="Q47" s="25"/>
    </row>
    <row r="48" spans="1:17" x14ac:dyDescent="0.25">
      <c r="A48" s="18"/>
      <c r="B48" s="19"/>
      <c r="C48" s="20"/>
      <c r="D48" s="20"/>
      <c r="E48" s="20"/>
      <c r="F48" s="21" t="s">
        <v>17</v>
      </c>
      <c r="G48" s="21" t="str">
        <f t="shared" si="0"/>
        <v>_MAIL</v>
      </c>
      <c r="H48" s="22" t="str">
        <f>IF(E48="","",HLOOKUP(E48,[1]LISTE_CONTRATS!$A$1:$DM$2,2,FALSE))</f>
        <v/>
      </c>
      <c r="I48" s="21"/>
      <c r="J48" s="20"/>
      <c r="K48" s="20"/>
      <c r="L48" s="21" t="str">
        <f t="shared" si="1"/>
        <v/>
      </c>
      <c r="M48" s="21" t="str">
        <f t="shared" si="2"/>
        <v/>
      </c>
      <c r="N48" s="23"/>
      <c r="O48" s="24"/>
      <c r="P48" s="21" t="str">
        <f>IF(O48="","",HLOOKUP(O48,[1]LISTE_DIVISIONS!$A$2:$DO$3,2,FALSE))</f>
        <v/>
      </c>
      <c r="Q48" s="25"/>
    </row>
    <row r="49" spans="1:17" x14ac:dyDescent="0.25">
      <c r="A49" s="18"/>
      <c r="B49" s="19"/>
      <c r="C49" s="20"/>
      <c r="D49" s="20"/>
      <c r="E49" s="20"/>
      <c r="F49" s="21" t="s">
        <v>17</v>
      </c>
      <c r="G49" s="21" t="str">
        <f t="shared" si="0"/>
        <v>_MAIL</v>
      </c>
      <c r="H49" s="22" t="str">
        <f>IF(E49="","",HLOOKUP(E49,[1]LISTE_CONTRATS!$A$1:$DM$2,2,FALSE))</f>
        <v/>
      </c>
      <c r="I49" s="21"/>
      <c r="J49" s="20"/>
      <c r="K49" s="20"/>
      <c r="L49" s="21" t="str">
        <f t="shared" si="1"/>
        <v/>
      </c>
      <c r="M49" s="21" t="str">
        <f t="shared" si="2"/>
        <v/>
      </c>
      <c r="N49" s="23"/>
      <c r="O49" s="24"/>
      <c r="P49" s="21" t="str">
        <f>IF(O49="","",HLOOKUP(O49,[1]LISTE_DIVISIONS!$A$2:$DO$3,2,FALSE))</f>
        <v/>
      </c>
      <c r="Q49" s="25"/>
    </row>
    <row r="50" spans="1:17" x14ac:dyDescent="0.25">
      <c r="A50" s="26"/>
      <c r="B50" s="27"/>
      <c r="C50" s="28"/>
      <c r="D50" s="28"/>
      <c r="E50" s="28"/>
      <c r="F50" s="29" t="s">
        <v>17</v>
      </c>
      <c r="G50" s="29" t="str">
        <f t="shared" si="0"/>
        <v>_MAIL</v>
      </c>
      <c r="H50" s="30" t="str">
        <f>IF(E50="","",HLOOKUP(E50,[1]LISTE_CONTRATS!$A$1:$DM$2,2,FALSE))</f>
        <v/>
      </c>
      <c r="I50" s="29"/>
      <c r="J50" s="28"/>
      <c r="K50" s="28"/>
      <c r="L50" s="29" t="str">
        <f t="shared" si="1"/>
        <v/>
      </c>
      <c r="M50" s="29" t="str">
        <f t="shared" si="2"/>
        <v/>
      </c>
      <c r="N50" s="31"/>
      <c r="O50" s="32"/>
      <c r="P50" s="29" t="str">
        <f>IF(O50="","",HLOOKUP(O50,[1]LISTE_DIVISIONS!$A$2:$DO$3,2,FALSE))</f>
        <v/>
      </c>
      <c r="Q50" s="33"/>
    </row>
  </sheetData>
  <autoFilter ref="A2:Q50"/>
  <mergeCells count="13">
    <mergeCell ref="Q1:Q2"/>
    <mergeCell ref="A1:A2"/>
    <mergeCell ref="H1:H2"/>
    <mergeCell ref="I1:I2"/>
    <mergeCell ref="J1:J2"/>
    <mergeCell ref="K1:K2"/>
    <mergeCell ref="N1:N2"/>
    <mergeCell ref="O1:P1"/>
    <mergeCell ref="L1:M1"/>
    <mergeCell ref="E1:E2"/>
    <mergeCell ref="C1:C2"/>
    <mergeCell ref="D1:D2"/>
    <mergeCell ref="B1:B2"/>
  </mergeCells>
  <dataValidations count="4">
    <dataValidation type="list" allowBlank="1" showInputMessage="1" showErrorMessage="1" sqref="A3:A50">
      <formula1>"EN COURS, À SAISIR"</formula1>
    </dataValidation>
    <dataValidation type="list" allowBlank="1" showInputMessage="1" showErrorMessage="1" sqref="K3:K50">
      <formula1>"CYLINDRES, CLICHES CARTON ONDULE, CLICHES FLEXIBLES, CLICHES STICKERS, CLICHES OFFSET SEC, PLAQUE OFFSET, PHOTOGRAVURE, EPREUVE, DIVERS"</formula1>
    </dataValidation>
    <dataValidation type="list" allowBlank="1" showInputMessage="1" showErrorMessage="1" sqref="O3:O50">
      <formula1>$S$1:$EG$1</formula1>
    </dataValidation>
    <dataValidation type="list" allowBlank="1" showInputMessage="1" showErrorMessage="1" sqref="E3:E50">
      <formula1>Ma_liste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G50"/>
  <sheetViews>
    <sheetView workbookViewId="0">
      <pane xSplit="3" topLeftCell="D1" activePane="topRight" state="frozen"/>
      <selection pane="topRight" activeCell="J38" sqref="J38"/>
    </sheetView>
  </sheetViews>
  <sheetFormatPr baseColWidth="10" defaultRowHeight="15" x14ac:dyDescent="0.25"/>
  <cols>
    <col min="2" max="2" width="13.28515625" style="8" bestFit="1" customWidth="1"/>
    <col min="3" max="3" width="50.7109375" style="7" customWidth="1"/>
    <col min="4" max="4" width="24.7109375" style="7" customWidth="1"/>
    <col min="5" max="5" width="17.7109375" style="7" customWidth="1"/>
    <col min="6" max="7" width="11.42578125" hidden="1" customWidth="1"/>
    <col min="8" max="8" width="12.85546875" style="8" customWidth="1"/>
    <col min="9" max="9" width="30.7109375" customWidth="1"/>
    <col min="10" max="10" width="40.7109375" style="7" customWidth="1"/>
    <col min="11" max="11" width="25.7109375" style="7" customWidth="1"/>
    <col min="12" max="13" width="17.7109375" customWidth="1"/>
    <col min="14" max="14" width="11.42578125" style="1"/>
    <col min="15" max="15" width="13.28515625" style="6" customWidth="1"/>
    <col min="16" max="17" width="25.7109375" customWidth="1"/>
    <col min="19" max="137" width="11.42578125" style="4" customWidth="1"/>
  </cols>
  <sheetData>
    <row r="1" spans="1:137" s="1" customFormat="1" x14ac:dyDescent="0.25">
      <c r="A1" s="35" t="s">
        <v>0</v>
      </c>
      <c r="B1" s="34" t="s">
        <v>16</v>
      </c>
      <c r="C1" s="35" t="s">
        <v>2</v>
      </c>
      <c r="D1" s="35" t="s">
        <v>3</v>
      </c>
      <c r="E1" s="35" t="s">
        <v>4</v>
      </c>
      <c r="F1" s="3"/>
      <c r="G1" s="3"/>
      <c r="H1" s="34" t="s">
        <v>5</v>
      </c>
      <c r="I1" s="35" t="s">
        <v>6</v>
      </c>
      <c r="J1" s="35" t="s">
        <v>7</v>
      </c>
      <c r="K1" s="35" t="s">
        <v>8</v>
      </c>
      <c r="L1" s="34" t="s">
        <v>15</v>
      </c>
      <c r="M1" s="35"/>
      <c r="N1" s="35" t="s">
        <v>10</v>
      </c>
      <c r="O1" s="35" t="s">
        <v>14</v>
      </c>
      <c r="P1" s="35"/>
      <c r="Q1" s="34" t="s">
        <v>13</v>
      </c>
      <c r="S1" s="9">
        <v>300</v>
      </c>
      <c r="T1" s="9">
        <v>301</v>
      </c>
      <c r="U1" s="9">
        <v>310</v>
      </c>
      <c r="V1" s="9">
        <v>320</v>
      </c>
      <c r="W1" s="9">
        <v>321</v>
      </c>
      <c r="X1" s="9">
        <v>340</v>
      </c>
      <c r="Y1" s="9">
        <v>342</v>
      </c>
      <c r="Z1" s="9">
        <v>362</v>
      </c>
      <c r="AA1" s="9">
        <v>380</v>
      </c>
      <c r="AB1" s="9">
        <v>390</v>
      </c>
      <c r="AC1" s="9">
        <v>410</v>
      </c>
      <c r="AD1" s="9">
        <v>420</v>
      </c>
      <c r="AE1" s="9">
        <v>424</v>
      </c>
      <c r="AF1" s="9">
        <v>426</v>
      </c>
      <c r="AG1" s="9">
        <v>436</v>
      </c>
      <c r="AH1" s="9">
        <v>440</v>
      </c>
      <c r="AI1" s="9">
        <v>481</v>
      </c>
      <c r="AJ1" s="9">
        <v>500</v>
      </c>
      <c r="AK1" s="9">
        <v>510</v>
      </c>
      <c r="AL1" s="9">
        <v>520</v>
      </c>
      <c r="AM1" s="9">
        <v>560</v>
      </c>
      <c r="AN1" s="9">
        <v>700</v>
      </c>
      <c r="AO1" s="9">
        <v>715</v>
      </c>
      <c r="AP1" s="9">
        <v>730</v>
      </c>
      <c r="AQ1" s="9">
        <v>751</v>
      </c>
      <c r="AR1" s="9">
        <v>757</v>
      </c>
      <c r="AS1" s="9">
        <v>758</v>
      </c>
      <c r="AT1" s="9">
        <v>801</v>
      </c>
      <c r="AU1" s="9">
        <v>821</v>
      </c>
      <c r="AV1" s="9">
        <v>840</v>
      </c>
      <c r="AW1" s="9">
        <v>855</v>
      </c>
      <c r="AX1" s="9">
        <v>866</v>
      </c>
      <c r="AY1" s="9">
        <v>1051</v>
      </c>
      <c r="AZ1" s="9">
        <v>1201</v>
      </c>
      <c r="BA1" s="9">
        <v>1202</v>
      </c>
      <c r="BB1" s="9">
        <v>1203</v>
      </c>
      <c r="BC1" s="9">
        <v>1206</v>
      </c>
      <c r="BD1" s="9">
        <v>1207</v>
      </c>
      <c r="BE1" s="9">
        <v>1601</v>
      </c>
      <c r="BF1" s="9">
        <v>1612</v>
      </c>
      <c r="BG1" s="9">
        <v>1622</v>
      </c>
      <c r="BH1" s="9">
        <v>1623</v>
      </c>
      <c r="BI1" s="9">
        <v>1631</v>
      </c>
      <c r="BJ1" s="9">
        <v>1632</v>
      </c>
      <c r="BK1" s="9">
        <v>1633</v>
      </c>
      <c r="BL1" s="9">
        <v>1634</v>
      </c>
      <c r="BM1" s="9">
        <v>1635</v>
      </c>
      <c r="BN1" s="9">
        <v>1701</v>
      </c>
      <c r="BO1" s="9">
        <v>1702</v>
      </c>
      <c r="BP1" s="9">
        <v>1708</v>
      </c>
      <c r="BQ1" s="9">
        <v>1721</v>
      </c>
      <c r="BR1" s="9">
        <v>1722</v>
      </c>
      <c r="BS1" s="9">
        <v>1741</v>
      </c>
      <c r="BT1" s="9">
        <v>1761</v>
      </c>
      <c r="BU1" s="9">
        <v>1771</v>
      </c>
      <c r="BV1" s="9">
        <v>1781</v>
      </c>
      <c r="BW1" s="9">
        <v>1785</v>
      </c>
      <c r="BX1" s="9">
        <v>1791</v>
      </c>
      <c r="BY1" s="9">
        <v>1801</v>
      </c>
      <c r="BZ1" s="9">
        <v>1805</v>
      </c>
      <c r="CA1" s="9">
        <v>2051</v>
      </c>
      <c r="CB1" s="9">
        <v>2201</v>
      </c>
      <c r="CC1" s="9">
        <v>2203</v>
      </c>
      <c r="CD1" s="9">
        <v>2208</v>
      </c>
      <c r="CE1" s="9">
        <v>2209</v>
      </c>
      <c r="CF1" s="9">
        <v>2216</v>
      </c>
      <c r="CG1" s="9">
        <v>2701</v>
      </c>
      <c r="CH1" s="9">
        <v>3201</v>
      </c>
      <c r="CI1" s="9">
        <v>3203</v>
      </c>
      <c r="CJ1" s="9">
        <v>3212</v>
      </c>
      <c r="CK1" s="9">
        <v>3213</v>
      </c>
      <c r="CL1" s="9">
        <v>3213</v>
      </c>
      <c r="CM1" s="9">
        <v>3702</v>
      </c>
      <c r="CN1" s="9">
        <v>3709</v>
      </c>
      <c r="CO1" s="9">
        <v>3711</v>
      </c>
      <c r="CP1" s="9">
        <v>3716</v>
      </c>
      <c r="CQ1" s="9">
        <v>4201</v>
      </c>
      <c r="CR1" s="9">
        <v>4301</v>
      </c>
      <c r="CS1" s="9">
        <v>4302</v>
      </c>
      <c r="CT1" s="9">
        <v>4551</v>
      </c>
      <c r="CU1" s="9">
        <v>4701</v>
      </c>
      <c r="CV1" s="9">
        <v>4703</v>
      </c>
      <c r="CW1" s="9">
        <v>4704</v>
      </c>
      <c r="CX1" s="9">
        <v>4705</v>
      </c>
      <c r="CY1" s="9">
        <v>4861</v>
      </c>
      <c r="CZ1" s="9">
        <v>5110</v>
      </c>
      <c r="DA1" s="9">
        <v>5114</v>
      </c>
      <c r="DB1" s="9">
        <v>5115</v>
      </c>
      <c r="DC1" s="9">
        <v>5116</v>
      </c>
      <c r="DD1" s="9">
        <v>5120</v>
      </c>
      <c r="DE1" s="9">
        <v>5123</v>
      </c>
      <c r="DF1" s="9">
        <v>5701</v>
      </c>
      <c r="DG1" s="9">
        <v>5703</v>
      </c>
      <c r="DH1" s="9">
        <v>6050</v>
      </c>
      <c r="DI1" s="9">
        <v>6060</v>
      </c>
      <c r="DJ1" s="9">
        <v>6064</v>
      </c>
      <c r="DK1" s="9">
        <v>6201</v>
      </c>
      <c r="DL1" s="9">
        <v>6202</v>
      </c>
      <c r="DM1" s="9">
        <v>6203</v>
      </c>
      <c r="DN1" s="9">
        <v>6204</v>
      </c>
      <c r="DO1" s="9">
        <v>6205</v>
      </c>
      <c r="DP1" s="9">
        <v>6222</v>
      </c>
      <c r="DQ1" s="9">
        <v>6251</v>
      </c>
      <c r="DR1" s="9">
        <v>7000</v>
      </c>
      <c r="DS1" s="9">
        <v>7300</v>
      </c>
      <c r="DT1" s="9">
        <v>7370</v>
      </c>
      <c r="DU1" s="9">
        <v>8050</v>
      </c>
      <c r="DV1" s="9">
        <v>8201</v>
      </c>
      <c r="DW1" s="9">
        <v>8301</v>
      </c>
      <c r="DX1" s="9">
        <v>9051</v>
      </c>
      <c r="DY1" s="9">
        <v>9052</v>
      </c>
      <c r="DZ1" s="9">
        <v>9205</v>
      </c>
      <c r="EA1" s="9">
        <v>9302</v>
      </c>
      <c r="EB1" s="9">
        <v>9306</v>
      </c>
      <c r="EC1" s="9">
        <v>9323</v>
      </c>
      <c r="ED1" s="9">
        <v>9400</v>
      </c>
      <c r="EE1" s="9">
        <v>9411</v>
      </c>
      <c r="EF1" s="9">
        <v>9412</v>
      </c>
      <c r="EG1" s="9">
        <v>810</v>
      </c>
    </row>
    <row r="2" spans="1:137" s="1" customFormat="1" x14ac:dyDescent="0.25">
      <c r="A2" s="35"/>
      <c r="B2" s="34"/>
      <c r="C2" s="35"/>
      <c r="D2" s="35"/>
      <c r="E2" s="35"/>
      <c r="F2" s="3"/>
      <c r="G2" s="3"/>
      <c r="H2" s="34"/>
      <c r="I2" s="35"/>
      <c r="J2" s="35"/>
      <c r="K2" s="35"/>
      <c r="L2" s="3" t="s">
        <v>1</v>
      </c>
      <c r="M2" s="3" t="s">
        <v>9</v>
      </c>
      <c r="N2" s="35"/>
      <c r="O2" s="5" t="s">
        <v>11</v>
      </c>
      <c r="P2" s="3" t="s">
        <v>12</v>
      </c>
      <c r="Q2" s="34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  <c r="BM2" s="6"/>
      <c r="BN2" s="6"/>
      <c r="BO2" s="6"/>
      <c r="BP2" s="6"/>
      <c r="BQ2" s="6"/>
      <c r="BR2" s="6"/>
      <c r="BS2" s="6"/>
      <c r="BT2" s="6"/>
      <c r="BU2" s="6"/>
      <c r="BV2" s="6"/>
      <c r="BW2" s="6"/>
      <c r="BX2" s="6"/>
      <c r="BY2" s="6"/>
      <c r="BZ2" s="6"/>
      <c r="CA2" s="6"/>
      <c r="CB2" s="6"/>
      <c r="CC2" s="6"/>
      <c r="CD2" s="6"/>
      <c r="CE2" s="6"/>
      <c r="CF2" s="6"/>
      <c r="CG2" s="6"/>
      <c r="CH2" s="6"/>
      <c r="CI2" s="6"/>
      <c r="CJ2" s="6"/>
      <c r="CK2" s="6"/>
      <c r="CL2" s="6"/>
      <c r="CM2" s="6"/>
      <c r="CN2" s="6"/>
      <c r="CO2" s="6"/>
      <c r="CP2" s="6"/>
      <c r="CQ2" s="6"/>
      <c r="CR2" s="6"/>
      <c r="CS2" s="6"/>
      <c r="CT2" s="6"/>
      <c r="CU2" s="6"/>
      <c r="CV2" s="6"/>
      <c r="CW2" s="6"/>
      <c r="CX2" s="6"/>
      <c r="CY2" s="6"/>
      <c r="CZ2" s="6"/>
      <c r="DA2" s="6"/>
      <c r="DB2" s="6"/>
      <c r="DC2" s="6"/>
      <c r="DD2" s="6"/>
      <c r="DE2" s="6"/>
      <c r="DF2" s="6"/>
      <c r="DG2" s="6"/>
      <c r="DH2" s="6"/>
      <c r="DI2" s="6"/>
      <c r="DJ2" s="6"/>
      <c r="DK2" s="6"/>
      <c r="DL2" s="6"/>
      <c r="DM2" s="6"/>
      <c r="DN2" s="6"/>
      <c r="DO2" s="6"/>
      <c r="DP2" s="6"/>
      <c r="DQ2" s="6"/>
      <c r="DR2" s="6"/>
      <c r="DS2" s="6"/>
      <c r="DT2" s="6"/>
      <c r="DU2" s="6"/>
      <c r="DV2" s="6"/>
      <c r="DW2" s="6"/>
      <c r="DX2" s="6"/>
      <c r="DY2" s="6"/>
      <c r="DZ2" s="6"/>
      <c r="EA2" s="6"/>
      <c r="EB2" s="6"/>
      <c r="EC2" s="6"/>
      <c r="ED2" s="6"/>
      <c r="EE2" s="6"/>
      <c r="EF2" s="6"/>
      <c r="EG2" s="6"/>
    </row>
    <row r="3" spans="1:137" x14ac:dyDescent="0.25">
      <c r="A3" s="10"/>
      <c r="B3" s="11"/>
      <c r="C3" s="12"/>
      <c r="D3" s="12"/>
      <c r="E3" s="12"/>
      <c r="F3" s="13" t="s">
        <v>17</v>
      </c>
      <c r="G3" s="13" t="str">
        <f>E3&amp;F3</f>
        <v>_MAIL</v>
      </c>
      <c r="H3" s="14" t="str">
        <f>IF(E3="","",HLOOKUP(E3,'[2]LIST CONTRAT 2020'!$A$1:$DM$2,2,FALSE))</f>
        <v/>
      </c>
      <c r="I3" s="13"/>
      <c r="J3" s="12"/>
      <c r="K3" s="12"/>
      <c r="L3" s="13" t="str">
        <f>IF(J3="","",IF(J3="Prix par opération","","Ne pas compléter"))</f>
        <v/>
      </c>
      <c r="M3" s="13" t="str">
        <f>IF(J3="","",IF(J3="Prix par opération","","Ne pas compléter"))</f>
        <v/>
      </c>
      <c r="N3" s="15"/>
      <c r="O3" s="16"/>
      <c r="P3" s="13" t="str">
        <f>IF(O3="","",HLOOKUP(O3,[1]LISTE_DIVISIONS!$A$2:$DO$3,2,FALSE))</f>
        <v/>
      </c>
      <c r="Q3" s="17"/>
    </row>
    <row r="4" spans="1:137" x14ac:dyDescent="0.25">
      <c r="A4" s="18"/>
      <c r="B4" s="19"/>
      <c r="C4" s="20"/>
      <c r="D4" s="20"/>
      <c r="E4" s="20"/>
      <c r="F4" s="21" t="s">
        <v>17</v>
      </c>
      <c r="G4" s="21" t="str">
        <f t="shared" ref="G4:G50" si="0">E4&amp;F4</f>
        <v>_MAIL</v>
      </c>
      <c r="H4" s="22" t="str">
        <f>IF(E4="","",HLOOKUP(E4,'[2]LIST CONTRAT 2020'!$A$1:$DM$2,2,FALSE))</f>
        <v/>
      </c>
      <c r="I4" s="21"/>
      <c r="J4" s="20"/>
      <c r="K4" s="20"/>
      <c r="L4" s="21" t="str">
        <f t="shared" ref="L4:L50" si="1">IF(J4="","",IF(J4="Prix par opération","","Ne pas compléter"))</f>
        <v/>
      </c>
      <c r="M4" s="21" t="str">
        <f t="shared" ref="M4:M50" si="2">IF(J4="","",IF(J4="Prix par opération","","Ne pas compléter"))</f>
        <v/>
      </c>
      <c r="N4" s="23"/>
      <c r="O4" s="24"/>
      <c r="P4" s="21" t="str">
        <f>IF(O4="","",HLOOKUP(O4,[1]LISTE_DIVISIONS!$A$2:$DO$3,2,FALSE))</f>
        <v/>
      </c>
      <c r="Q4" s="25"/>
    </row>
    <row r="5" spans="1:137" x14ac:dyDescent="0.25">
      <c r="A5" s="18"/>
      <c r="B5" s="19"/>
      <c r="C5" s="20"/>
      <c r="D5" s="20"/>
      <c r="E5" s="20"/>
      <c r="F5" s="21" t="s">
        <v>17</v>
      </c>
      <c r="G5" s="21" t="str">
        <f t="shared" si="0"/>
        <v>_MAIL</v>
      </c>
      <c r="H5" s="22" t="str">
        <f>IF(E5="","",HLOOKUP(E5,'[2]LIST CONTRAT 2020'!$A$1:$DM$2,2,FALSE))</f>
        <v/>
      </c>
      <c r="I5" s="21"/>
      <c r="J5" s="20"/>
      <c r="K5" s="20"/>
      <c r="L5" s="21" t="str">
        <f t="shared" si="1"/>
        <v/>
      </c>
      <c r="M5" s="21" t="str">
        <f t="shared" si="2"/>
        <v/>
      </c>
      <c r="N5" s="23"/>
      <c r="O5" s="24"/>
      <c r="P5" s="21" t="str">
        <f>IF(O5="","",HLOOKUP(O5,[1]LISTE_DIVISIONS!$A$2:$DO$3,2,FALSE))</f>
        <v/>
      </c>
      <c r="Q5" s="25"/>
    </row>
    <row r="6" spans="1:137" x14ac:dyDescent="0.25">
      <c r="A6" s="18"/>
      <c r="B6" s="19"/>
      <c r="C6" s="20"/>
      <c r="D6" s="20"/>
      <c r="E6" s="20"/>
      <c r="F6" s="21" t="s">
        <v>17</v>
      </c>
      <c r="G6" s="21" t="str">
        <f t="shared" si="0"/>
        <v>_MAIL</v>
      </c>
      <c r="H6" s="22" t="str">
        <f>IF(E6="","",HLOOKUP(E6,'[2]LIST CONTRAT 2020'!$A$1:$DM$2,2,FALSE))</f>
        <v/>
      </c>
      <c r="I6" s="21"/>
      <c r="J6" s="20"/>
      <c r="K6" s="20"/>
      <c r="L6" s="21" t="str">
        <f t="shared" si="1"/>
        <v/>
      </c>
      <c r="M6" s="21" t="str">
        <f t="shared" si="2"/>
        <v/>
      </c>
      <c r="N6" s="23"/>
      <c r="O6" s="24"/>
      <c r="P6" s="21" t="str">
        <f>IF(O6="","",HLOOKUP(O6,[1]LISTE_DIVISIONS!$A$2:$DO$3,2,FALSE))</f>
        <v/>
      </c>
      <c r="Q6" s="25"/>
    </row>
    <row r="7" spans="1:137" x14ac:dyDescent="0.25">
      <c r="A7" s="18"/>
      <c r="B7" s="19"/>
      <c r="C7" s="20"/>
      <c r="D7" s="20"/>
      <c r="E7" s="20"/>
      <c r="F7" s="21" t="s">
        <v>17</v>
      </c>
      <c r="G7" s="21" t="str">
        <f t="shared" si="0"/>
        <v>_MAIL</v>
      </c>
      <c r="H7" s="22" t="str">
        <f>IF(E7="","",HLOOKUP(E7,'[2]LIST CONTRAT 2020'!$A$1:$DM$2,2,FALSE))</f>
        <v/>
      </c>
      <c r="I7" s="21"/>
      <c r="J7" s="20"/>
      <c r="K7" s="20"/>
      <c r="L7" s="21" t="str">
        <f t="shared" si="1"/>
        <v/>
      </c>
      <c r="M7" s="21" t="str">
        <f t="shared" si="2"/>
        <v/>
      </c>
      <c r="N7" s="23"/>
      <c r="O7" s="24"/>
      <c r="P7" s="21" t="str">
        <f>IF(O7="","",HLOOKUP(O7,[1]LISTE_DIVISIONS!$A$2:$DO$3,2,FALSE))</f>
        <v/>
      </c>
      <c r="Q7" s="25"/>
    </row>
    <row r="8" spans="1:137" x14ac:dyDescent="0.25">
      <c r="A8" s="18"/>
      <c r="B8" s="19"/>
      <c r="C8" s="20"/>
      <c r="D8" s="20"/>
      <c r="E8" s="20"/>
      <c r="F8" s="21" t="s">
        <v>17</v>
      </c>
      <c r="G8" s="21" t="str">
        <f t="shared" si="0"/>
        <v>_MAIL</v>
      </c>
      <c r="H8" s="22" t="str">
        <f>IF(E8="","",HLOOKUP(E8,'[2]LIST CONTRAT 2020'!$A$1:$DM$2,2,FALSE))</f>
        <v/>
      </c>
      <c r="I8" s="21"/>
      <c r="J8" s="20"/>
      <c r="K8" s="20"/>
      <c r="L8" s="21" t="str">
        <f t="shared" si="1"/>
        <v/>
      </c>
      <c r="M8" s="21" t="str">
        <f t="shared" si="2"/>
        <v/>
      </c>
      <c r="N8" s="23"/>
      <c r="O8" s="24"/>
      <c r="P8" s="21" t="str">
        <f>IF(O8="","",HLOOKUP(O8,[1]LISTE_DIVISIONS!$A$2:$DO$3,2,FALSE))</f>
        <v/>
      </c>
      <c r="Q8" s="25"/>
    </row>
    <row r="9" spans="1:137" x14ac:dyDescent="0.25">
      <c r="A9" s="18"/>
      <c r="B9" s="19"/>
      <c r="C9" s="20"/>
      <c r="D9" s="20"/>
      <c r="E9" s="20"/>
      <c r="F9" s="21" t="s">
        <v>17</v>
      </c>
      <c r="G9" s="21" t="str">
        <f t="shared" si="0"/>
        <v>_MAIL</v>
      </c>
      <c r="H9" s="22" t="str">
        <f>IF(E9="","",HLOOKUP(E9,'[2]LIST CONTRAT 2020'!$A$1:$DM$2,2,FALSE))</f>
        <v/>
      </c>
      <c r="I9" s="21"/>
      <c r="J9" s="20"/>
      <c r="K9" s="20"/>
      <c r="L9" s="21" t="str">
        <f t="shared" si="1"/>
        <v/>
      </c>
      <c r="M9" s="21" t="str">
        <f t="shared" si="2"/>
        <v/>
      </c>
      <c r="N9" s="23"/>
      <c r="O9" s="24"/>
      <c r="P9" s="21" t="str">
        <f>IF(O9="","",HLOOKUP(O9,[1]LISTE_DIVISIONS!$A$2:$DO$3,2,FALSE))</f>
        <v/>
      </c>
      <c r="Q9" s="25"/>
    </row>
    <row r="10" spans="1:137" x14ac:dyDescent="0.25">
      <c r="A10" s="18"/>
      <c r="B10" s="19"/>
      <c r="C10" s="20"/>
      <c r="D10" s="20"/>
      <c r="E10" s="20"/>
      <c r="F10" s="21" t="s">
        <v>17</v>
      </c>
      <c r="G10" s="21" t="str">
        <f t="shared" si="0"/>
        <v>_MAIL</v>
      </c>
      <c r="H10" s="22" t="str">
        <f>IF(E10="","",HLOOKUP(E10,'[2]LIST CONTRAT 2020'!$A$1:$DM$2,2,FALSE))</f>
        <v/>
      </c>
      <c r="I10" s="21"/>
      <c r="J10" s="20"/>
      <c r="K10" s="20"/>
      <c r="L10" s="21" t="str">
        <f t="shared" si="1"/>
        <v/>
      </c>
      <c r="M10" s="21" t="str">
        <f t="shared" si="2"/>
        <v/>
      </c>
      <c r="N10" s="23"/>
      <c r="O10" s="24"/>
      <c r="P10" s="21" t="str">
        <f>IF(O10="","",HLOOKUP(O10,[1]LISTE_DIVISIONS!$A$2:$DO$3,2,FALSE))</f>
        <v/>
      </c>
      <c r="Q10" s="25"/>
    </row>
    <row r="11" spans="1:137" x14ac:dyDescent="0.25">
      <c r="A11" s="18"/>
      <c r="B11" s="19"/>
      <c r="C11" s="20"/>
      <c r="D11" s="20"/>
      <c r="E11" s="20"/>
      <c r="F11" s="21" t="s">
        <v>17</v>
      </c>
      <c r="G11" s="21" t="str">
        <f t="shared" si="0"/>
        <v>_MAIL</v>
      </c>
      <c r="H11" s="22" t="str">
        <f>IF(E11="","",HLOOKUP(E11,'[2]LIST CONTRAT 2020'!$A$1:$DM$2,2,FALSE))</f>
        <v/>
      </c>
      <c r="I11" s="21"/>
      <c r="J11" s="20"/>
      <c r="K11" s="20"/>
      <c r="L11" s="21" t="str">
        <f t="shared" si="1"/>
        <v/>
      </c>
      <c r="M11" s="21" t="str">
        <f t="shared" si="2"/>
        <v/>
      </c>
      <c r="N11" s="23"/>
      <c r="O11" s="24"/>
      <c r="P11" s="21" t="str">
        <f>IF(O11="","",HLOOKUP(O11,[1]LISTE_DIVISIONS!$A$2:$DO$3,2,FALSE))</f>
        <v/>
      </c>
      <c r="Q11" s="25"/>
    </row>
    <row r="12" spans="1:137" x14ac:dyDescent="0.25">
      <c r="A12" s="18"/>
      <c r="B12" s="19"/>
      <c r="C12" s="20"/>
      <c r="D12" s="20"/>
      <c r="E12" s="20"/>
      <c r="F12" s="21" t="s">
        <v>17</v>
      </c>
      <c r="G12" s="21" t="str">
        <f t="shared" si="0"/>
        <v>_MAIL</v>
      </c>
      <c r="H12" s="22" t="str">
        <f>IF(E12="","",HLOOKUP(E12,'[2]LIST CONTRAT 2020'!$A$1:$DM$2,2,FALSE))</f>
        <v/>
      </c>
      <c r="I12" s="21"/>
      <c r="J12" s="20"/>
      <c r="K12" s="20"/>
      <c r="L12" s="21" t="str">
        <f t="shared" si="1"/>
        <v/>
      </c>
      <c r="M12" s="21" t="str">
        <f t="shared" si="2"/>
        <v/>
      </c>
      <c r="N12" s="23"/>
      <c r="O12" s="24"/>
      <c r="P12" s="21" t="str">
        <f>IF(O12="","",HLOOKUP(O12,[1]LISTE_DIVISIONS!$A$2:$DO$3,2,FALSE))</f>
        <v/>
      </c>
      <c r="Q12" s="25"/>
    </row>
    <row r="13" spans="1:137" x14ac:dyDescent="0.25">
      <c r="A13" s="18"/>
      <c r="B13" s="19"/>
      <c r="C13" s="20"/>
      <c r="D13" s="20"/>
      <c r="E13" s="20"/>
      <c r="F13" s="21" t="s">
        <v>17</v>
      </c>
      <c r="G13" s="21" t="str">
        <f t="shared" si="0"/>
        <v>_MAIL</v>
      </c>
      <c r="H13" s="22" t="str">
        <f>IF(E13="","",HLOOKUP(E13,'[2]LIST CONTRAT 2020'!$A$1:$DM$2,2,FALSE))</f>
        <v/>
      </c>
      <c r="I13" s="21"/>
      <c r="J13" s="20"/>
      <c r="K13" s="20"/>
      <c r="L13" s="21" t="str">
        <f t="shared" si="1"/>
        <v/>
      </c>
      <c r="M13" s="21" t="str">
        <f t="shared" si="2"/>
        <v/>
      </c>
      <c r="N13" s="23"/>
      <c r="O13" s="24"/>
      <c r="P13" s="21" t="str">
        <f>IF(O13="","",HLOOKUP(O13,[1]LISTE_DIVISIONS!$A$2:$DO$3,2,FALSE))</f>
        <v/>
      </c>
      <c r="Q13" s="25"/>
    </row>
    <row r="14" spans="1:137" x14ac:dyDescent="0.25">
      <c r="A14" s="18"/>
      <c r="B14" s="19"/>
      <c r="C14" s="20"/>
      <c r="D14" s="20"/>
      <c r="E14" s="20"/>
      <c r="F14" s="21" t="s">
        <v>17</v>
      </c>
      <c r="G14" s="21" t="str">
        <f t="shared" si="0"/>
        <v>_MAIL</v>
      </c>
      <c r="H14" s="22" t="str">
        <f>IF(E14="","",HLOOKUP(E14,'[2]LIST CONTRAT 2020'!$A$1:$DM$2,2,FALSE))</f>
        <v/>
      </c>
      <c r="I14" s="21"/>
      <c r="J14" s="20"/>
      <c r="K14" s="20"/>
      <c r="L14" s="21" t="str">
        <f t="shared" si="1"/>
        <v/>
      </c>
      <c r="M14" s="21" t="str">
        <f t="shared" si="2"/>
        <v/>
      </c>
      <c r="N14" s="23"/>
      <c r="O14" s="24"/>
      <c r="P14" s="21" t="str">
        <f>IF(O14="","",HLOOKUP(O14,[1]LISTE_DIVISIONS!$A$2:$DO$3,2,FALSE))</f>
        <v/>
      </c>
      <c r="Q14" s="25"/>
    </row>
    <row r="15" spans="1:137" x14ac:dyDescent="0.25">
      <c r="A15" s="18"/>
      <c r="B15" s="19"/>
      <c r="C15" s="20"/>
      <c r="D15" s="20"/>
      <c r="E15" s="20"/>
      <c r="F15" s="21" t="s">
        <v>17</v>
      </c>
      <c r="G15" s="21" t="str">
        <f t="shared" si="0"/>
        <v>_MAIL</v>
      </c>
      <c r="H15" s="22" t="str">
        <f>IF(E15="","",HLOOKUP(E15,'[2]LIST CONTRAT 2020'!$A$1:$DM$2,2,FALSE))</f>
        <v/>
      </c>
      <c r="I15" s="21"/>
      <c r="J15" s="20"/>
      <c r="K15" s="20"/>
      <c r="L15" s="21" t="str">
        <f t="shared" si="1"/>
        <v/>
      </c>
      <c r="M15" s="21" t="str">
        <f t="shared" si="2"/>
        <v/>
      </c>
      <c r="N15" s="23"/>
      <c r="O15" s="24"/>
      <c r="P15" s="21" t="str">
        <f>IF(O15="","",HLOOKUP(O15,[1]LISTE_DIVISIONS!$A$2:$DO$3,2,FALSE))</f>
        <v/>
      </c>
      <c r="Q15" s="25"/>
    </row>
    <row r="16" spans="1:137" x14ac:dyDescent="0.25">
      <c r="A16" s="18"/>
      <c r="B16" s="19"/>
      <c r="C16" s="20"/>
      <c r="D16" s="20"/>
      <c r="E16" s="20"/>
      <c r="F16" s="21" t="s">
        <v>17</v>
      </c>
      <c r="G16" s="21" t="str">
        <f t="shared" si="0"/>
        <v>_MAIL</v>
      </c>
      <c r="H16" s="22" t="str">
        <f>IF(E16="","",HLOOKUP(E16,'[2]LIST CONTRAT 2020'!$A$1:$DM$2,2,FALSE))</f>
        <v/>
      </c>
      <c r="I16" s="21"/>
      <c r="J16" s="20"/>
      <c r="K16" s="20"/>
      <c r="L16" s="21" t="str">
        <f t="shared" si="1"/>
        <v/>
      </c>
      <c r="M16" s="21" t="str">
        <f t="shared" si="2"/>
        <v/>
      </c>
      <c r="N16" s="23"/>
      <c r="O16" s="24"/>
      <c r="P16" s="21" t="str">
        <f>IF(O16="","",HLOOKUP(O16,[1]LISTE_DIVISIONS!$A$2:$DO$3,2,FALSE))</f>
        <v/>
      </c>
      <c r="Q16" s="25"/>
    </row>
    <row r="17" spans="1:17" x14ac:dyDescent="0.25">
      <c r="A17" s="18"/>
      <c r="B17" s="19"/>
      <c r="C17" s="20"/>
      <c r="D17" s="20"/>
      <c r="E17" s="20"/>
      <c r="F17" s="21" t="s">
        <v>17</v>
      </c>
      <c r="G17" s="21" t="str">
        <f t="shared" si="0"/>
        <v>_MAIL</v>
      </c>
      <c r="H17" s="22" t="str">
        <f>IF(E17="","",HLOOKUP(E17,'[2]LIST CONTRAT 2020'!$A$1:$DM$2,2,FALSE))</f>
        <v/>
      </c>
      <c r="I17" s="21"/>
      <c r="J17" s="20"/>
      <c r="K17" s="20"/>
      <c r="L17" s="21" t="str">
        <f t="shared" si="1"/>
        <v/>
      </c>
      <c r="M17" s="21" t="str">
        <f t="shared" si="2"/>
        <v/>
      </c>
      <c r="N17" s="23"/>
      <c r="O17" s="24"/>
      <c r="P17" s="21" t="str">
        <f>IF(O17="","",HLOOKUP(O17,[1]LISTE_DIVISIONS!$A$2:$DO$3,2,FALSE))</f>
        <v/>
      </c>
      <c r="Q17" s="25"/>
    </row>
    <row r="18" spans="1:17" x14ac:dyDescent="0.25">
      <c r="A18" s="18"/>
      <c r="B18" s="19"/>
      <c r="C18" s="20"/>
      <c r="D18" s="20"/>
      <c r="E18" s="20"/>
      <c r="F18" s="21" t="s">
        <v>17</v>
      </c>
      <c r="G18" s="21" t="str">
        <f t="shared" si="0"/>
        <v>_MAIL</v>
      </c>
      <c r="H18" s="22" t="str">
        <f>IF(E18="","",HLOOKUP(E18,'[2]LIST CONTRAT 2020'!$A$1:$DM$2,2,FALSE))</f>
        <v/>
      </c>
      <c r="I18" s="21"/>
      <c r="J18" s="20"/>
      <c r="K18" s="20"/>
      <c r="L18" s="21" t="str">
        <f t="shared" si="1"/>
        <v/>
      </c>
      <c r="M18" s="21" t="str">
        <f t="shared" si="2"/>
        <v/>
      </c>
      <c r="N18" s="23"/>
      <c r="O18" s="24"/>
      <c r="P18" s="21" t="str">
        <f>IF(O18="","",HLOOKUP(O18,[1]LISTE_DIVISIONS!$A$2:$DO$3,2,FALSE))</f>
        <v/>
      </c>
      <c r="Q18" s="25"/>
    </row>
    <row r="19" spans="1:17" x14ac:dyDescent="0.25">
      <c r="A19" s="18"/>
      <c r="B19" s="19"/>
      <c r="C19" s="20"/>
      <c r="D19" s="20"/>
      <c r="E19" s="20"/>
      <c r="F19" s="21" t="s">
        <v>17</v>
      </c>
      <c r="G19" s="21" t="str">
        <f t="shared" si="0"/>
        <v>_MAIL</v>
      </c>
      <c r="H19" s="22" t="str">
        <f>IF(E19="","",HLOOKUP(E19,'[2]LIST CONTRAT 2020'!$A$1:$DM$2,2,FALSE))</f>
        <v/>
      </c>
      <c r="I19" s="21"/>
      <c r="J19" s="20"/>
      <c r="K19" s="20"/>
      <c r="L19" s="21" t="str">
        <f t="shared" si="1"/>
        <v/>
      </c>
      <c r="M19" s="21" t="str">
        <f t="shared" si="2"/>
        <v/>
      </c>
      <c r="N19" s="23"/>
      <c r="O19" s="24"/>
      <c r="P19" s="21" t="str">
        <f>IF(O19="","",HLOOKUP(O19,[1]LISTE_DIVISIONS!$A$2:$DO$3,2,FALSE))</f>
        <v/>
      </c>
      <c r="Q19" s="25"/>
    </row>
    <row r="20" spans="1:17" x14ac:dyDescent="0.25">
      <c r="A20" s="18"/>
      <c r="B20" s="19"/>
      <c r="C20" s="20"/>
      <c r="D20" s="20"/>
      <c r="E20" s="20"/>
      <c r="F20" s="21" t="s">
        <v>17</v>
      </c>
      <c r="G20" s="21" t="str">
        <f t="shared" si="0"/>
        <v>_MAIL</v>
      </c>
      <c r="H20" s="22" t="str">
        <f>IF(E20="","",HLOOKUP(E20,'[2]LIST CONTRAT 2020'!$A$1:$DM$2,2,FALSE))</f>
        <v/>
      </c>
      <c r="I20" s="21"/>
      <c r="J20" s="20"/>
      <c r="K20" s="20"/>
      <c r="L20" s="21" t="str">
        <f t="shared" si="1"/>
        <v/>
      </c>
      <c r="M20" s="21" t="str">
        <f t="shared" si="2"/>
        <v/>
      </c>
      <c r="N20" s="23"/>
      <c r="O20" s="24"/>
      <c r="P20" s="21" t="str">
        <f>IF(O20="","",HLOOKUP(O20,[1]LISTE_DIVISIONS!$A$2:$DO$3,2,FALSE))</f>
        <v/>
      </c>
      <c r="Q20" s="25"/>
    </row>
    <row r="21" spans="1:17" x14ac:dyDescent="0.25">
      <c r="A21" s="18"/>
      <c r="B21" s="19"/>
      <c r="C21" s="20"/>
      <c r="D21" s="20"/>
      <c r="E21" s="20"/>
      <c r="F21" s="21" t="s">
        <v>17</v>
      </c>
      <c r="G21" s="21" t="str">
        <f t="shared" si="0"/>
        <v>_MAIL</v>
      </c>
      <c r="H21" s="22" t="str">
        <f>IF(E21="","",HLOOKUP(E21,'[2]LIST CONTRAT 2020'!$A$1:$DM$2,2,FALSE))</f>
        <v/>
      </c>
      <c r="I21" s="21"/>
      <c r="J21" s="20"/>
      <c r="K21" s="20"/>
      <c r="L21" s="21" t="str">
        <f t="shared" si="1"/>
        <v/>
      </c>
      <c r="M21" s="21" t="str">
        <f t="shared" si="2"/>
        <v/>
      </c>
      <c r="N21" s="23"/>
      <c r="O21" s="24"/>
      <c r="P21" s="21" t="str">
        <f>IF(O21="","",HLOOKUP(O21,[1]LISTE_DIVISIONS!$A$2:$DO$3,2,FALSE))</f>
        <v/>
      </c>
      <c r="Q21" s="25"/>
    </row>
    <row r="22" spans="1:17" x14ac:dyDescent="0.25">
      <c r="A22" s="18"/>
      <c r="B22" s="19"/>
      <c r="C22" s="20"/>
      <c r="D22" s="20"/>
      <c r="E22" s="20"/>
      <c r="F22" s="21" t="s">
        <v>17</v>
      </c>
      <c r="G22" s="21" t="str">
        <f t="shared" si="0"/>
        <v>_MAIL</v>
      </c>
      <c r="H22" s="22" t="str">
        <f>IF(E22="","",HLOOKUP(E22,'[2]LIST CONTRAT 2020'!$A$1:$DM$2,2,FALSE))</f>
        <v/>
      </c>
      <c r="I22" s="21"/>
      <c r="J22" s="20"/>
      <c r="K22" s="20"/>
      <c r="L22" s="21" t="str">
        <f t="shared" si="1"/>
        <v/>
      </c>
      <c r="M22" s="21" t="str">
        <f t="shared" si="2"/>
        <v/>
      </c>
      <c r="N22" s="23"/>
      <c r="O22" s="24"/>
      <c r="P22" s="21" t="str">
        <f>IF(O22="","",HLOOKUP(O22,[1]LISTE_DIVISIONS!$A$2:$DO$3,2,FALSE))</f>
        <v/>
      </c>
      <c r="Q22" s="25"/>
    </row>
    <row r="23" spans="1:17" x14ac:dyDescent="0.25">
      <c r="A23" s="18"/>
      <c r="B23" s="19"/>
      <c r="C23" s="20"/>
      <c r="D23" s="20"/>
      <c r="E23" s="20"/>
      <c r="F23" s="21" t="s">
        <v>17</v>
      </c>
      <c r="G23" s="21" t="str">
        <f t="shared" si="0"/>
        <v>_MAIL</v>
      </c>
      <c r="H23" s="22" t="str">
        <f>IF(E23="","",HLOOKUP(E23,'[2]LIST CONTRAT 2020'!$A$1:$DM$2,2,FALSE))</f>
        <v/>
      </c>
      <c r="I23" s="21"/>
      <c r="J23" s="20"/>
      <c r="K23" s="20"/>
      <c r="L23" s="21" t="str">
        <f t="shared" si="1"/>
        <v/>
      </c>
      <c r="M23" s="21" t="str">
        <f t="shared" si="2"/>
        <v/>
      </c>
      <c r="N23" s="23"/>
      <c r="O23" s="24"/>
      <c r="P23" s="21" t="str">
        <f>IF(O23="","",HLOOKUP(O23,[1]LISTE_DIVISIONS!$A$2:$DO$3,2,FALSE))</f>
        <v/>
      </c>
      <c r="Q23" s="25"/>
    </row>
    <row r="24" spans="1:17" x14ac:dyDescent="0.25">
      <c r="A24" s="18"/>
      <c r="B24" s="19"/>
      <c r="C24" s="20"/>
      <c r="D24" s="20"/>
      <c r="E24" s="20"/>
      <c r="F24" s="21" t="s">
        <v>17</v>
      </c>
      <c r="G24" s="21" t="str">
        <f t="shared" si="0"/>
        <v>_MAIL</v>
      </c>
      <c r="H24" s="22" t="str">
        <f>IF(E24="","",HLOOKUP(E24,'[2]LIST CONTRAT 2020'!$A$1:$DM$2,2,FALSE))</f>
        <v/>
      </c>
      <c r="I24" s="21"/>
      <c r="J24" s="20"/>
      <c r="K24" s="20"/>
      <c r="L24" s="21" t="str">
        <f t="shared" si="1"/>
        <v/>
      </c>
      <c r="M24" s="21" t="str">
        <f t="shared" si="2"/>
        <v/>
      </c>
      <c r="N24" s="23"/>
      <c r="O24" s="24"/>
      <c r="P24" s="21" t="str">
        <f>IF(O24="","",HLOOKUP(O24,[1]LISTE_DIVISIONS!$A$2:$DO$3,2,FALSE))</f>
        <v/>
      </c>
      <c r="Q24" s="25"/>
    </row>
    <row r="25" spans="1:17" x14ac:dyDescent="0.25">
      <c r="A25" s="18"/>
      <c r="B25" s="19"/>
      <c r="C25" s="20"/>
      <c r="D25" s="20"/>
      <c r="E25" s="20"/>
      <c r="F25" s="21" t="s">
        <v>17</v>
      </c>
      <c r="G25" s="21" t="str">
        <f t="shared" si="0"/>
        <v>_MAIL</v>
      </c>
      <c r="H25" s="22" t="str">
        <f>IF(E25="","",HLOOKUP(E25,'[2]LIST CONTRAT 2020'!$A$1:$DM$2,2,FALSE))</f>
        <v/>
      </c>
      <c r="I25" s="21"/>
      <c r="J25" s="20"/>
      <c r="K25" s="20"/>
      <c r="L25" s="21" t="str">
        <f t="shared" si="1"/>
        <v/>
      </c>
      <c r="M25" s="21" t="str">
        <f t="shared" si="2"/>
        <v/>
      </c>
      <c r="N25" s="23"/>
      <c r="O25" s="24"/>
      <c r="P25" s="21" t="str">
        <f>IF(O25="","",HLOOKUP(O25,[1]LISTE_DIVISIONS!$A$2:$DO$3,2,FALSE))</f>
        <v/>
      </c>
      <c r="Q25" s="25"/>
    </row>
    <row r="26" spans="1:17" x14ac:dyDescent="0.25">
      <c r="A26" s="18"/>
      <c r="B26" s="19"/>
      <c r="C26" s="20"/>
      <c r="D26" s="20"/>
      <c r="E26" s="20"/>
      <c r="F26" s="21" t="s">
        <v>17</v>
      </c>
      <c r="G26" s="21" t="str">
        <f t="shared" si="0"/>
        <v>_MAIL</v>
      </c>
      <c r="H26" s="22" t="str">
        <f>IF(E26="","",HLOOKUP(E26,'[2]LIST CONTRAT 2020'!$A$1:$DM$2,2,FALSE))</f>
        <v/>
      </c>
      <c r="I26" s="21"/>
      <c r="J26" s="20"/>
      <c r="K26" s="20"/>
      <c r="L26" s="21" t="str">
        <f t="shared" si="1"/>
        <v/>
      </c>
      <c r="M26" s="21" t="str">
        <f t="shared" si="2"/>
        <v/>
      </c>
      <c r="N26" s="23"/>
      <c r="O26" s="24"/>
      <c r="P26" s="21" t="str">
        <f>IF(O26="","",HLOOKUP(O26,[1]LISTE_DIVISIONS!$A$2:$DO$3,2,FALSE))</f>
        <v/>
      </c>
      <c r="Q26" s="25"/>
    </row>
    <row r="27" spans="1:17" x14ac:dyDescent="0.25">
      <c r="A27" s="18"/>
      <c r="B27" s="19"/>
      <c r="C27" s="20"/>
      <c r="D27" s="20"/>
      <c r="E27" s="20"/>
      <c r="F27" s="21" t="s">
        <v>17</v>
      </c>
      <c r="G27" s="21" t="str">
        <f t="shared" si="0"/>
        <v>_MAIL</v>
      </c>
      <c r="H27" s="22" t="str">
        <f>IF(E27="","",HLOOKUP(E27,'[2]LIST CONTRAT 2020'!$A$1:$DM$2,2,FALSE))</f>
        <v/>
      </c>
      <c r="I27" s="21"/>
      <c r="J27" s="20"/>
      <c r="K27" s="20"/>
      <c r="L27" s="21" t="str">
        <f t="shared" si="1"/>
        <v/>
      </c>
      <c r="M27" s="21" t="str">
        <f t="shared" si="2"/>
        <v/>
      </c>
      <c r="N27" s="23"/>
      <c r="O27" s="24"/>
      <c r="P27" s="21" t="str">
        <f>IF(O27="","",HLOOKUP(O27,[1]LISTE_DIVISIONS!$A$2:$DO$3,2,FALSE))</f>
        <v/>
      </c>
      <c r="Q27" s="25"/>
    </row>
    <row r="28" spans="1:17" x14ac:dyDescent="0.25">
      <c r="A28" s="18"/>
      <c r="B28" s="19"/>
      <c r="C28" s="20"/>
      <c r="D28" s="20"/>
      <c r="E28" s="20"/>
      <c r="F28" s="21" t="s">
        <v>17</v>
      </c>
      <c r="G28" s="21" t="str">
        <f t="shared" si="0"/>
        <v>_MAIL</v>
      </c>
      <c r="H28" s="22" t="str">
        <f>IF(E28="","",HLOOKUP(E28,'[2]LIST CONTRAT 2020'!$A$1:$DM$2,2,FALSE))</f>
        <v/>
      </c>
      <c r="I28" s="21"/>
      <c r="J28" s="20"/>
      <c r="K28" s="20"/>
      <c r="L28" s="21" t="str">
        <f t="shared" si="1"/>
        <v/>
      </c>
      <c r="M28" s="21" t="str">
        <f t="shared" si="2"/>
        <v/>
      </c>
      <c r="N28" s="23"/>
      <c r="O28" s="24"/>
      <c r="P28" s="21" t="str">
        <f>IF(O28="","",HLOOKUP(O28,[1]LISTE_DIVISIONS!$A$2:$DO$3,2,FALSE))</f>
        <v/>
      </c>
      <c r="Q28" s="25"/>
    </row>
    <row r="29" spans="1:17" x14ac:dyDescent="0.25">
      <c r="A29" s="18"/>
      <c r="B29" s="19"/>
      <c r="C29" s="20"/>
      <c r="D29" s="20"/>
      <c r="E29" s="20"/>
      <c r="F29" s="21" t="s">
        <v>17</v>
      </c>
      <c r="G29" s="21" t="str">
        <f t="shared" si="0"/>
        <v>_MAIL</v>
      </c>
      <c r="H29" s="22" t="str">
        <f>IF(E29="","",HLOOKUP(E29,'[2]LIST CONTRAT 2020'!$A$1:$DM$2,2,FALSE))</f>
        <v/>
      </c>
      <c r="I29" s="21"/>
      <c r="J29" s="20"/>
      <c r="K29" s="20"/>
      <c r="L29" s="21" t="str">
        <f t="shared" si="1"/>
        <v/>
      </c>
      <c r="M29" s="21" t="str">
        <f t="shared" si="2"/>
        <v/>
      </c>
      <c r="N29" s="23"/>
      <c r="O29" s="24"/>
      <c r="P29" s="21" t="str">
        <f>IF(O29="","",HLOOKUP(O29,[1]LISTE_DIVISIONS!$A$2:$DO$3,2,FALSE))</f>
        <v/>
      </c>
      <c r="Q29" s="25"/>
    </row>
    <row r="30" spans="1:17" x14ac:dyDescent="0.25">
      <c r="A30" s="18"/>
      <c r="B30" s="19"/>
      <c r="C30" s="20"/>
      <c r="D30" s="20"/>
      <c r="E30" s="20"/>
      <c r="F30" s="21" t="s">
        <v>17</v>
      </c>
      <c r="G30" s="21" t="str">
        <f t="shared" si="0"/>
        <v>_MAIL</v>
      </c>
      <c r="H30" s="22" t="str">
        <f>IF(E30="","",HLOOKUP(E30,'[2]LIST CONTRAT 2020'!$A$1:$DM$2,2,FALSE))</f>
        <v/>
      </c>
      <c r="I30" s="21"/>
      <c r="J30" s="20"/>
      <c r="K30" s="20"/>
      <c r="L30" s="21" t="str">
        <f t="shared" si="1"/>
        <v/>
      </c>
      <c r="M30" s="21" t="str">
        <f t="shared" si="2"/>
        <v/>
      </c>
      <c r="N30" s="23"/>
      <c r="O30" s="24"/>
      <c r="P30" s="21" t="str">
        <f>IF(O30="","",HLOOKUP(O30,[1]LISTE_DIVISIONS!$A$2:$DO$3,2,FALSE))</f>
        <v/>
      </c>
      <c r="Q30" s="25"/>
    </row>
    <row r="31" spans="1:17" x14ac:dyDescent="0.25">
      <c r="A31" s="18"/>
      <c r="B31" s="19"/>
      <c r="C31" s="20"/>
      <c r="D31" s="20"/>
      <c r="E31" s="20"/>
      <c r="F31" s="21" t="s">
        <v>17</v>
      </c>
      <c r="G31" s="21" t="str">
        <f t="shared" si="0"/>
        <v>_MAIL</v>
      </c>
      <c r="H31" s="22" t="str">
        <f>IF(E31="","",HLOOKUP(E31,'[2]LIST CONTRAT 2020'!$A$1:$DM$2,2,FALSE))</f>
        <v/>
      </c>
      <c r="I31" s="21"/>
      <c r="J31" s="20"/>
      <c r="K31" s="20"/>
      <c r="L31" s="21" t="str">
        <f t="shared" si="1"/>
        <v/>
      </c>
      <c r="M31" s="21" t="str">
        <f t="shared" si="2"/>
        <v/>
      </c>
      <c r="N31" s="23"/>
      <c r="O31" s="24"/>
      <c r="P31" s="21" t="str">
        <f>IF(O31="","",HLOOKUP(O31,[1]LISTE_DIVISIONS!$A$2:$DO$3,2,FALSE))</f>
        <v/>
      </c>
      <c r="Q31" s="25"/>
    </row>
    <row r="32" spans="1:17" x14ac:dyDescent="0.25">
      <c r="A32" s="18"/>
      <c r="B32" s="19"/>
      <c r="C32" s="20"/>
      <c r="D32" s="20"/>
      <c r="E32" s="20"/>
      <c r="F32" s="21" t="s">
        <v>17</v>
      </c>
      <c r="G32" s="21" t="str">
        <f t="shared" si="0"/>
        <v>_MAIL</v>
      </c>
      <c r="H32" s="22" t="str">
        <f>IF(E32="","",HLOOKUP(E32,'[2]LIST CONTRAT 2020'!$A$1:$DM$2,2,FALSE))</f>
        <v/>
      </c>
      <c r="I32" s="21"/>
      <c r="J32" s="20"/>
      <c r="K32" s="20"/>
      <c r="L32" s="21" t="str">
        <f t="shared" si="1"/>
        <v/>
      </c>
      <c r="M32" s="21" t="str">
        <f t="shared" si="2"/>
        <v/>
      </c>
      <c r="N32" s="23"/>
      <c r="O32" s="24"/>
      <c r="P32" s="21" t="str">
        <f>IF(O32="","",HLOOKUP(O32,[1]LISTE_DIVISIONS!$A$2:$DO$3,2,FALSE))</f>
        <v/>
      </c>
      <c r="Q32" s="25"/>
    </row>
    <row r="33" spans="1:17" x14ac:dyDescent="0.25">
      <c r="A33" s="18"/>
      <c r="B33" s="19"/>
      <c r="C33" s="20"/>
      <c r="D33" s="20"/>
      <c r="E33" s="20"/>
      <c r="F33" s="21" t="s">
        <v>17</v>
      </c>
      <c r="G33" s="21" t="str">
        <f t="shared" si="0"/>
        <v>_MAIL</v>
      </c>
      <c r="H33" s="22" t="str">
        <f>IF(E33="","",HLOOKUP(E33,'[2]LIST CONTRAT 2020'!$A$1:$DM$2,2,FALSE))</f>
        <v/>
      </c>
      <c r="I33" s="21"/>
      <c r="J33" s="20"/>
      <c r="K33" s="20"/>
      <c r="L33" s="21" t="str">
        <f t="shared" si="1"/>
        <v/>
      </c>
      <c r="M33" s="21" t="str">
        <f t="shared" si="2"/>
        <v/>
      </c>
      <c r="N33" s="23"/>
      <c r="O33" s="24"/>
      <c r="P33" s="21" t="str">
        <f>IF(O33="","",HLOOKUP(O33,[1]LISTE_DIVISIONS!$A$2:$DO$3,2,FALSE))</f>
        <v/>
      </c>
      <c r="Q33" s="25"/>
    </row>
    <row r="34" spans="1:17" x14ac:dyDescent="0.25">
      <c r="A34" s="18"/>
      <c r="B34" s="19"/>
      <c r="C34" s="20"/>
      <c r="D34" s="20"/>
      <c r="E34" s="20"/>
      <c r="F34" s="21" t="s">
        <v>17</v>
      </c>
      <c r="G34" s="21" t="str">
        <f t="shared" si="0"/>
        <v>_MAIL</v>
      </c>
      <c r="H34" s="22" t="str">
        <f>IF(E34="","",HLOOKUP(E34,'[2]LIST CONTRAT 2020'!$A$1:$DM$2,2,FALSE))</f>
        <v/>
      </c>
      <c r="I34" s="21"/>
      <c r="J34" s="20"/>
      <c r="K34" s="20"/>
      <c r="L34" s="21" t="str">
        <f t="shared" si="1"/>
        <v/>
      </c>
      <c r="M34" s="21" t="str">
        <f t="shared" si="2"/>
        <v/>
      </c>
      <c r="N34" s="23"/>
      <c r="O34" s="24"/>
      <c r="P34" s="21" t="str">
        <f>IF(O34="","",HLOOKUP(O34,[1]LISTE_DIVISIONS!$A$2:$DO$3,2,FALSE))</f>
        <v/>
      </c>
      <c r="Q34" s="25"/>
    </row>
    <row r="35" spans="1:17" x14ac:dyDescent="0.25">
      <c r="A35" s="18"/>
      <c r="B35" s="19"/>
      <c r="C35" s="20"/>
      <c r="D35" s="20"/>
      <c r="E35" s="20"/>
      <c r="F35" s="21" t="s">
        <v>17</v>
      </c>
      <c r="G35" s="21" t="str">
        <f t="shared" si="0"/>
        <v>_MAIL</v>
      </c>
      <c r="H35" s="22" t="str">
        <f>IF(E35="","",HLOOKUP(E35,'[2]LIST CONTRAT 2020'!$A$1:$DM$2,2,FALSE))</f>
        <v/>
      </c>
      <c r="I35" s="21"/>
      <c r="J35" s="20"/>
      <c r="K35" s="20"/>
      <c r="L35" s="21" t="str">
        <f t="shared" si="1"/>
        <v/>
      </c>
      <c r="M35" s="21" t="str">
        <f t="shared" si="2"/>
        <v/>
      </c>
      <c r="N35" s="23"/>
      <c r="O35" s="24"/>
      <c r="P35" s="21" t="str">
        <f>IF(O35="","",HLOOKUP(O35,[1]LISTE_DIVISIONS!$A$2:$DO$3,2,FALSE))</f>
        <v/>
      </c>
      <c r="Q35" s="25"/>
    </row>
    <row r="36" spans="1:17" x14ac:dyDescent="0.25">
      <c r="A36" s="18"/>
      <c r="B36" s="19"/>
      <c r="C36" s="20"/>
      <c r="D36" s="20"/>
      <c r="E36" s="20"/>
      <c r="F36" s="21" t="s">
        <v>17</v>
      </c>
      <c r="G36" s="21" t="str">
        <f t="shared" si="0"/>
        <v>_MAIL</v>
      </c>
      <c r="H36" s="22" t="str">
        <f>IF(E36="","",HLOOKUP(E36,'[2]LIST CONTRAT 2020'!$A$1:$DM$2,2,FALSE))</f>
        <v/>
      </c>
      <c r="I36" s="21"/>
      <c r="J36" s="20"/>
      <c r="K36" s="20"/>
      <c r="L36" s="21" t="str">
        <f t="shared" si="1"/>
        <v/>
      </c>
      <c r="M36" s="21" t="str">
        <f t="shared" si="2"/>
        <v/>
      </c>
      <c r="N36" s="23"/>
      <c r="O36" s="24"/>
      <c r="P36" s="21" t="str">
        <f>IF(O36="","",HLOOKUP(O36,[1]LISTE_DIVISIONS!$A$2:$DO$3,2,FALSE))</f>
        <v/>
      </c>
      <c r="Q36" s="25"/>
    </row>
    <row r="37" spans="1:17" x14ac:dyDescent="0.25">
      <c r="A37" s="18"/>
      <c r="B37" s="19"/>
      <c r="C37" s="20"/>
      <c r="D37" s="20"/>
      <c r="E37" s="20"/>
      <c r="F37" s="21" t="s">
        <v>17</v>
      </c>
      <c r="G37" s="21" t="str">
        <f t="shared" si="0"/>
        <v>_MAIL</v>
      </c>
      <c r="H37" s="22" t="str">
        <f>IF(E37="","",HLOOKUP(E37,'[2]LIST CONTRAT 2020'!$A$1:$DM$2,2,FALSE))</f>
        <v/>
      </c>
      <c r="I37" s="21"/>
      <c r="J37" s="20"/>
      <c r="K37" s="20"/>
      <c r="L37" s="21" t="str">
        <f t="shared" si="1"/>
        <v/>
      </c>
      <c r="M37" s="21" t="str">
        <f t="shared" si="2"/>
        <v/>
      </c>
      <c r="N37" s="23"/>
      <c r="O37" s="24"/>
      <c r="P37" s="21" t="str">
        <f>IF(O37="","",HLOOKUP(O37,[1]LISTE_DIVISIONS!$A$2:$DO$3,2,FALSE))</f>
        <v/>
      </c>
      <c r="Q37" s="25"/>
    </row>
    <row r="38" spans="1:17" x14ac:dyDescent="0.25">
      <c r="A38" s="18"/>
      <c r="B38" s="19"/>
      <c r="C38" s="20"/>
      <c r="D38" s="20"/>
      <c r="E38" s="20"/>
      <c r="F38" s="21" t="s">
        <v>17</v>
      </c>
      <c r="G38" s="21" t="str">
        <f t="shared" si="0"/>
        <v>_MAIL</v>
      </c>
      <c r="H38" s="22" t="str">
        <f>IF(E38="","",HLOOKUP(E38,'[2]LIST CONTRAT 2020'!$A$1:$DM$2,2,FALSE))</f>
        <v/>
      </c>
      <c r="I38" s="21"/>
      <c r="J38" s="20"/>
      <c r="K38" s="20"/>
      <c r="L38" s="21" t="str">
        <f t="shared" si="1"/>
        <v/>
      </c>
      <c r="M38" s="21" t="str">
        <f t="shared" si="2"/>
        <v/>
      </c>
      <c r="N38" s="23"/>
      <c r="O38" s="24"/>
      <c r="P38" s="21" t="str">
        <f>IF(O38="","",HLOOKUP(O38,[1]LISTE_DIVISIONS!$A$2:$DO$3,2,FALSE))</f>
        <v/>
      </c>
      <c r="Q38" s="25"/>
    </row>
    <row r="39" spans="1:17" x14ac:dyDescent="0.25">
      <c r="A39" s="18"/>
      <c r="B39" s="19"/>
      <c r="C39" s="20"/>
      <c r="D39" s="20"/>
      <c r="E39" s="20"/>
      <c r="F39" s="21" t="s">
        <v>17</v>
      </c>
      <c r="G39" s="21" t="str">
        <f t="shared" si="0"/>
        <v>_MAIL</v>
      </c>
      <c r="H39" s="22" t="str">
        <f>IF(E39="","",HLOOKUP(E39,'[2]LIST CONTRAT 2020'!$A$1:$DM$2,2,FALSE))</f>
        <v/>
      </c>
      <c r="I39" s="21"/>
      <c r="J39" s="20"/>
      <c r="K39" s="20"/>
      <c r="L39" s="21" t="str">
        <f t="shared" si="1"/>
        <v/>
      </c>
      <c r="M39" s="21" t="str">
        <f t="shared" si="2"/>
        <v/>
      </c>
      <c r="N39" s="23"/>
      <c r="O39" s="24"/>
      <c r="P39" s="21" t="str">
        <f>IF(O39="","",HLOOKUP(O39,[1]LISTE_DIVISIONS!$A$2:$DO$3,2,FALSE))</f>
        <v/>
      </c>
      <c r="Q39" s="25"/>
    </row>
    <row r="40" spans="1:17" x14ac:dyDescent="0.25">
      <c r="A40" s="18"/>
      <c r="B40" s="19"/>
      <c r="C40" s="20"/>
      <c r="D40" s="20"/>
      <c r="E40" s="20"/>
      <c r="F40" s="21" t="s">
        <v>17</v>
      </c>
      <c r="G40" s="21" t="str">
        <f t="shared" si="0"/>
        <v>_MAIL</v>
      </c>
      <c r="H40" s="22" t="str">
        <f>IF(E40="","",HLOOKUP(E40,'[2]LIST CONTRAT 2020'!$A$1:$DM$2,2,FALSE))</f>
        <v/>
      </c>
      <c r="I40" s="21"/>
      <c r="J40" s="20"/>
      <c r="K40" s="20"/>
      <c r="L40" s="21" t="str">
        <f t="shared" si="1"/>
        <v/>
      </c>
      <c r="M40" s="21" t="str">
        <f t="shared" si="2"/>
        <v/>
      </c>
      <c r="N40" s="23"/>
      <c r="O40" s="24"/>
      <c r="P40" s="21" t="str">
        <f>IF(O40="","",HLOOKUP(O40,[1]LISTE_DIVISIONS!$A$2:$DO$3,2,FALSE))</f>
        <v/>
      </c>
      <c r="Q40" s="25"/>
    </row>
    <row r="41" spans="1:17" x14ac:dyDescent="0.25">
      <c r="A41" s="18"/>
      <c r="B41" s="19"/>
      <c r="C41" s="20"/>
      <c r="D41" s="20"/>
      <c r="E41" s="20"/>
      <c r="F41" s="21" t="s">
        <v>17</v>
      </c>
      <c r="G41" s="21" t="str">
        <f t="shared" si="0"/>
        <v>_MAIL</v>
      </c>
      <c r="H41" s="22" t="str">
        <f>IF(E41="","",HLOOKUP(E41,'[2]LIST CONTRAT 2020'!$A$1:$DM$2,2,FALSE))</f>
        <v/>
      </c>
      <c r="I41" s="21"/>
      <c r="J41" s="20"/>
      <c r="K41" s="20"/>
      <c r="L41" s="21" t="str">
        <f t="shared" si="1"/>
        <v/>
      </c>
      <c r="M41" s="21" t="str">
        <f t="shared" si="2"/>
        <v/>
      </c>
      <c r="N41" s="23"/>
      <c r="O41" s="24"/>
      <c r="P41" s="21" t="str">
        <f>IF(O41="","",HLOOKUP(O41,[1]LISTE_DIVISIONS!$A$2:$DO$3,2,FALSE))</f>
        <v/>
      </c>
      <c r="Q41" s="25"/>
    </row>
    <row r="42" spans="1:17" x14ac:dyDescent="0.25">
      <c r="A42" s="18"/>
      <c r="B42" s="19"/>
      <c r="C42" s="20"/>
      <c r="D42" s="20"/>
      <c r="E42" s="20"/>
      <c r="F42" s="21" t="s">
        <v>17</v>
      </c>
      <c r="G42" s="21" t="str">
        <f t="shared" si="0"/>
        <v>_MAIL</v>
      </c>
      <c r="H42" s="22" t="str">
        <f>IF(E42="","",HLOOKUP(E42,'[2]LIST CONTRAT 2020'!$A$1:$DM$2,2,FALSE))</f>
        <v/>
      </c>
      <c r="I42" s="21"/>
      <c r="J42" s="20"/>
      <c r="K42" s="20"/>
      <c r="L42" s="21" t="str">
        <f t="shared" si="1"/>
        <v/>
      </c>
      <c r="M42" s="21" t="str">
        <f t="shared" si="2"/>
        <v/>
      </c>
      <c r="N42" s="23"/>
      <c r="O42" s="24"/>
      <c r="P42" s="21" t="str">
        <f>IF(O42="","",HLOOKUP(O42,[1]LISTE_DIVISIONS!$A$2:$DO$3,2,FALSE))</f>
        <v/>
      </c>
      <c r="Q42" s="25"/>
    </row>
    <row r="43" spans="1:17" x14ac:dyDescent="0.25">
      <c r="A43" s="18"/>
      <c r="B43" s="19"/>
      <c r="C43" s="20"/>
      <c r="D43" s="20"/>
      <c r="E43" s="20"/>
      <c r="F43" s="21" t="s">
        <v>17</v>
      </c>
      <c r="G43" s="21" t="str">
        <f t="shared" si="0"/>
        <v>_MAIL</v>
      </c>
      <c r="H43" s="22" t="str">
        <f>IF(E43="","",HLOOKUP(E43,'[2]LIST CONTRAT 2020'!$A$1:$DM$2,2,FALSE))</f>
        <v/>
      </c>
      <c r="I43" s="21"/>
      <c r="J43" s="20"/>
      <c r="K43" s="20"/>
      <c r="L43" s="21" t="str">
        <f t="shared" si="1"/>
        <v/>
      </c>
      <c r="M43" s="21" t="str">
        <f t="shared" si="2"/>
        <v/>
      </c>
      <c r="N43" s="23"/>
      <c r="O43" s="24"/>
      <c r="P43" s="21" t="str">
        <f>IF(O43="","",HLOOKUP(O43,[1]LISTE_DIVISIONS!$A$2:$DO$3,2,FALSE))</f>
        <v/>
      </c>
      <c r="Q43" s="25"/>
    </row>
    <row r="44" spans="1:17" x14ac:dyDescent="0.25">
      <c r="A44" s="18"/>
      <c r="B44" s="19"/>
      <c r="C44" s="20"/>
      <c r="D44" s="20"/>
      <c r="E44" s="20"/>
      <c r="F44" s="21" t="s">
        <v>17</v>
      </c>
      <c r="G44" s="21" t="str">
        <f t="shared" si="0"/>
        <v>_MAIL</v>
      </c>
      <c r="H44" s="22" t="str">
        <f>IF(E44="","",HLOOKUP(E44,'[2]LIST CONTRAT 2020'!$A$1:$DM$2,2,FALSE))</f>
        <v/>
      </c>
      <c r="I44" s="21"/>
      <c r="J44" s="20"/>
      <c r="K44" s="20"/>
      <c r="L44" s="21" t="str">
        <f t="shared" si="1"/>
        <v/>
      </c>
      <c r="M44" s="21" t="str">
        <f t="shared" si="2"/>
        <v/>
      </c>
      <c r="N44" s="23"/>
      <c r="O44" s="24"/>
      <c r="P44" s="21" t="str">
        <f>IF(O44="","",HLOOKUP(O44,[1]LISTE_DIVISIONS!$A$2:$DO$3,2,FALSE))</f>
        <v/>
      </c>
      <c r="Q44" s="25"/>
    </row>
    <row r="45" spans="1:17" x14ac:dyDescent="0.25">
      <c r="A45" s="18"/>
      <c r="B45" s="19"/>
      <c r="C45" s="20"/>
      <c r="D45" s="20"/>
      <c r="E45" s="20"/>
      <c r="F45" s="21" t="s">
        <v>17</v>
      </c>
      <c r="G45" s="21" t="str">
        <f t="shared" si="0"/>
        <v>_MAIL</v>
      </c>
      <c r="H45" s="22" t="str">
        <f>IF(E45="","",HLOOKUP(E45,'[2]LIST CONTRAT 2020'!$A$1:$DM$2,2,FALSE))</f>
        <v/>
      </c>
      <c r="I45" s="21"/>
      <c r="J45" s="20"/>
      <c r="K45" s="20"/>
      <c r="L45" s="21" t="str">
        <f t="shared" si="1"/>
        <v/>
      </c>
      <c r="M45" s="21" t="str">
        <f t="shared" si="2"/>
        <v/>
      </c>
      <c r="N45" s="23"/>
      <c r="O45" s="24"/>
      <c r="P45" s="21" t="str">
        <f>IF(O45="","",HLOOKUP(O45,[1]LISTE_DIVISIONS!$A$2:$DO$3,2,FALSE))</f>
        <v/>
      </c>
      <c r="Q45" s="25"/>
    </row>
    <row r="46" spans="1:17" x14ac:dyDescent="0.25">
      <c r="A46" s="18"/>
      <c r="B46" s="19"/>
      <c r="C46" s="20"/>
      <c r="D46" s="20"/>
      <c r="E46" s="20"/>
      <c r="F46" s="21" t="s">
        <v>17</v>
      </c>
      <c r="G46" s="21" t="str">
        <f t="shared" si="0"/>
        <v>_MAIL</v>
      </c>
      <c r="H46" s="22" t="str">
        <f>IF(E46="","",HLOOKUP(E46,'[2]LIST CONTRAT 2020'!$A$1:$DM$2,2,FALSE))</f>
        <v/>
      </c>
      <c r="I46" s="21"/>
      <c r="J46" s="20"/>
      <c r="K46" s="20"/>
      <c r="L46" s="21" t="str">
        <f t="shared" si="1"/>
        <v/>
      </c>
      <c r="M46" s="21" t="str">
        <f t="shared" si="2"/>
        <v/>
      </c>
      <c r="N46" s="23"/>
      <c r="O46" s="24"/>
      <c r="P46" s="21" t="str">
        <f>IF(O46="","",HLOOKUP(O46,[1]LISTE_DIVISIONS!$A$2:$DO$3,2,FALSE))</f>
        <v/>
      </c>
      <c r="Q46" s="25"/>
    </row>
    <row r="47" spans="1:17" x14ac:dyDescent="0.25">
      <c r="A47" s="18"/>
      <c r="B47" s="19"/>
      <c r="C47" s="20"/>
      <c r="D47" s="20"/>
      <c r="E47" s="20"/>
      <c r="F47" s="21" t="s">
        <v>17</v>
      </c>
      <c r="G47" s="21" t="str">
        <f t="shared" si="0"/>
        <v>_MAIL</v>
      </c>
      <c r="H47" s="22" t="str">
        <f>IF(E47="","",HLOOKUP(E47,'[2]LIST CONTRAT 2020'!$A$1:$DM$2,2,FALSE))</f>
        <v/>
      </c>
      <c r="I47" s="21"/>
      <c r="J47" s="20"/>
      <c r="K47" s="20"/>
      <c r="L47" s="21" t="str">
        <f t="shared" si="1"/>
        <v/>
      </c>
      <c r="M47" s="21" t="str">
        <f t="shared" si="2"/>
        <v/>
      </c>
      <c r="N47" s="23"/>
      <c r="O47" s="24"/>
      <c r="P47" s="21" t="str">
        <f>IF(O47="","",HLOOKUP(O47,[1]LISTE_DIVISIONS!$A$2:$DO$3,2,FALSE))</f>
        <v/>
      </c>
      <c r="Q47" s="25"/>
    </row>
    <row r="48" spans="1:17" x14ac:dyDescent="0.25">
      <c r="A48" s="18"/>
      <c r="B48" s="19"/>
      <c r="C48" s="20"/>
      <c r="D48" s="20"/>
      <c r="E48" s="20"/>
      <c r="F48" s="21" t="s">
        <v>17</v>
      </c>
      <c r="G48" s="21" t="str">
        <f t="shared" si="0"/>
        <v>_MAIL</v>
      </c>
      <c r="H48" s="22" t="str">
        <f>IF(E48="","",HLOOKUP(E48,'[2]LIST CONTRAT 2020'!$A$1:$DM$2,2,FALSE))</f>
        <v/>
      </c>
      <c r="I48" s="21"/>
      <c r="J48" s="20"/>
      <c r="K48" s="20"/>
      <c r="L48" s="21" t="str">
        <f t="shared" si="1"/>
        <v/>
      </c>
      <c r="M48" s="21" t="str">
        <f t="shared" si="2"/>
        <v/>
      </c>
      <c r="N48" s="23"/>
      <c r="O48" s="24"/>
      <c r="P48" s="21" t="str">
        <f>IF(O48="","",HLOOKUP(O48,[1]LISTE_DIVISIONS!$A$2:$DO$3,2,FALSE))</f>
        <v/>
      </c>
      <c r="Q48" s="25"/>
    </row>
    <row r="49" spans="1:17" x14ac:dyDescent="0.25">
      <c r="A49" s="18"/>
      <c r="B49" s="19"/>
      <c r="C49" s="20"/>
      <c r="D49" s="20"/>
      <c r="E49" s="20"/>
      <c r="F49" s="21" t="s">
        <v>17</v>
      </c>
      <c r="G49" s="21" t="str">
        <f t="shared" si="0"/>
        <v>_MAIL</v>
      </c>
      <c r="H49" s="22" t="str">
        <f>IF(E49="","",HLOOKUP(E49,'[2]LIST CONTRAT 2020'!$A$1:$DM$2,2,FALSE))</f>
        <v/>
      </c>
      <c r="I49" s="21"/>
      <c r="J49" s="20"/>
      <c r="K49" s="20"/>
      <c r="L49" s="21" t="str">
        <f t="shared" si="1"/>
        <v/>
      </c>
      <c r="M49" s="21" t="str">
        <f t="shared" si="2"/>
        <v/>
      </c>
      <c r="N49" s="23"/>
      <c r="O49" s="24"/>
      <c r="P49" s="21" t="str">
        <f>IF(O49="","",HLOOKUP(O49,[1]LISTE_DIVISIONS!$A$2:$DO$3,2,FALSE))</f>
        <v/>
      </c>
      <c r="Q49" s="25"/>
    </row>
    <row r="50" spans="1:17" x14ac:dyDescent="0.25">
      <c r="A50" s="26"/>
      <c r="B50" s="27"/>
      <c r="C50" s="28"/>
      <c r="D50" s="28"/>
      <c r="E50" s="28"/>
      <c r="F50" s="29" t="s">
        <v>17</v>
      </c>
      <c r="G50" s="29" t="str">
        <f t="shared" si="0"/>
        <v>_MAIL</v>
      </c>
      <c r="H50" s="30" t="str">
        <f>IF(E50="","",HLOOKUP(E50,'[2]LIST CONTRAT 2020'!$A$1:$DM$2,2,FALSE))</f>
        <v/>
      </c>
      <c r="I50" s="29"/>
      <c r="J50" s="28"/>
      <c r="K50" s="28"/>
      <c r="L50" s="29" t="str">
        <f t="shared" si="1"/>
        <v/>
      </c>
      <c r="M50" s="29" t="str">
        <f t="shared" si="2"/>
        <v/>
      </c>
      <c r="N50" s="31"/>
      <c r="O50" s="32"/>
      <c r="P50" s="29" t="str">
        <f>IF(O50="","",HLOOKUP(O50,[1]LISTE_DIVISIONS!$A$2:$DO$3,2,FALSE))</f>
        <v/>
      </c>
      <c r="Q50" s="33"/>
    </row>
  </sheetData>
  <autoFilter ref="A2:Q50"/>
  <mergeCells count="13">
    <mergeCell ref="H1:H2"/>
    <mergeCell ref="A1:A2"/>
    <mergeCell ref="B1:B2"/>
    <mergeCell ref="C1:C2"/>
    <mergeCell ref="D1:D2"/>
    <mergeCell ref="E1:E2"/>
    <mergeCell ref="Q1:Q2"/>
    <mergeCell ref="I1:I2"/>
    <mergeCell ref="J1:J2"/>
    <mergeCell ref="K1:K2"/>
    <mergeCell ref="L1:M1"/>
    <mergeCell ref="N1:N2"/>
    <mergeCell ref="O1:P1"/>
  </mergeCells>
  <dataValidations count="3">
    <dataValidation type="list" allowBlank="1" showInputMessage="1" showErrorMessage="1" sqref="O3:O50">
      <formula1>$S$1:$EG$1</formula1>
    </dataValidation>
    <dataValidation type="list" allowBlank="1" showInputMessage="1" showErrorMessage="1" sqref="K3:K50">
      <formula1>"CYLINDRES, CLICHES CARTON ONDULE, CLICHES FLEXIBLES, CLICHES STICKERS, CLICHES OFFSET SEC, PLAQUE OFFSET, PHOTOGRAVURE, EPREUVE, DIVERS"</formula1>
    </dataValidation>
    <dataValidation type="list" allowBlank="1" showInputMessage="1" showErrorMessage="1" sqref="A3:A50">
      <formula1>"EN COURS, À SAISIR"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TECHNICIENNE</vt:lpstr>
      <vt:lpstr>FRAIS RECUPERES POUR TRAITEMENT</vt:lpstr>
    </vt:vector>
  </TitlesOfParts>
  <Company>LACTALIS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GUILLET Justine, Laval beck</dc:creator>
  <cp:lastModifiedBy>GUILLET Justine, Laval beck</cp:lastModifiedBy>
  <dcterms:created xsi:type="dcterms:W3CDTF">2019-09-09T07:22:54Z</dcterms:created>
  <dcterms:modified xsi:type="dcterms:W3CDTF">2019-09-09T14:31:50Z</dcterms:modified>
</cp:coreProperties>
</file>