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" windowWidth="18915" windowHeight="9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39" i="1" l="1"/>
  <c r="G39" i="1"/>
  <c r="E39" i="1"/>
  <c r="E26" i="1"/>
  <c r="E27" i="1" s="1"/>
  <c r="E28" i="1" s="1"/>
  <c r="E29" i="1" s="1"/>
  <c r="E30" i="1" s="1"/>
  <c r="E31" i="1" s="1"/>
  <c r="E32" i="1" s="1"/>
  <c r="E33" i="1" s="1"/>
  <c r="E34" i="1" s="1"/>
  <c r="C26" i="1"/>
  <c r="C27" i="1" s="1"/>
  <c r="C28" i="1" s="1"/>
  <c r="C29" i="1" s="1"/>
  <c r="C30" i="1" s="1"/>
  <c r="C31" i="1" s="1"/>
  <c r="C32" i="1" s="1"/>
  <c r="C33" i="1" s="1"/>
  <c r="C34" i="1" s="1"/>
</calcChain>
</file>

<file path=xl/sharedStrings.xml><?xml version="1.0" encoding="utf-8"?>
<sst xmlns="http://schemas.openxmlformats.org/spreadsheetml/2006/main" count="61" uniqueCount="43">
  <si>
    <t>Charges :</t>
  </si>
  <si>
    <t>Amortissements :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</si>
  <si>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</si>
  <si>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</si>
  <si>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</si>
  <si>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</si>
  <si>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</si>
  <si>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</si>
  <si>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</si>
  <si>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</si>
  <si>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</si>
  <si>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</si>
  <si>
    <t>Année d'imposition</t>
  </si>
  <si>
    <t>Trésorerie
avant impôt</t>
  </si>
  <si>
    <t>Trésorerie
après impôt</t>
  </si>
  <si>
    <t>Revenu annuel
(Base imposable)</t>
  </si>
  <si>
    <t>Tranches Marginales d'imposition (TMI)</t>
  </si>
  <si>
    <t>Début de la tranche /</t>
  </si>
  <si>
    <t>Fin de la tranche</t>
  </si>
  <si>
    <t>Taux</t>
  </si>
  <si>
    <t>ET PLUS</t>
  </si>
  <si>
    <t>CSG-CRDS :</t>
  </si>
  <si>
    <t>Nombre de part (QF) :</t>
  </si>
  <si>
    <t>Base impos. Cumul annuel (repport)</t>
  </si>
  <si>
    <t>CSG-CRDS
à payer sur le QF</t>
  </si>
  <si>
    <t>Impôt IR
à payer sur le QF</t>
  </si>
  <si>
    <t>Ex : Année 1</t>
  </si>
  <si>
    <t>Ex : Année 2</t>
  </si>
  <si>
    <t>Cellules pour le calcul annuel</t>
  </si>
  <si>
    <t>Année 1 | Loyer :</t>
  </si>
  <si>
    <t>Année 2 | Loyer :</t>
  </si>
  <si>
    <t>Année 3 | Loyer :</t>
  </si>
  <si>
    <t>Année 4 | Loyer :</t>
  </si>
  <si>
    <t>Année 5 | Loyer :</t>
  </si>
  <si>
    <t>Année 6 | Loyer :</t>
  </si>
  <si>
    <t>Année 7 | Loyer :</t>
  </si>
  <si>
    <t>Année 8 | Loyer :</t>
  </si>
  <si>
    <t>Année 9 | Loyer :</t>
  </si>
  <si>
    <t>Année 10 | Loyer :</t>
  </si>
  <si>
    <t>Ex : Année 3</t>
  </si>
  <si>
    <t>La tranche du QF
(en %)</t>
  </si>
  <si>
    <t>Valeur imposable (cumul annuel/QF)</t>
  </si>
  <si>
    <t>Principe :
Un loueur a perçu 30 000€ de loyers et a pu déduire, durant le même exercice, 8 000€ de charges.
De plus, l'amortissement de l'appartement mis en location s'élève à 24 000€.
Le résultat avant amortissement s'élève à : 30 000 – 8 000 = 22 000€.
L'amortissement ne pouvant générer un déficit, il ne pourra être déduit que 22 000€ d'amortissement.
Ainsi, le résultat imposable est nul : 22 000 – 22 000 = 0
La part d'amortissements non déduite pourra être reportée sur les exercices futurs sans limitation de durée : 24 000 – 22 000 = 2 000€.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</si>
</sst>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\ &quot;€&quot;"/>
    <numFmt numFmtId="165" formatCode="#,##0.00\ &quot;€&quot;"/>
    <numFmt numFmtId="166" formatCode="#,##0\ &quot;€&quot;;[Red]#,##0\ &quot;€&quot;"/>
    <numFmt numFmtId="167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11">
    <xf numFmtId="0" fontId="0" fillId="0" borderId="0"/>
    <xf numFmtId="0" fontId="4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7" fillId="0" borderId="0"/>
    <xf numFmtId="9" fontId="7" fillId="0" borderId="0" applyFont="0" applyFill="0" applyBorder="0" applyAlignment="0" applyProtection="0"/>
    <xf numFmtId="0" fontId="4" fillId="0" borderId="0"/>
    <xf numFmtId="0" fontId="1" fillId="0" borderId="0"/>
  </cellStyleXfs>
  <cellXfs count="62">
    <xf numFmtId="0" fontId="0" fillId="0" borderId="0" xfId="0"/>
    <xf numFmtId="0" fontId="0" fillId="0" borderId="0" xfId="0" applyAlignment="1">
      <alignment vertical="top" wrapText="1"/>
    </xf>
    <xf numFmtId="0" fontId="0" fillId="0" borderId="2" xfId="0" applyBorder="1" applyAlignment="1">
      <alignment horizontal="right"/>
    </xf>
    <xf numFmtId="164" fontId="0" fillId="0" borderId="3" xfId="0" applyNumberFormat="1" applyBorder="1" applyAlignment="1">
      <alignment horizontal="left"/>
    </xf>
    <xf numFmtId="14" fontId="2" fillId="4" borderId="1" xfId="9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>
      <alignment horizontal="left" vertical="top" wrapText="1"/>
    </xf>
    <xf numFmtId="167" fontId="8" fillId="5" borderId="1" xfId="9" applyNumberFormat="1" applyFont="1" applyFill="1" applyBorder="1" applyAlignment="1" applyProtection="1">
      <alignment horizontal="center" vertical="center"/>
      <protection locked="0"/>
    </xf>
    <xf numFmtId="10" fontId="8" fillId="5" borderId="1" xfId="9" applyNumberFormat="1" applyFont="1" applyFill="1" applyBorder="1" applyAlignment="1" applyProtection="1">
      <alignment horizontal="center"/>
      <protection locked="0"/>
    </xf>
    <xf numFmtId="0" fontId="9" fillId="3" borderId="7" xfId="9" applyFont="1" applyFill="1" applyBorder="1" applyAlignment="1" applyProtection="1">
      <alignment horizontal="center"/>
      <protection hidden="1"/>
    </xf>
    <xf numFmtId="0" fontId="3" fillId="3" borderId="9" xfId="2" applyFont="1" applyFill="1" applyBorder="1" applyAlignment="1" applyProtection="1">
      <alignment horizontal="center" vertical="center"/>
      <protection hidden="1"/>
    </xf>
    <xf numFmtId="0" fontId="3" fillId="3" borderId="11" xfId="2" applyFont="1" applyFill="1" applyBorder="1" applyAlignment="1" applyProtection="1">
      <alignment horizontal="center" vertical="center"/>
      <protection hidden="1"/>
    </xf>
    <xf numFmtId="0" fontId="3" fillId="3" borderId="8" xfId="2" applyFont="1" applyFill="1" applyBorder="1" applyAlignment="1" applyProtection="1">
      <alignment horizontal="center" vertical="center"/>
      <protection hidden="1"/>
    </xf>
    <xf numFmtId="166" fontId="7" fillId="3" borderId="7" xfId="8" applyNumberFormat="1" applyFont="1" applyFill="1" applyBorder="1" applyAlignment="1" applyProtection="1">
      <alignment horizontal="center"/>
      <protection hidden="1"/>
    </xf>
    <xf numFmtId="9" fontId="7" fillId="3" borderId="6" xfId="8" applyFont="1" applyFill="1" applyBorder="1" applyAlignment="1" applyProtection="1">
      <alignment horizontal="center"/>
      <protection hidden="1"/>
    </xf>
    <xf numFmtId="0" fontId="9" fillId="3" borderId="0" xfId="9" applyFont="1" applyFill="1" applyBorder="1" applyAlignment="1" applyProtection="1">
      <alignment horizontal="center"/>
      <protection hidden="1"/>
    </xf>
    <xf numFmtId="0" fontId="9" fillId="3" borderId="6" xfId="9" applyFont="1" applyFill="1" applyBorder="1" applyAlignment="1" applyProtection="1">
      <alignment horizontal="center"/>
      <protection hidden="1"/>
    </xf>
    <xf numFmtId="166" fontId="7" fillId="3" borderId="0" xfId="8" applyNumberFormat="1" applyFont="1" applyFill="1" applyBorder="1" applyAlignment="1" applyProtection="1">
      <alignment horizontal="center"/>
      <protection hidden="1"/>
    </xf>
    <xf numFmtId="9" fontId="7" fillId="3" borderId="0" xfId="8" applyFont="1" applyFill="1" applyBorder="1" applyAlignment="1" applyProtection="1">
      <alignment horizontal="center"/>
      <protection hidden="1"/>
    </xf>
    <xf numFmtId="166" fontId="1" fillId="3" borderId="0" xfId="2" applyNumberFormat="1" applyFill="1" applyBorder="1" applyAlignment="1" applyProtection="1">
      <alignment horizontal="center"/>
      <protection hidden="1"/>
    </xf>
    <xf numFmtId="166" fontId="1" fillId="3" borderId="7" xfId="2" applyNumberFormat="1" applyFill="1" applyBorder="1" applyAlignment="1" applyProtection="1">
      <alignment horizontal="center"/>
      <protection hidden="1"/>
    </xf>
    <xf numFmtId="166" fontId="1" fillId="3" borderId="5" xfId="2" applyNumberFormat="1" applyFill="1" applyBorder="1" applyAlignment="1" applyProtection="1">
      <alignment horizontal="center"/>
      <protection hidden="1"/>
    </xf>
    <xf numFmtId="166" fontId="1" fillId="3" borderId="10" xfId="2" applyNumberFormat="1" applyFill="1" applyBorder="1" applyAlignment="1" applyProtection="1">
      <alignment horizontal="center"/>
      <protection hidden="1"/>
    </xf>
    <xf numFmtId="166" fontId="1" fillId="3" borderId="4" xfId="2" applyNumberFormat="1" applyFill="1" applyBorder="1" applyAlignment="1" applyProtection="1">
      <alignment horizontal="center"/>
      <protection hidden="1"/>
    </xf>
    <xf numFmtId="166" fontId="8" fillId="5" borderId="1" xfId="8" applyNumberFormat="1" applyFont="1" applyFill="1" applyBorder="1" applyAlignment="1" applyProtection="1">
      <alignment horizontal="center"/>
      <protection locked="0"/>
    </xf>
    <xf numFmtId="9" fontId="8" fillId="5" borderId="1" xfId="8" applyFont="1" applyFill="1" applyBorder="1" applyAlignment="1" applyProtection="1">
      <alignment horizontal="center"/>
      <protection locked="0"/>
    </xf>
    <xf numFmtId="0" fontId="1" fillId="3" borderId="0" xfId="2" applyFill="1" applyBorder="1" applyProtection="1">
      <protection hidden="1"/>
    </xf>
    <xf numFmtId="4" fontId="11" fillId="3" borderId="11" xfId="7" applyNumberFormat="1" applyFont="1" applyFill="1" applyBorder="1" applyAlignment="1" applyProtection="1">
      <alignment horizontal="center" vertical="center" wrapText="1"/>
      <protection hidden="1"/>
    </xf>
    <xf numFmtId="4" fontId="11" fillId="3" borderId="8" xfId="7" applyNumberFormat="1" applyFont="1" applyFill="1" applyBorder="1" applyAlignment="1" applyProtection="1">
      <alignment horizontal="center" vertical="center" wrapText="1"/>
      <protection hidden="1"/>
    </xf>
    <xf numFmtId="0" fontId="1" fillId="3" borderId="7" xfId="2" applyFill="1" applyBorder="1" applyProtection="1">
      <protection hidden="1"/>
    </xf>
    <xf numFmtId="0" fontId="10" fillId="3" borderId="6" xfId="9" applyFont="1" applyFill="1" applyBorder="1" applyAlignment="1" applyProtection="1">
      <alignment horizontal="center"/>
      <protection hidden="1"/>
    </xf>
    <xf numFmtId="0" fontId="3" fillId="3" borderId="9" xfId="2" applyFont="1" applyFill="1" applyBorder="1" applyProtection="1">
      <protection hidden="1"/>
    </xf>
    <xf numFmtId="0" fontId="9" fillId="3" borderId="6" xfId="9" applyFont="1" applyFill="1" applyBorder="1" applyAlignment="1" applyProtection="1">
      <alignment horizontal="left"/>
    </xf>
    <xf numFmtId="0" fontId="9" fillId="3" borderId="6" xfId="9" applyFont="1" applyFill="1" applyBorder="1" applyAlignment="1" applyProtection="1">
      <alignment horizontal="left"/>
      <protection hidden="1"/>
    </xf>
    <xf numFmtId="0" fontId="4" fillId="3" borderId="5" xfId="9" applyFill="1" applyBorder="1"/>
    <xf numFmtId="0" fontId="4" fillId="3" borderId="10" xfId="9" applyFill="1" applyBorder="1"/>
    <xf numFmtId="0" fontId="4" fillId="3" borderId="4" xfId="9" applyFill="1" applyBorder="1"/>
    <xf numFmtId="14" fontId="2" fillId="4" borderId="2" xfId="9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3" borderId="7" xfId="2" applyFont="1" applyFill="1" applyBorder="1" applyAlignment="1" applyProtection="1">
      <alignment horizontal="right"/>
      <protection hidden="1"/>
    </xf>
    <xf numFmtId="0" fontId="9" fillId="3" borderId="7" xfId="9" applyNumberFormat="1" applyFont="1" applyFill="1" applyBorder="1" applyAlignment="1" applyProtection="1">
      <alignment horizontal="right" vertical="center"/>
      <protection hidden="1"/>
    </xf>
    <xf numFmtId="0" fontId="3" fillId="0" borderId="0" xfId="0" applyFont="1"/>
    <xf numFmtId="14" fontId="2" fillId="6" borderId="1" xfId="9" applyNumberFormat="1" applyFont="1" applyFill="1" applyBorder="1" applyAlignment="1" applyProtection="1">
      <alignment horizontal="center" vertical="center" wrapText="1"/>
      <protection hidden="1"/>
    </xf>
    <xf numFmtId="0" fontId="3" fillId="0" borderId="1" xfId="0" applyFont="1" applyBorder="1" applyAlignment="1">
      <alignment horizontal="center"/>
    </xf>
    <xf numFmtId="164" fontId="0" fillId="0" borderId="0" xfId="0" applyNumberFormat="1"/>
    <xf numFmtId="165" fontId="3" fillId="2" borderId="1" xfId="0" applyNumberFormat="1" applyFont="1" applyFill="1" applyBorder="1" applyAlignment="1">
      <alignment horizontal="center"/>
    </xf>
    <xf numFmtId="165" fontId="3" fillId="4" borderId="1" xfId="0" applyNumberFormat="1" applyFont="1" applyFill="1" applyBorder="1" applyAlignment="1">
      <alignment horizontal="center"/>
    </xf>
    <xf numFmtId="9" fontId="3" fillId="4" borderId="1" xfId="0" applyNumberFormat="1" applyFon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9" fontId="0" fillId="4" borderId="1" xfId="0" applyNumberFormat="1" applyFill="1" applyBorder="1" applyAlignment="1">
      <alignment horizontal="center"/>
    </xf>
    <xf numFmtId="165" fontId="0" fillId="0" borderId="0" xfId="0" applyNumberFormat="1"/>
    <xf numFmtId="0" fontId="10" fillId="0" borderId="10" xfId="9" applyFont="1" applyFill="1" applyBorder="1" applyAlignment="1" applyProtection="1">
      <alignment horizontal="center"/>
      <protection hidden="1"/>
    </xf>
    <xf numFmtId="0" fontId="0" fillId="0" borderId="9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</cellXfs>
  <cellStyles count="11">
    <cellStyle name="Lien hypertexte 2" xfId="3"/>
    <cellStyle name="Lien hypertexte 3" xfId="4"/>
    <cellStyle name="Milliers 2" xfId="5"/>
    <cellStyle name="Milliers 2 2" xfId="6"/>
    <cellStyle name="Normal" xfId="0" builtinId="0"/>
    <cellStyle name="Normal 2" xfId="2"/>
    <cellStyle name="Normal 2 2" xfId="9"/>
    <cellStyle name="Normal 3" xfId="7"/>
    <cellStyle name="Normal 4" xfId="10"/>
    <cellStyle name="Normal 5" xfId="1"/>
    <cellStyle name="Pourcentag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49"/>
  <sheetViews>
    <sheetView tabSelected="1" workbookViewId="0">
      <selection activeCell="M31" sqref="M31"/>
    </sheetView>
  </sheetViews>
  <sheetFormatPr baseColWidth="10" defaultRowHeight="15" x14ac:dyDescent="0.25"/>
  <cols>
    <col min="2" max="2" width="22.85546875" customWidth="1"/>
    <col min="3" max="3" width="17.140625" customWidth="1"/>
    <col min="4" max="4" width="15.28515625" customWidth="1"/>
    <col min="5" max="5" width="18.28515625" customWidth="1"/>
    <col min="6" max="6" width="19.140625" customWidth="1"/>
    <col min="7" max="7" width="15.140625" customWidth="1"/>
    <col min="9" max="9" width="11.5703125" customWidth="1"/>
    <col min="10" max="10" width="14.5703125" customWidth="1"/>
  </cols>
  <sheetData>
    <row r="1" spans="2:15" ht="15.75" thickBot="1" x14ac:dyDescent="0.3"/>
    <row r="2" spans="2:15" ht="15.75" customHeight="1" x14ac:dyDescent="0.25">
      <c r="B2" s="53" t="s">
        <v>42</v>
      </c>
      <c r="C2" s="54"/>
      <c r="D2" s="54"/>
      <c r="E2" s="54"/>
      <c r="F2" s="54"/>
      <c r="G2" s="54"/>
      <c r="H2" s="54"/>
      <c r="I2" s="55"/>
      <c r="L2" s="37"/>
      <c r="M2" s="37"/>
      <c r="N2" s="37"/>
      <c r="O2" s="1"/>
    </row>
    <row r="3" spans="2:15" x14ac:dyDescent="0.25">
      <c r="B3" s="56"/>
      <c r="C3" s="57"/>
      <c r="D3" s="57"/>
      <c r="E3" s="57"/>
      <c r="F3" s="57"/>
      <c r="G3" s="57"/>
      <c r="H3" s="57"/>
      <c r="I3" s="58"/>
      <c r="L3" s="37"/>
      <c r="M3" s="37"/>
      <c r="N3" s="37"/>
      <c r="O3" s="1"/>
    </row>
    <row r="4" spans="2:15" x14ac:dyDescent="0.25">
      <c r="B4" s="56"/>
      <c r="C4" s="57"/>
      <c r="D4" s="57"/>
      <c r="E4" s="57"/>
      <c r="F4" s="57"/>
      <c r="G4" s="57"/>
      <c r="H4" s="57"/>
      <c r="I4" s="58"/>
      <c r="L4" s="37"/>
      <c r="M4" s="37"/>
      <c r="N4" s="37"/>
      <c r="O4" s="1"/>
    </row>
    <row r="5" spans="2:15" x14ac:dyDescent="0.25">
      <c r="B5" s="56"/>
      <c r="C5" s="57"/>
      <c r="D5" s="57"/>
      <c r="E5" s="57"/>
      <c r="F5" s="57"/>
      <c r="G5" s="57"/>
      <c r="H5" s="57"/>
      <c r="I5" s="58"/>
      <c r="L5" s="37"/>
      <c r="M5" s="37"/>
      <c r="N5" s="37"/>
      <c r="O5" s="1"/>
    </row>
    <row r="6" spans="2:15" x14ac:dyDescent="0.25">
      <c r="B6" s="56"/>
      <c r="C6" s="57"/>
      <c r="D6" s="57"/>
      <c r="E6" s="57"/>
      <c r="F6" s="57"/>
      <c r="G6" s="57"/>
      <c r="H6" s="57"/>
      <c r="I6" s="58"/>
      <c r="L6" s="37"/>
      <c r="M6" s="37"/>
      <c r="N6" s="37"/>
    </row>
    <row r="7" spans="2:15" x14ac:dyDescent="0.25">
      <c r="B7" s="56"/>
      <c r="C7" s="57"/>
      <c r="D7" s="57"/>
      <c r="E7" s="57"/>
      <c r="F7" s="57"/>
      <c r="G7" s="57"/>
      <c r="H7" s="57"/>
      <c r="I7" s="58"/>
      <c r="L7" s="37"/>
      <c r="M7" s="37"/>
      <c r="N7" s="37"/>
    </row>
    <row r="8" spans="2:15" x14ac:dyDescent="0.25">
      <c r="B8" s="56"/>
      <c r="C8" s="57"/>
      <c r="D8" s="57"/>
      <c r="E8" s="57"/>
      <c r="F8" s="57"/>
      <c r="G8" s="57"/>
      <c r="H8" s="57"/>
      <c r="I8" s="58"/>
      <c r="L8" s="37"/>
      <c r="M8" s="37"/>
      <c r="N8" s="37"/>
    </row>
    <row r="9" spans="2:15" ht="15.75" thickBot="1" x14ac:dyDescent="0.3">
      <c r="B9" s="59"/>
      <c r="C9" s="60"/>
      <c r="D9" s="60"/>
      <c r="E9" s="60"/>
      <c r="F9" s="60"/>
      <c r="G9" s="60"/>
      <c r="H9" s="60"/>
      <c r="I9" s="61"/>
      <c r="L9" s="37"/>
      <c r="M9" s="37"/>
      <c r="N9" s="37"/>
    </row>
    <row r="10" spans="2:15" x14ac:dyDescent="0.25"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2:15" ht="15.75" thickBot="1" x14ac:dyDescent="0.3">
      <c r="B11" s="5"/>
      <c r="C11" s="5"/>
      <c r="D11" s="5"/>
      <c r="E11" s="5"/>
      <c r="F11" s="52" t="s">
        <v>16</v>
      </c>
      <c r="G11" s="52"/>
      <c r="H11" s="52"/>
      <c r="I11" s="52"/>
      <c r="J11" s="5"/>
      <c r="K11" s="5"/>
      <c r="L11" s="5"/>
      <c r="M11" s="5"/>
      <c r="N11" s="5"/>
    </row>
    <row r="12" spans="2:15" ht="15.75" x14ac:dyDescent="0.25">
      <c r="B12" s="30"/>
      <c r="C12" s="26"/>
      <c r="D12" s="27"/>
      <c r="E12" s="5"/>
      <c r="F12" s="9" t="s">
        <v>17</v>
      </c>
      <c r="G12" s="10" t="s">
        <v>18</v>
      </c>
      <c r="H12" s="10" t="s">
        <v>19</v>
      </c>
      <c r="I12" s="11"/>
      <c r="J12" s="5"/>
      <c r="K12" s="5"/>
      <c r="L12" s="5"/>
      <c r="M12" s="5"/>
      <c r="N12" s="5"/>
    </row>
    <row r="13" spans="2:15" ht="15.75" x14ac:dyDescent="0.25">
      <c r="B13" s="39" t="s">
        <v>21</v>
      </c>
      <c r="C13" s="7">
        <v>0.17199999999999999</v>
      </c>
      <c r="D13" s="31"/>
      <c r="E13" s="5"/>
      <c r="F13" s="12">
        <v>0</v>
      </c>
      <c r="G13" s="23">
        <v>9964</v>
      </c>
      <c r="H13" s="24">
        <v>0</v>
      </c>
      <c r="I13" s="13"/>
      <c r="J13" s="5"/>
      <c r="K13" s="5"/>
      <c r="L13" s="5"/>
      <c r="M13" s="5"/>
      <c r="N13" s="5"/>
    </row>
    <row r="14" spans="2:15" x14ac:dyDescent="0.25">
      <c r="B14" s="28"/>
      <c r="C14" s="25"/>
      <c r="D14" s="29"/>
      <c r="E14" s="5"/>
      <c r="F14" s="8"/>
      <c r="G14" s="14"/>
      <c r="H14" s="14"/>
      <c r="I14" s="15"/>
      <c r="J14" s="5"/>
      <c r="K14" s="5"/>
      <c r="L14" s="5"/>
      <c r="M14" s="5"/>
      <c r="N14" s="5"/>
    </row>
    <row r="15" spans="2:15" ht="15.75" x14ac:dyDescent="0.25">
      <c r="B15" s="40" t="s">
        <v>22</v>
      </c>
      <c r="C15" s="6">
        <v>2</v>
      </c>
      <c r="D15" s="32"/>
      <c r="E15" s="5"/>
      <c r="F15" s="12">
        <v>9964</v>
      </c>
      <c r="G15" s="23">
        <v>27519</v>
      </c>
      <c r="H15" s="24">
        <v>0.14000000000000001</v>
      </c>
      <c r="I15" s="13"/>
      <c r="J15" s="5"/>
      <c r="K15" s="5"/>
      <c r="L15" s="5"/>
      <c r="M15" s="5"/>
      <c r="N15" s="5"/>
    </row>
    <row r="16" spans="2:15" ht="15.75" x14ac:dyDescent="0.25">
      <c r="B16" s="28"/>
      <c r="C16" s="25"/>
      <c r="D16" s="29"/>
      <c r="E16" s="5"/>
      <c r="F16" s="12"/>
      <c r="G16" s="16"/>
      <c r="H16" s="17"/>
      <c r="I16" s="13"/>
      <c r="J16" s="5"/>
      <c r="K16" s="5"/>
      <c r="L16" s="5"/>
      <c r="M16" s="5"/>
      <c r="N16" s="5"/>
    </row>
    <row r="17" spans="2:14" ht="16.5" thickBot="1" x14ac:dyDescent="0.3">
      <c r="B17" s="33"/>
      <c r="C17" s="34"/>
      <c r="D17" s="35"/>
      <c r="E17" s="5"/>
      <c r="F17" s="12">
        <v>27519</v>
      </c>
      <c r="G17" s="23">
        <v>73779</v>
      </c>
      <c r="H17" s="24">
        <v>0.3</v>
      </c>
      <c r="I17" s="13"/>
      <c r="J17" s="5"/>
      <c r="K17" s="5"/>
      <c r="L17" s="5"/>
      <c r="M17" s="5"/>
      <c r="N17" s="5"/>
    </row>
    <row r="18" spans="2:14" ht="15.75" x14ac:dyDescent="0.25">
      <c r="B18" s="5"/>
      <c r="C18" s="5"/>
      <c r="D18" s="5"/>
      <c r="E18" s="5"/>
      <c r="F18" s="12"/>
      <c r="G18" s="18"/>
      <c r="H18" s="17"/>
      <c r="I18" s="13"/>
      <c r="J18" s="5"/>
      <c r="K18" s="5"/>
      <c r="L18" s="5"/>
      <c r="M18" s="5"/>
      <c r="N18" s="5"/>
    </row>
    <row r="19" spans="2:14" ht="15.75" x14ac:dyDescent="0.25">
      <c r="B19" s="5"/>
      <c r="C19" s="5"/>
      <c r="D19" s="5"/>
      <c r="E19" s="5"/>
      <c r="F19" s="12">
        <v>73779</v>
      </c>
      <c r="G19" s="23">
        <v>156244</v>
      </c>
      <c r="H19" s="24">
        <v>0.41</v>
      </c>
      <c r="I19" s="13"/>
      <c r="J19" s="5"/>
      <c r="K19" s="5"/>
      <c r="L19" s="5"/>
      <c r="M19" s="5"/>
      <c r="N19" s="5"/>
    </row>
    <row r="20" spans="2:14" ht="15.75" x14ac:dyDescent="0.25">
      <c r="B20" s="5"/>
      <c r="C20" s="5"/>
      <c r="D20" s="5"/>
      <c r="E20" s="5"/>
      <c r="F20" s="12"/>
      <c r="G20" s="16"/>
      <c r="H20" s="17"/>
      <c r="I20" s="13"/>
      <c r="J20" s="5"/>
      <c r="K20" s="5"/>
      <c r="L20" s="5"/>
      <c r="M20" s="5"/>
      <c r="N20" s="5"/>
    </row>
    <row r="21" spans="2:14" ht="15.75" x14ac:dyDescent="0.25">
      <c r="B21" s="5"/>
      <c r="C21" s="5"/>
      <c r="D21" s="5"/>
      <c r="E21" s="5"/>
      <c r="F21" s="19">
        <v>156244</v>
      </c>
      <c r="G21" s="18" t="s">
        <v>20</v>
      </c>
      <c r="H21" s="24">
        <v>0.45</v>
      </c>
      <c r="I21" s="13"/>
      <c r="J21" s="5"/>
      <c r="K21" s="5"/>
      <c r="L21" s="5"/>
      <c r="M21" s="5"/>
      <c r="N21" s="5"/>
    </row>
    <row r="22" spans="2:14" ht="6" customHeight="1" thickBot="1" x14ac:dyDescent="0.3">
      <c r="B22" s="5"/>
      <c r="C22" s="5"/>
      <c r="D22" s="5"/>
      <c r="E22" s="5"/>
      <c r="F22" s="20"/>
      <c r="G22" s="21"/>
      <c r="H22" s="21"/>
      <c r="I22" s="22"/>
      <c r="J22" s="5"/>
      <c r="K22" s="5"/>
      <c r="L22" s="5"/>
      <c r="M22" s="5"/>
      <c r="N22" s="5"/>
    </row>
    <row r="23" spans="2:14" x14ac:dyDescent="0.25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2:14" x14ac:dyDescent="0.25">
      <c r="B24" s="41" t="s">
        <v>28</v>
      </c>
    </row>
    <row r="25" spans="2:14" x14ac:dyDescent="0.25">
      <c r="B25" s="2" t="s">
        <v>29</v>
      </c>
      <c r="C25" s="3">
        <v>30000</v>
      </c>
      <c r="D25" s="2" t="s">
        <v>0</v>
      </c>
      <c r="E25" s="3">
        <v>8000</v>
      </c>
      <c r="F25" s="2" t="s">
        <v>1</v>
      </c>
      <c r="G25" s="3">
        <v>24000</v>
      </c>
      <c r="H25" s="44"/>
      <c r="J25" s="44"/>
    </row>
    <row r="26" spans="2:14" x14ac:dyDescent="0.25">
      <c r="B26" s="2" t="s">
        <v>30</v>
      </c>
      <c r="C26" s="3">
        <f>C25*1.01</f>
        <v>30300</v>
      </c>
      <c r="D26" s="2" t="s">
        <v>0</v>
      </c>
      <c r="E26" s="3">
        <f>E25*1.01</f>
        <v>8080</v>
      </c>
      <c r="F26" s="2" t="s">
        <v>1</v>
      </c>
      <c r="G26" s="3">
        <v>24000</v>
      </c>
      <c r="H26" s="44"/>
      <c r="J26" s="44"/>
    </row>
    <row r="27" spans="2:14" x14ac:dyDescent="0.25">
      <c r="B27" s="2" t="s">
        <v>31</v>
      </c>
      <c r="C27" s="3">
        <f t="shared" ref="C27:C34" si="0">C26*1.01</f>
        <v>30603</v>
      </c>
      <c r="D27" s="2" t="s">
        <v>0</v>
      </c>
      <c r="E27" s="3">
        <f t="shared" ref="E27:E34" si="1">E26*1.01</f>
        <v>8160.8</v>
      </c>
      <c r="F27" s="2" t="s">
        <v>1</v>
      </c>
      <c r="G27" s="3">
        <v>12000</v>
      </c>
      <c r="H27" s="44"/>
      <c r="J27" s="44"/>
    </row>
    <row r="28" spans="2:14" x14ac:dyDescent="0.25">
      <c r="B28" s="2" t="s">
        <v>32</v>
      </c>
      <c r="C28" s="3">
        <f t="shared" si="0"/>
        <v>30909.03</v>
      </c>
      <c r="D28" s="2" t="s">
        <v>0</v>
      </c>
      <c r="E28" s="3">
        <f t="shared" si="1"/>
        <v>8242.4079999999994</v>
      </c>
      <c r="F28" s="2" t="s">
        <v>1</v>
      </c>
      <c r="G28" s="3">
        <v>12000</v>
      </c>
      <c r="J28" s="44"/>
    </row>
    <row r="29" spans="2:14" x14ac:dyDescent="0.25">
      <c r="B29" s="2" t="s">
        <v>33</v>
      </c>
      <c r="C29" s="3">
        <f t="shared" si="0"/>
        <v>31218.120299999999</v>
      </c>
      <c r="D29" s="2" t="s">
        <v>0</v>
      </c>
      <c r="E29" s="3">
        <f t="shared" si="1"/>
        <v>8324.8320800000001</v>
      </c>
      <c r="F29" s="2" t="s">
        <v>1</v>
      </c>
      <c r="G29" s="3">
        <v>12000</v>
      </c>
      <c r="J29" s="44"/>
    </row>
    <row r="30" spans="2:14" x14ac:dyDescent="0.25">
      <c r="B30" s="2" t="s">
        <v>34</v>
      </c>
      <c r="C30" s="3">
        <f t="shared" si="0"/>
        <v>31530.301502999999</v>
      </c>
      <c r="D30" s="2" t="s">
        <v>0</v>
      </c>
      <c r="E30" s="3">
        <f t="shared" si="1"/>
        <v>8408.0804007999996</v>
      </c>
      <c r="F30" s="2" t="s">
        <v>1</v>
      </c>
      <c r="G30" s="3">
        <v>6000</v>
      </c>
      <c r="J30" s="44"/>
    </row>
    <row r="31" spans="2:14" x14ac:dyDescent="0.25">
      <c r="B31" s="2" t="s">
        <v>35</v>
      </c>
      <c r="C31" s="3">
        <f t="shared" si="0"/>
        <v>31845.604518029999</v>
      </c>
      <c r="D31" s="2" t="s">
        <v>0</v>
      </c>
      <c r="E31" s="3">
        <f t="shared" si="1"/>
        <v>8492.1612048079987</v>
      </c>
      <c r="F31" s="2" t="s">
        <v>1</v>
      </c>
      <c r="G31" s="3">
        <v>6000</v>
      </c>
      <c r="J31" s="44"/>
    </row>
    <row r="32" spans="2:14" x14ac:dyDescent="0.25">
      <c r="B32" s="2" t="s">
        <v>36</v>
      </c>
      <c r="C32" s="3">
        <f t="shared" si="0"/>
        <v>32164.0605632103</v>
      </c>
      <c r="D32" s="2" t="s">
        <v>0</v>
      </c>
      <c r="E32" s="3">
        <f t="shared" si="1"/>
        <v>8577.0828168560784</v>
      </c>
      <c r="F32" s="2" t="s">
        <v>1</v>
      </c>
      <c r="G32" s="3">
        <v>0</v>
      </c>
      <c r="J32" s="44"/>
    </row>
    <row r="33" spans="2:11" x14ac:dyDescent="0.25">
      <c r="B33" s="2" t="s">
        <v>37</v>
      </c>
      <c r="C33" s="3">
        <f t="shared" si="0"/>
        <v>32485.701168842403</v>
      </c>
      <c r="D33" s="2" t="s">
        <v>0</v>
      </c>
      <c r="E33" s="3">
        <f t="shared" si="1"/>
        <v>8662.8536450246393</v>
      </c>
      <c r="F33" s="2" t="s">
        <v>1</v>
      </c>
      <c r="G33" s="3">
        <v>0</v>
      </c>
      <c r="J33" s="44"/>
    </row>
    <row r="34" spans="2:11" x14ac:dyDescent="0.25">
      <c r="B34" s="2" t="s">
        <v>38</v>
      </c>
      <c r="C34" s="3">
        <f t="shared" si="0"/>
        <v>32810.558180530825</v>
      </c>
      <c r="D34" s="2" t="s">
        <v>0</v>
      </c>
      <c r="E34" s="3">
        <f t="shared" si="1"/>
        <v>8749.4821814748866</v>
      </c>
      <c r="F34" s="2" t="s">
        <v>1</v>
      </c>
      <c r="G34" s="3">
        <v>0</v>
      </c>
      <c r="J34" s="44"/>
    </row>
    <row r="36" spans="2:11" ht="54" customHeight="1" x14ac:dyDescent="0.25">
      <c r="B36" s="4" t="s">
        <v>12</v>
      </c>
      <c r="C36" s="42" t="s">
        <v>15</v>
      </c>
      <c r="D36" s="4" t="s">
        <v>23</v>
      </c>
      <c r="E36" s="4" t="s">
        <v>41</v>
      </c>
      <c r="F36" s="4" t="s">
        <v>40</v>
      </c>
      <c r="G36" s="36" t="s">
        <v>24</v>
      </c>
      <c r="H36" s="4" t="s">
        <v>25</v>
      </c>
      <c r="I36" s="4" t="s">
        <v>13</v>
      </c>
      <c r="J36" s="4" t="s">
        <v>14</v>
      </c>
    </row>
    <row r="37" spans="2:11" ht="18" customHeight="1" x14ac:dyDescent="0.25">
      <c r="B37" s="43" t="s">
        <v>26</v>
      </c>
      <c r="C37" s="45">
        <v>0</v>
      </c>
      <c r="D37" s="45">
        <v>-2000</v>
      </c>
      <c r="E37" s="46">
        <v>0</v>
      </c>
      <c r="F37" s="47">
        <v>0</v>
      </c>
      <c r="G37" s="46">
        <v>0</v>
      </c>
      <c r="H37" s="46">
        <v>0</v>
      </c>
      <c r="I37" s="46">
        <v>22000</v>
      </c>
      <c r="J37" s="46">
        <v>22000</v>
      </c>
    </row>
    <row r="38" spans="2:11" ht="18" customHeight="1" x14ac:dyDescent="0.25">
      <c r="B38" s="43" t="s">
        <v>27</v>
      </c>
      <c r="C38" s="45">
        <v>0</v>
      </c>
      <c r="D38" s="45">
        <v>-3780</v>
      </c>
      <c r="E38" s="46">
        <v>0</v>
      </c>
      <c r="F38" s="47">
        <v>0</v>
      </c>
      <c r="G38" s="46">
        <v>0</v>
      </c>
      <c r="H38" s="46">
        <v>0</v>
      </c>
      <c r="I38" s="46">
        <v>44220</v>
      </c>
      <c r="J38" s="46">
        <v>44220</v>
      </c>
    </row>
    <row r="39" spans="2:11" ht="18" customHeight="1" x14ac:dyDescent="0.25">
      <c r="B39" s="43" t="s">
        <v>39</v>
      </c>
      <c r="C39" s="45">
        <v>0</v>
      </c>
      <c r="D39" s="45">
        <v>6662</v>
      </c>
      <c r="E39" s="46">
        <f>D39/C15</f>
        <v>3331</v>
      </c>
      <c r="F39" s="47">
        <v>0</v>
      </c>
      <c r="G39" s="46">
        <f>E39*C13</f>
        <v>572.9319999999999</v>
      </c>
      <c r="H39" s="46">
        <v>0</v>
      </c>
      <c r="I39" s="46">
        <v>66662</v>
      </c>
      <c r="J39" s="46">
        <f>I39-G39</f>
        <v>66089.067999999999</v>
      </c>
      <c r="K39" s="51"/>
    </row>
    <row r="40" spans="2:11" x14ac:dyDescent="0.25">
      <c r="B40" s="38" t="s">
        <v>2</v>
      </c>
      <c r="C40" s="48"/>
      <c r="D40" s="48"/>
      <c r="E40" s="49"/>
      <c r="F40" s="50"/>
      <c r="G40" s="49"/>
      <c r="H40" s="49"/>
      <c r="I40" s="49"/>
      <c r="J40" s="49"/>
    </row>
    <row r="41" spans="2:11" x14ac:dyDescent="0.25">
      <c r="B41" s="38" t="s">
        <v>3</v>
      </c>
      <c r="C41" s="48"/>
      <c r="D41" s="48"/>
      <c r="E41" s="49"/>
      <c r="F41" s="50"/>
      <c r="G41" s="49"/>
      <c r="H41" s="49"/>
      <c r="I41" s="49"/>
      <c r="J41" s="49"/>
    </row>
    <row r="42" spans="2:11" x14ac:dyDescent="0.25">
      <c r="B42" s="38" t="s">
        <v>4</v>
      </c>
      <c r="C42" s="48"/>
      <c r="D42" s="48"/>
      <c r="E42" s="49"/>
      <c r="F42" s="50"/>
      <c r="G42" s="49"/>
      <c r="H42" s="49"/>
      <c r="I42" s="49"/>
      <c r="J42" s="49"/>
    </row>
    <row r="43" spans="2:11" x14ac:dyDescent="0.25">
      <c r="B43" s="38" t="s">
        <v>5</v>
      </c>
      <c r="C43" s="48"/>
      <c r="D43" s="48"/>
      <c r="E43" s="49"/>
      <c r="F43" s="50"/>
      <c r="G43" s="49"/>
      <c r="H43" s="49"/>
      <c r="I43" s="49"/>
      <c r="J43" s="49"/>
    </row>
    <row r="44" spans="2:11" x14ac:dyDescent="0.25">
      <c r="B44" s="38" t="s">
        <v>6</v>
      </c>
      <c r="C44" s="48"/>
      <c r="D44" s="48"/>
      <c r="E44" s="49"/>
      <c r="F44" s="50"/>
      <c r="G44" s="49"/>
      <c r="H44" s="49"/>
      <c r="I44" s="49"/>
      <c r="J44" s="49"/>
    </row>
    <row r="45" spans="2:11" x14ac:dyDescent="0.25">
      <c r="B45" s="38" t="s">
        <v>7</v>
      </c>
      <c r="C45" s="48"/>
      <c r="D45" s="48"/>
      <c r="E45" s="49"/>
      <c r="F45" s="50"/>
      <c r="G45" s="49"/>
      <c r="H45" s="49"/>
      <c r="I45" s="49"/>
      <c r="J45" s="49"/>
    </row>
    <row r="46" spans="2:11" x14ac:dyDescent="0.25">
      <c r="B46" s="38" t="s">
        <v>8</v>
      </c>
      <c r="C46" s="48"/>
      <c r="D46" s="48"/>
      <c r="E46" s="49"/>
      <c r="F46" s="50"/>
      <c r="G46" s="49"/>
      <c r="H46" s="49"/>
      <c r="I46" s="49"/>
      <c r="J46" s="49"/>
    </row>
    <row r="47" spans="2:11" x14ac:dyDescent="0.25">
      <c r="B47" s="38" t="s">
        <v>9</v>
      </c>
      <c r="C47" s="48"/>
      <c r="D47" s="48"/>
      <c r="E47" s="49"/>
      <c r="F47" s="50"/>
      <c r="G47" s="49"/>
      <c r="H47" s="49"/>
      <c r="I47" s="49"/>
      <c r="J47" s="49"/>
    </row>
    <row r="48" spans="2:11" x14ac:dyDescent="0.25">
      <c r="B48" s="38" t="s">
        <v>10</v>
      </c>
      <c r="C48" s="48"/>
      <c r="D48" s="48"/>
      <c r="E48" s="49"/>
      <c r="F48" s="50"/>
      <c r="G48" s="49"/>
      <c r="H48" s="49"/>
      <c r="I48" s="49"/>
      <c r="J48" s="49"/>
    </row>
    <row r="49" spans="2:10" x14ac:dyDescent="0.25">
      <c r="B49" s="38" t="s">
        <v>11</v>
      </c>
      <c r="C49" s="48"/>
      <c r="D49" s="48"/>
      <c r="E49" s="49"/>
      <c r="F49" s="50"/>
      <c r="G49" s="49"/>
      <c r="H49" s="49"/>
      <c r="I49" s="49"/>
      <c r="J49" s="49"/>
    </row>
  </sheetData>
  <mergeCells count="2">
    <mergeCell ref="F11:I11"/>
    <mergeCell ref="B2:I9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2019-11-17T23:55:30Z</dcterms:created>
  <dcterms:modified xsi:type="dcterms:W3CDTF">2019-11-18T01:15:25Z</dcterms:modified>
</cp:coreProperties>
</file>