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DieseArbeitsmappe" defaultThemeVersion="124226"/>
  <bookViews>
    <workbookView xWindow="0" yWindow="0" windowWidth="20490" windowHeight="7635"/>
  </bookViews>
  <sheets>
    <sheet name="Feuil1" sheetId="3" r:id="rId1"/>
  </sheets>
  <calcPr calcId="145621"/>
</workbook>
</file>

<file path=xl/calcChain.xml><?xml version="1.0" encoding="utf-8"?>
<calcChain xmlns="http://schemas.openxmlformats.org/spreadsheetml/2006/main">
  <c r="K48" i="3" l="1"/>
  <c r="K33" i="3"/>
  <c r="J33" i="3" l="1"/>
</calcChain>
</file>

<file path=xl/sharedStrings.xml><?xml version="1.0" encoding="utf-8"?>
<sst xmlns="http://schemas.openxmlformats.org/spreadsheetml/2006/main" count="21" uniqueCount="19">
  <si>
    <t>Report déficit :</t>
  </si>
  <si>
    <t>Intérêts
d'emprunt annuels</t>
  </si>
  <si>
    <t>LES DONNEES</t>
  </si>
  <si>
    <t>(10 ans, modifiable)</t>
  </si>
  <si>
    <t>(plafond, modifiable)</t>
  </si>
  <si>
    <t>Années</t>
  </si>
  <si>
    <t>Déficit maxi autorisé :</t>
  </si>
  <si>
    <t>Décicits cumulés
(reportables en N+1)</t>
  </si>
  <si>
    <t>ANNEE 10</t>
  </si>
  <si>
    <t>Revenus
annuels</t>
  </si>
  <si>
    <t>Charges
annuelles</t>
  </si>
  <si>
    <t>LES RESULTATS ATTENDUS</t>
  </si>
  <si>
    <t>RESULTATS AVEC FORMULES</t>
  </si>
  <si>
    <t>ANNEE 11</t>
  </si>
  <si>
    <r>
      <t xml:space="preserve">Montants
imposables
</t>
    </r>
    <r>
      <rPr>
        <b/>
        <sz val="9"/>
        <color theme="0"/>
        <rFont val="Calibri"/>
        <family val="2"/>
        <scheme val="minor"/>
      </rPr>
      <t>(-10 700 € maxi)</t>
    </r>
  </si>
  <si>
    <t>EXPLICATIONS</t>
  </si>
  <si>
    <r>
      <rPr>
        <b/>
        <u/>
        <sz val="11"/>
        <color theme="1"/>
        <rFont val="Calibri"/>
        <family val="2"/>
        <scheme val="minor"/>
      </rPr>
      <t>Article provenant de impots.gouv.fr</t>
    </r>
    <r>
      <rPr>
        <sz val="11"/>
        <color theme="1"/>
        <rFont val="Calibri"/>
        <family val="2"/>
        <scheme val="minor"/>
      </rPr>
      <t xml:space="preserve">
Exemple d'imputation de déficit :
Recettes encaissées : 5000 €.
Charges déductibles hors intérêts emprunt : 12 000 €.
Intérêts d'emprunt déductibles : 6 000 €.
Le résultat net foncier est un déficit de 13 000 € ( 5 000 € – 12 000 € – 6 000 € ).
Ce déficit provient des intérêts d'emprunt à hauteur de 1 000 € (5 000 - 6 000 =  - 1000) et des autres charges déductibles à hauteur de 12 000 €.
Par conséquent, le déficit foncier imputable sur le revenu global sera de 10 700 €, (plafond) et le déficit foncier imputable sur les revenus fonciers sera de 2 300 € (1000 € provenant des intérêts d'emprunt et 1 300 € provenant du plafonnement, à savoir 12 000 € - 10 700 €).
La fraction du déficit foncier qui excède la limite de 10 700 € n'est imputable que sur les revenus fonciers des 10 années suivantes.</t>
    </r>
  </si>
  <si>
    <r>
      <t xml:space="preserve">Exemple en 1ère ligne : 
- J'ai des revenus de 5 000 €
- J'ai des intérêt d'emprunt de 6 000 €
- J'ai des charges de 12 000 €
1. </t>
    </r>
    <r>
      <rPr>
        <i/>
        <u/>
        <sz val="11"/>
        <color theme="1"/>
        <rFont val="Calibri"/>
        <family val="2"/>
        <scheme val="minor"/>
      </rPr>
      <t>Je déduis d'abord</t>
    </r>
    <r>
      <rPr>
        <sz val="11"/>
        <color theme="1"/>
        <rFont val="Calibri"/>
        <family val="2"/>
        <scheme val="minor"/>
      </rPr>
      <t xml:space="preserve"> les intérêts d'emprunt des revenus à hauteur de 5000 € pour arriver à 0 € car je ne peux pas provoquer un déficit sur les revenus (5000-5000=0, reste -1 000 € d'intérêts à reporter l'année suivante)
2. </t>
    </r>
    <r>
      <rPr>
        <i/>
        <u/>
        <sz val="11"/>
        <color theme="1"/>
        <rFont val="Calibri"/>
        <family val="2"/>
        <scheme val="minor"/>
      </rPr>
      <t>Je déduis ensuite</t>
    </r>
    <r>
      <rPr>
        <sz val="11"/>
        <color theme="1"/>
        <rFont val="Calibri"/>
        <family val="2"/>
        <scheme val="minor"/>
      </rPr>
      <t xml:space="preserve"> la totalité des charges soit 12 000 € -&gt; j'obtiens un déficit de -12 000 €. Cependant, seulement -10 700 € de charges peuvent être déduites (c'est le plafond à ne pas dépasser). Donc il me reste encore -1 300 € de charges à reporter l'année suivante.
Le montant des 2 sommes est de 1 000 € d'intérêts +  1 300 € de charges = -2 300 € qui sont reportables l'année suivante jusqu'à 10 ans maxi (10 ans en D6). Ces déficits peuvent se cumuler donc ils peuvent réduire les montants imposables jusqu'à -10 700 € mixi (le plafond). Au delà des 10 ans, les déficits sont toujours faisables mais non cumulables (on va donc calculer uniquement sur l'année en cours).</t>
    </r>
  </si>
  <si>
    <t>(faire référence à $D$5 et $D$6 pour les calculs)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</si>
</sst>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3" fillId="0" borderId="0"/>
    <xf numFmtId="0" fontId="1" fillId="0" borderId="0"/>
  </cellStyleXfs>
  <cellXfs count="50">
    <xf numFmtId="0" fontId="0" fillId="0" borderId="0" xfId="0"/>
    <xf numFmtId="0" fontId="0" fillId="0" borderId="7" xfId="0" applyBorder="1"/>
    <xf numFmtId="0" fontId="0" fillId="0" borderId="9" xfId="0" applyBorder="1"/>
    <xf numFmtId="0" fontId="0" fillId="0" borderId="6" xfId="0" applyBorder="1"/>
    <xf numFmtId="0" fontId="0" fillId="0" borderId="5" xfId="0" applyBorder="1"/>
    <xf numFmtId="0" fontId="0" fillId="0" borderId="0" xfId="0" applyBorder="1"/>
    <xf numFmtId="0" fontId="0" fillId="0" borderId="4" xfId="0" applyBorder="1"/>
    <xf numFmtId="0" fontId="0" fillId="0" borderId="3" xfId="0" applyBorder="1"/>
    <xf numFmtId="0" fontId="0" fillId="0" borderId="8" xfId="0" applyBorder="1"/>
    <xf numFmtId="0" fontId="0" fillId="0" borderId="2" xfId="0" applyBorder="1"/>
    <xf numFmtId="0" fontId="7" fillId="0" borderId="0" xfId="0" applyFont="1" applyBorder="1"/>
    <xf numFmtId="0" fontId="3" fillId="0" borderId="0" xfId="1" applyFont="1" applyFill="1" applyBorder="1" applyAlignment="1" applyProtection="1">
      <alignment horizontal="right" vertical="top"/>
      <protection hidden="1"/>
    </xf>
    <xf numFmtId="0" fontId="9" fillId="0" borderId="0" xfId="2" applyFont="1" applyFill="1" applyBorder="1" applyAlignment="1" applyProtection="1">
      <alignment horizontal="right" vertical="top"/>
      <protection hidden="1"/>
    </xf>
    <xf numFmtId="0" fontId="9" fillId="0" borderId="0" xfId="9" applyFont="1" applyFill="1" applyBorder="1" applyAlignment="1" applyProtection="1">
      <alignment horizontal="left" vertical="top"/>
      <protection hidden="1"/>
    </xf>
    <xf numFmtId="0" fontId="3" fillId="0" borderId="0" xfId="1" applyFont="1" applyFill="1" applyBorder="1" applyAlignment="1" applyProtection="1">
      <alignment horizontal="left" vertical="top"/>
      <protection hidden="1"/>
    </xf>
    <xf numFmtId="164" fontId="1" fillId="2" borderId="1" xfId="2" applyNumberFormat="1" applyFill="1" applyBorder="1" applyAlignment="1" applyProtection="1">
      <alignment horizontal="center"/>
      <protection hidden="1"/>
    </xf>
    <xf numFmtId="164" fontId="1" fillId="4" borderId="1" xfId="2" applyNumberFormat="1" applyFill="1" applyBorder="1" applyAlignment="1" applyProtection="1">
      <alignment horizontal="center"/>
      <protection hidden="1"/>
    </xf>
    <xf numFmtId="0" fontId="10" fillId="4" borderId="1" xfId="9" applyFont="1" applyFill="1" applyBorder="1" applyAlignment="1" applyProtection="1">
      <alignment horizontal="center" vertical="center" wrapText="1"/>
      <protection hidden="1"/>
    </xf>
    <xf numFmtId="14" fontId="10" fillId="0" borderId="1" xfId="9" applyNumberFormat="1" applyFont="1" applyFill="1" applyBorder="1" applyAlignment="1" applyProtection="1">
      <alignment horizontal="center" vertical="center" wrapText="1"/>
      <protection hidden="1"/>
    </xf>
    <xf numFmtId="164" fontId="8" fillId="3" borderId="1" xfId="9" applyNumberFormat="1" applyFont="1" applyFill="1" applyBorder="1" applyAlignment="1" applyProtection="1">
      <alignment horizontal="center" vertical="top"/>
      <protection locked="0"/>
    </xf>
    <xf numFmtId="1" fontId="8" fillId="3" borderId="1" xfId="1" applyNumberFormat="1" applyFont="1" applyFill="1" applyBorder="1" applyAlignment="1" applyProtection="1">
      <alignment horizontal="center" vertical="top"/>
      <protection locked="0"/>
    </xf>
    <xf numFmtId="0" fontId="10" fillId="2" borderId="1" xfId="9" applyFont="1" applyFill="1" applyBorder="1" applyAlignment="1" applyProtection="1">
      <alignment horizontal="center" vertical="center" wrapText="1"/>
      <protection hidden="1"/>
    </xf>
    <xf numFmtId="0" fontId="9" fillId="0" borderId="1" xfId="9" applyNumberFormat="1" applyFont="1" applyFill="1" applyBorder="1" applyAlignment="1" applyProtection="1">
      <alignment horizontal="center"/>
      <protection hidden="1"/>
    </xf>
    <xf numFmtId="164" fontId="10" fillId="2" borderId="1" xfId="2" applyNumberFormat="1" applyFont="1" applyFill="1" applyBorder="1" applyAlignment="1" applyProtection="1">
      <alignment horizontal="center"/>
      <protection hidden="1"/>
    </xf>
    <xf numFmtId="0" fontId="9" fillId="0" borderId="10" xfId="9" applyNumberFormat="1" applyFont="1" applyFill="1" applyBorder="1" applyAlignment="1" applyProtection="1">
      <alignment horizontal="center"/>
      <protection hidden="1"/>
    </xf>
    <xf numFmtId="0" fontId="10" fillId="0" borderId="1" xfId="9" applyNumberFormat="1" applyFont="1" applyFill="1" applyBorder="1" applyAlignment="1" applyProtection="1">
      <alignment horizontal="center"/>
      <protection hidden="1"/>
    </xf>
    <xf numFmtId="14" fontId="12" fillId="5" borderId="1" xfId="9" applyNumberFormat="1" applyFont="1" applyFill="1" applyBorder="1" applyAlignment="1" applyProtection="1">
      <alignment horizontal="center" vertical="center" wrapText="1"/>
      <protection hidden="1"/>
    </xf>
    <xf numFmtId="164" fontId="12" fillId="5" borderId="1" xfId="9" applyNumberFormat="1" applyFont="1" applyFill="1" applyBorder="1" applyAlignment="1" applyProtection="1">
      <alignment horizontal="center"/>
      <protection hidden="1"/>
    </xf>
    <xf numFmtId="164" fontId="12" fillId="5" borderId="1" xfId="2" applyNumberFormat="1" applyFont="1" applyFill="1" applyBorder="1" applyAlignment="1" applyProtection="1">
      <alignment horizontal="center"/>
      <protection hidden="1"/>
    </xf>
    <xf numFmtId="0" fontId="8" fillId="0" borderId="10" xfId="9" applyNumberFormat="1" applyFont="1" applyFill="1" applyBorder="1" applyAlignment="1" applyProtection="1">
      <alignment horizontal="center"/>
      <protection hidden="1"/>
    </xf>
    <xf numFmtId="0" fontId="13" fillId="0" borderId="0" xfId="0" applyFont="1"/>
    <xf numFmtId="0" fontId="0" fillId="0" borderId="0" xfId="0" applyBorder="1" applyAlignment="1">
      <alignment horizontal="left" vertical="top"/>
    </xf>
    <xf numFmtId="0" fontId="0" fillId="0" borderId="7" xfId="0" applyBorder="1" applyAlignment="1">
      <alignment horizontal="left" vertical="top" wrapText="1"/>
    </xf>
    <xf numFmtId="0" fontId="0" fillId="0" borderId="9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9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64" fontId="0" fillId="0" borderId="0" xfId="0" applyNumberFormat="1"/>
    <xf numFmtId="0" fontId="11" fillId="0" borderId="0" xfId="0" applyFont="1" applyBorder="1"/>
  </cellXfs>
  <cellStyles count="11">
    <cellStyle name="Lien hypertexte 2" xfId="3"/>
    <cellStyle name="Lien hypertexte 3" xfId="4"/>
    <cellStyle name="Milliers 2" xfId="5"/>
    <cellStyle name="Milliers 2 2" xfId="6"/>
    <cellStyle name="Normal" xfId="0" builtinId="0"/>
    <cellStyle name="Normal 2" xfId="2"/>
    <cellStyle name="Normal 2 2" xfId="9"/>
    <cellStyle name="Normal 3" xfId="7"/>
    <cellStyle name="Normal 4" xfId="10"/>
    <cellStyle name="Normal 5" xfId="1"/>
    <cellStyle name="Pourcentage 2" xfId="8"/>
  </cellStyles>
  <dxfs count="0"/>
  <tableStyles count="0" defaultTableStyle="TableStyleMedium2" defaultPivotStyle="PivotStyleLight16"/>
  <colors>
    <mruColors>
      <color rgb="FFF2F2F2"/>
      <color rgb="FF3F3F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9"/>
  <sheetViews>
    <sheetView tabSelected="1" workbookViewId="0">
      <selection activeCell="F25" sqref="F25"/>
    </sheetView>
  </sheetViews>
  <sheetFormatPr baseColWidth="10" defaultRowHeight="15" x14ac:dyDescent="0.25"/>
  <cols>
    <col min="1" max="1" width="3.5703125" customWidth="1"/>
    <col min="2" max="2" width="2.5703125" customWidth="1"/>
    <col min="3" max="3" width="18.42578125" customWidth="1"/>
    <col min="4" max="4" width="12" customWidth="1"/>
    <col min="5" max="5" width="14.85546875" customWidth="1"/>
    <col min="6" max="6" width="11.7109375" customWidth="1"/>
    <col min="7" max="7" width="4.140625" customWidth="1"/>
    <col min="8" max="8" width="3.85546875" customWidth="1"/>
    <col min="9" max="9" width="11.5703125" bestFit="1" customWidth="1"/>
    <col min="10" max="10" width="21.140625" customWidth="1"/>
    <col min="11" max="11" width="15.42578125" customWidth="1"/>
    <col min="12" max="12" width="2.85546875" customWidth="1"/>
    <col min="13" max="13" width="4.7109375" customWidth="1"/>
    <col min="15" max="15" width="20.42578125" customWidth="1"/>
    <col min="16" max="16" width="16.7109375" customWidth="1"/>
    <col min="17" max="17" width="2.85546875" customWidth="1"/>
    <col min="18" max="18" width="2.42578125" customWidth="1"/>
  </cols>
  <sheetData>
    <row r="1" spans="2:22" ht="15.75" thickBot="1" x14ac:dyDescent="0.3"/>
    <row r="2" spans="2:22" ht="15" customHeight="1" x14ac:dyDescent="0.25">
      <c r="B2" s="1"/>
      <c r="C2" s="2"/>
      <c r="D2" s="2"/>
      <c r="E2" s="2"/>
      <c r="F2" s="2"/>
      <c r="G2" s="3"/>
      <c r="H2" s="5"/>
      <c r="J2" s="48"/>
    </row>
    <row r="3" spans="2:22" ht="16.5" customHeight="1" x14ac:dyDescent="0.3">
      <c r="B3" s="4"/>
      <c r="C3" s="10" t="s">
        <v>2</v>
      </c>
      <c r="D3" s="49" t="s">
        <v>18</v>
      </c>
      <c r="E3" s="5"/>
      <c r="F3" s="5"/>
      <c r="G3" s="6"/>
      <c r="H3" s="5"/>
      <c r="S3" s="30" t="s">
        <v>15</v>
      </c>
    </row>
    <row r="4" spans="2:22" ht="5.25" customHeight="1" thickBot="1" x14ac:dyDescent="0.3">
      <c r="B4" s="4"/>
      <c r="C4" s="5"/>
      <c r="D4" s="5"/>
      <c r="E4" s="5"/>
      <c r="F4" s="5"/>
      <c r="G4" s="6"/>
      <c r="H4" s="5"/>
    </row>
    <row r="5" spans="2:22" ht="15.75" x14ac:dyDescent="0.25">
      <c r="B5" s="4"/>
      <c r="C5" s="12" t="s">
        <v>6</v>
      </c>
      <c r="D5" s="19">
        <v>10700</v>
      </c>
      <c r="E5" s="13" t="s">
        <v>4</v>
      </c>
      <c r="F5" s="5"/>
      <c r="G5" s="6"/>
      <c r="H5" s="5"/>
      <c r="I5" s="1"/>
      <c r="J5" s="2"/>
      <c r="K5" s="2"/>
      <c r="L5" s="3"/>
      <c r="N5" s="1"/>
      <c r="O5" s="2"/>
      <c r="P5" s="2"/>
      <c r="Q5" s="3"/>
      <c r="S5" s="32" t="s">
        <v>17</v>
      </c>
      <c r="T5" s="33"/>
      <c r="U5" s="33"/>
      <c r="V5" s="34"/>
    </row>
    <row r="6" spans="2:22" ht="15.75" x14ac:dyDescent="0.25">
      <c r="B6" s="4"/>
      <c r="C6" s="11" t="s">
        <v>0</v>
      </c>
      <c r="D6" s="20">
        <v>10</v>
      </c>
      <c r="E6" s="14" t="s">
        <v>3</v>
      </c>
      <c r="F6" s="5"/>
      <c r="G6" s="6"/>
      <c r="H6" s="5"/>
      <c r="I6" s="4"/>
      <c r="J6" s="10" t="s">
        <v>11</v>
      </c>
      <c r="K6" s="5"/>
      <c r="L6" s="6"/>
      <c r="N6" s="4"/>
      <c r="O6" s="10" t="s">
        <v>12</v>
      </c>
      <c r="P6" s="5"/>
      <c r="Q6" s="6"/>
      <c r="S6" s="35"/>
      <c r="T6" s="31"/>
      <c r="U6" s="31"/>
      <c r="V6" s="36"/>
    </row>
    <row r="7" spans="2:22" x14ac:dyDescent="0.25">
      <c r="B7" s="4"/>
      <c r="C7" s="5"/>
      <c r="D7" s="5"/>
      <c r="E7" s="5"/>
      <c r="F7" s="5"/>
      <c r="G7" s="6"/>
      <c r="H7" s="5"/>
      <c r="I7" s="4"/>
      <c r="J7" s="5"/>
      <c r="K7" s="5"/>
      <c r="L7" s="6"/>
      <c r="N7" s="4"/>
      <c r="O7" s="5"/>
      <c r="P7" s="5"/>
      <c r="Q7" s="6"/>
      <c r="S7" s="35"/>
      <c r="T7" s="31"/>
      <c r="U7" s="31"/>
      <c r="V7" s="36"/>
    </row>
    <row r="8" spans="2:22" ht="45" x14ac:dyDescent="0.25">
      <c r="B8" s="4"/>
      <c r="C8" s="18" t="s">
        <v>5</v>
      </c>
      <c r="D8" s="17" t="s">
        <v>9</v>
      </c>
      <c r="E8" s="21" t="s">
        <v>10</v>
      </c>
      <c r="F8" s="21" t="s">
        <v>1</v>
      </c>
      <c r="G8" s="6"/>
      <c r="H8" s="5"/>
      <c r="I8" s="4"/>
      <c r="J8" s="21" t="s">
        <v>7</v>
      </c>
      <c r="K8" s="26" t="s">
        <v>14</v>
      </c>
      <c r="L8" s="6"/>
      <c r="N8" s="4"/>
      <c r="O8" s="21" t="s">
        <v>7</v>
      </c>
      <c r="P8" s="26" t="s">
        <v>14</v>
      </c>
      <c r="Q8" s="6"/>
      <c r="S8" s="35"/>
      <c r="T8" s="31"/>
      <c r="U8" s="31"/>
      <c r="V8" s="36"/>
    </row>
    <row r="9" spans="2:22" x14ac:dyDescent="0.25">
      <c r="B9" s="4"/>
      <c r="C9" s="22">
        <v>2021</v>
      </c>
      <c r="D9" s="16">
        <v>5000</v>
      </c>
      <c r="E9" s="15">
        <v>12000</v>
      </c>
      <c r="F9" s="15">
        <v>6000</v>
      </c>
      <c r="G9" s="6"/>
      <c r="H9" s="5"/>
      <c r="I9" s="24">
        <v>2021</v>
      </c>
      <c r="J9" s="23">
        <v>-2300</v>
      </c>
      <c r="K9" s="27">
        <v>-10700</v>
      </c>
      <c r="L9" s="6"/>
      <c r="N9" s="24">
        <v>2021</v>
      </c>
      <c r="O9" s="23"/>
      <c r="P9" s="27"/>
      <c r="Q9" s="6"/>
      <c r="S9" s="35"/>
      <c r="T9" s="31"/>
      <c r="U9" s="31"/>
      <c r="V9" s="36"/>
    </row>
    <row r="10" spans="2:22" x14ac:dyDescent="0.25">
      <c r="B10" s="4"/>
      <c r="C10" s="22">
        <v>2022</v>
      </c>
      <c r="D10" s="16">
        <v>5050</v>
      </c>
      <c r="E10" s="15">
        <v>12032</v>
      </c>
      <c r="F10" s="15">
        <v>5458</v>
      </c>
      <c r="G10" s="6"/>
      <c r="H10" s="5"/>
      <c r="I10" s="24">
        <v>2022</v>
      </c>
      <c r="J10" s="23">
        <v>-4040</v>
      </c>
      <c r="K10" s="27">
        <v>-10700</v>
      </c>
      <c r="L10" s="6"/>
      <c r="N10" s="24">
        <v>2022</v>
      </c>
      <c r="O10" s="23"/>
      <c r="P10" s="27"/>
      <c r="Q10" s="6"/>
      <c r="S10" s="35"/>
      <c r="T10" s="31"/>
      <c r="U10" s="31"/>
      <c r="V10" s="36"/>
    </row>
    <row r="11" spans="2:22" x14ac:dyDescent="0.25">
      <c r="B11" s="4"/>
      <c r="C11" s="22">
        <v>2023</v>
      </c>
      <c r="D11" s="16">
        <v>5090</v>
      </c>
      <c r="E11" s="15">
        <v>12055</v>
      </c>
      <c r="F11" s="15">
        <v>5451</v>
      </c>
      <c r="G11" s="6"/>
      <c r="H11" s="5"/>
      <c r="I11" s="24">
        <v>2023</v>
      </c>
      <c r="J11" s="23">
        <v>-5756</v>
      </c>
      <c r="K11" s="27">
        <v>-10700</v>
      </c>
      <c r="L11" s="6"/>
      <c r="N11" s="24">
        <v>2023</v>
      </c>
      <c r="O11" s="23"/>
      <c r="P11" s="27"/>
      <c r="Q11" s="6"/>
      <c r="S11" s="35"/>
      <c r="T11" s="31"/>
      <c r="U11" s="31"/>
      <c r="V11" s="36"/>
    </row>
    <row r="12" spans="2:22" x14ac:dyDescent="0.25">
      <c r="B12" s="4"/>
      <c r="C12" s="22">
        <v>2024</v>
      </c>
      <c r="D12" s="16">
        <v>5135</v>
      </c>
      <c r="E12" s="15">
        <v>12067</v>
      </c>
      <c r="F12" s="15">
        <v>5444</v>
      </c>
      <c r="G12" s="6"/>
      <c r="H12" s="5"/>
      <c r="I12" s="24">
        <v>2024</v>
      </c>
      <c r="J12" s="23">
        <v>-7432</v>
      </c>
      <c r="K12" s="27">
        <v>-10700</v>
      </c>
      <c r="L12" s="6"/>
      <c r="N12" s="24">
        <v>2024</v>
      </c>
      <c r="O12" s="23"/>
      <c r="P12" s="27"/>
      <c r="Q12" s="6"/>
      <c r="S12" s="35"/>
      <c r="T12" s="31"/>
      <c r="U12" s="31"/>
      <c r="V12" s="36"/>
    </row>
    <row r="13" spans="2:22" x14ac:dyDescent="0.25">
      <c r="B13" s="4"/>
      <c r="C13" s="22">
        <v>2025</v>
      </c>
      <c r="D13" s="16">
        <v>5176.6666666666697</v>
      </c>
      <c r="E13" s="15">
        <v>12086.333333333299</v>
      </c>
      <c r="F13" s="15">
        <v>5437</v>
      </c>
      <c r="G13" s="6"/>
      <c r="H13" s="5"/>
      <c r="I13" s="24">
        <v>2025</v>
      </c>
      <c r="J13" s="23">
        <v>-9078</v>
      </c>
      <c r="K13" s="27">
        <v>-10700</v>
      </c>
      <c r="L13" s="6"/>
      <c r="N13" s="24">
        <v>2025</v>
      </c>
      <c r="O13" s="23"/>
      <c r="P13" s="27"/>
      <c r="Q13" s="6"/>
      <c r="S13" s="35"/>
      <c r="T13" s="31"/>
      <c r="U13" s="31"/>
      <c r="V13" s="36"/>
    </row>
    <row r="14" spans="2:22" x14ac:dyDescent="0.25">
      <c r="B14" s="4"/>
      <c r="C14" s="22">
        <v>2026</v>
      </c>
      <c r="D14" s="16">
        <v>5219.1666666666697</v>
      </c>
      <c r="E14" s="15">
        <v>12103.833333333299</v>
      </c>
      <c r="F14" s="15">
        <v>5210</v>
      </c>
      <c r="G14" s="6"/>
      <c r="H14" s="5"/>
      <c r="I14" s="24">
        <v>2026</v>
      </c>
      <c r="J14" s="23">
        <v>-10473</v>
      </c>
      <c r="K14" s="27">
        <v>-10700</v>
      </c>
      <c r="L14" s="6"/>
      <c r="N14" s="24">
        <v>2026</v>
      </c>
      <c r="O14" s="23"/>
      <c r="P14" s="27"/>
      <c r="Q14" s="6"/>
      <c r="S14" s="35"/>
      <c r="T14" s="31"/>
      <c r="U14" s="31"/>
      <c r="V14" s="36"/>
    </row>
    <row r="15" spans="2:22" x14ac:dyDescent="0.25">
      <c r="B15" s="4"/>
      <c r="C15" s="22">
        <v>2027</v>
      </c>
      <c r="D15" s="16">
        <v>5261.6666666666697</v>
      </c>
      <c r="E15" s="15">
        <v>12121.333333333299</v>
      </c>
      <c r="F15" s="15">
        <v>5201</v>
      </c>
      <c r="G15" s="6"/>
      <c r="H15" s="5"/>
      <c r="I15" s="24">
        <v>2027</v>
      </c>
      <c r="J15" s="23">
        <v>-11833</v>
      </c>
      <c r="K15" s="27">
        <v>-10700</v>
      </c>
      <c r="L15" s="6"/>
      <c r="N15" s="24">
        <v>2027</v>
      </c>
      <c r="O15" s="23"/>
      <c r="P15" s="27"/>
      <c r="Q15" s="6"/>
      <c r="S15" s="35"/>
      <c r="T15" s="31"/>
      <c r="U15" s="31"/>
      <c r="V15" s="36"/>
    </row>
    <row r="16" spans="2:22" x14ac:dyDescent="0.25">
      <c r="B16" s="4"/>
      <c r="C16" s="22">
        <v>2028</v>
      </c>
      <c r="D16" s="16">
        <v>5304.1666666666697</v>
      </c>
      <c r="E16" s="15">
        <v>12138.833333333299</v>
      </c>
      <c r="F16" s="15">
        <v>5192</v>
      </c>
      <c r="G16" s="6"/>
      <c r="H16" s="5"/>
      <c r="I16" s="24">
        <v>2028</v>
      </c>
      <c r="J16" s="23">
        <v>-13160</v>
      </c>
      <c r="K16" s="27">
        <v>-10700</v>
      </c>
      <c r="L16" s="6"/>
      <c r="N16" s="24">
        <v>2028</v>
      </c>
      <c r="O16" s="23"/>
      <c r="P16" s="27"/>
      <c r="Q16" s="6"/>
      <c r="S16" s="35"/>
      <c r="T16" s="31"/>
      <c r="U16" s="31"/>
      <c r="V16" s="36"/>
    </row>
    <row r="17" spans="2:22" x14ac:dyDescent="0.25">
      <c r="B17" s="4"/>
      <c r="C17" s="22">
        <v>2029</v>
      </c>
      <c r="D17" s="16">
        <v>5346.6666666666697</v>
      </c>
      <c r="E17" s="15">
        <v>12156.333333333299</v>
      </c>
      <c r="F17" s="15">
        <v>5183</v>
      </c>
      <c r="G17" s="6"/>
      <c r="H17" s="5"/>
      <c r="I17" s="24">
        <v>2029</v>
      </c>
      <c r="J17" s="23">
        <v>-14452</v>
      </c>
      <c r="K17" s="27">
        <v>-10700</v>
      </c>
      <c r="L17" s="6"/>
      <c r="N17" s="24">
        <v>2029</v>
      </c>
      <c r="O17" s="23"/>
      <c r="P17" s="27"/>
      <c r="Q17" s="6"/>
      <c r="S17" s="35"/>
      <c r="T17" s="31"/>
      <c r="U17" s="31"/>
      <c r="V17" s="36"/>
    </row>
    <row r="18" spans="2:22" ht="15.75" x14ac:dyDescent="0.25">
      <c r="B18" s="4"/>
      <c r="C18" s="25" t="s">
        <v>8</v>
      </c>
      <c r="D18" s="16">
        <v>5389.1666666666697</v>
      </c>
      <c r="E18" s="15">
        <v>12173.833333333299</v>
      </c>
      <c r="F18" s="15">
        <v>5174</v>
      </c>
      <c r="G18" s="6"/>
      <c r="H18" s="5"/>
      <c r="I18" s="29">
        <v>2030</v>
      </c>
      <c r="J18" s="23">
        <v>-15711</v>
      </c>
      <c r="K18" s="27">
        <v>-10700</v>
      </c>
      <c r="L18" s="6"/>
      <c r="N18" s="29">
        <v>2030</v>
      </c>
      <c r="O18" s="23"/>
      <c r="P18" s="27"/>
      <c r="Q18" s="6"/>
      <c r="S18" s="35"/>
      <c r="T18" s="31"/>
      <c r="U18" s="31"/>
      <c r="V18" s="36"/>
    </row>
    <row r="19" spans="2:22" ht="15.75" x14ac:dyDescent="0.25">
      <c r="B19" s="4"/>
      <c r="C19" s="25" t="s">
        <v>13</v>
      </c>
      <c r="D19" s="16">
        <v>5392</v>
      </c>
      <c r="E19" s="15">
        <v>12191.333333333299</v>
      </c>
      <c r="F19" s="15">
        <v>3246</v>
      </c>
      <c r="G19" s="6"/>
      <c r="H19" s="5"/>
      <c r="I19" s="29">
        <v>2031</v>
      </c>
      <c r="J19" s="23">
        <v>-10045</v>
      </c>
      <c r="K19" s="27">
        <v>-10045</v>
      </c>
      <c r="L19" s="6"/>
      <c r="N19" s="29">
        <v>2031</v>
      </c>
      <c r="O19" s="23"/>
      <c r="P19" s="27"/>
      <c r="Q19" s="6"/>
      <c r="S19" s="35"/>
      <c r="T19" s="31"/>
      <c r="U19" s="31"/>
      <c r="V19" s="36"/>
    </row>
    <row r="20" spans="2:22" x14ac:dyDescent="0.25">
      <c r="B20" s="4"/>
      <c r="C20" s="22">
        <v>2032</v>
      </c>
      <c r="D20" s="16">
        <v>5394.8333333333303</v>
      </c>
      <c r="E20" s="15">
        <v>12208.833333333299</v>
      </c>
      <c r="F20" s="15">
        <v>3290</v>
      </c>
      <c r="G20" s="6"/>
      <c r="H20" s="5"/>
      <c r="I20" s="24">
        <v>2032</v>
      </c>
      <c r="J20" s="23">
        <v>-10104</v>
      </c>
      <c r="K20" s="27">
        <v>-10104</v>
      </c>
      <c r="L20" s="6"/>
      <c r="N20" s="24">
        <v>2032</v>
      </c>
      <c r="O20" s="23"/>
      <c r="P20" s="27"/>
      <c r="Q20" s="6"/>
      <c r="S20" s="35"/>
      <c r="T20" s="31"/>
      <c r="U20" s="31"/>
      <c r="V20" s="36"/>
    </row>
    <row r="21" spans="2:22" x14ac:dyDescent="0.25">
      <c r="B21" s="4"/>
      <c r="C21" s="22">
        <v>2033</v>
      </c>
      <c r="D21" s="16">
        <v>5397.6666666666597</v>
      </c>
      <c r="E21" s="15">
        <v>12226.333333333299</v>
      </c>
      <c r="F21" s="15">
        <v>3174</v>
      </c>
      <c r="G21" s="6"/>
      <c r="H21" s="5"/>
      <c r="I21" s="24">
        <v>2033</v>
      </c>
      <c r="J21" s="23">
        <v>-10003</v>
      </c>
      <c r="K21" s="27">
        <v>-10003</v>
      </c>
      <c r="L21" s="6"/>
      <c r="N21" s="24">
        <v>2033</v>
      </c>
      <c r="O21" s="23"/>
      <c r="P21" s="27"/>
      <c r="Q21" s="6"/>
      <c r="S21" s="35"/>
      <c r="T21" s="31"/>
      <c r="U21" s="31"/>
      <c r="V21" s="36"/>
    </row>
    <row r="22" spans="2:22" x14ac:dyDescent="0.25">
      <c r="B22" s="4"/>
      <c r="C22" s="22">
        <v>2034</v>
      </c>
      <c r="D22" s="16">
        <v>5400.49999999999</v>
      </c>
      <c r="E22" s="15">
        <v>12243.833333333299</v>
      </c>
      <c r="F22" s="15">
        <v>3138</v>
      </c>
      <c r="G22" s="6"/>
      <c r="H22" s="5"/>
      <c r="I22" s="24">
        <v>2034</v>
      </c>
      <c r="J22" s="23">
        <v>-9981</v>
      </c>
      <c r="K22" s="27">
        <v>-9981</v>
      </c>
      <c r="L22" s="6"/>
      <c r="N22" s="24">
        <v>2034</v>
      </c>
      <c r="O22" s="23"/>
      <c r="P22" s="27"/>
      <c r="Q22" s="6"/>
      <c r="S22" s="35"/>
      <c r="T22" s="31"/>
      <c r="U22" s="31"/>
      <c r="V22" s="36"/>
    </row>
    <row r="23" spans="2:22" x14ac:dyDescent="0.25">
      <c r="B23" s="4"/>
      <c r="C23" s="22">
        <v>2035</v>
      </c>
      <c r="D23" s="16">
        <v>5403.3333333333203</v>
      </c>
      <c r="E23" s="15">
        <v>12261.333333333299</v>
      </c>
      <c r="F23" s="15">
        <v>3102</v>
      </c>
      <c r="G23" s="6"/>
      <c r="H23" s="5"/>
      <c r="I23" s="24">
        <v>2035</v>
      </c>
      <c r="J23" s="23">
        <v>-9960</v>
      </c>
      <c r="K23" s="27">
        <v>-9960</v>
      </c>
      <c r="L23" s="6"/>
      <c r="N23" s="24">
        <v>2035</v>
      </c>
      <c r="O23" s="23"/>
      <c r="P23" s="27"/>
      <c r="Q23" s="6"/>
      <c r="S23" s="35"/>
      <c r="T23" s="31"/>
      <c r="U23" s="31"/>
      <c r="V23" s="36"/>
    </row>
    <row r="24" spans="2:22" x14ac:dyDescent="0.25">
      <c r="B24" s="4"/>
      <c r="C24" s="22">
        <v>2036</v>
      </c>
      <c r="D24" s="16">
        <v>5406.1666666666497</v>
      </c>
      <c r="E24" s="15">
        <v>12278.833333333299</v>
      </c>
      <c r="F24" s="15">
        <v>3066</v>
      </c>
      <c r="G24" s="6"/>
      <c r="H24" s="5"/>
      <c r="I24" s="24">
        <v>2036</v>
      </c>
      <c r="J24" s="23">
        <v>-9939</v>
      </c>
      <c r="K24" s="27">
        <v>-9939</v>
      </c>
      <c r="L24" s="6"/>
      <c r="N24" s="24">
        <v>2036</v>
      </c>
      <c r="O24" s="23"/>
      <c r="P24" s="27"/>
      <c r="Q24" s="6"/>
      <c r="S24" s="35"/>
      <c r="T24" s="31"/>
      <c r="U24" s="31"/>
      <c r="V24" s="36"/>
    </row>
    <row r="25" spans="2:22" x14ac:dyDescent="0.25">
      <c r="B25" s="4"/>
      <c r="C25" s="22">
        <v>2037</v>
      </c>
      <c r="D25" s="16">
        <v>5408.99999999998</v>
      </c>
      <c r="E25" s="15">
        <v>12296.333333333299</v>
      </c>
      <c r="F25" s="15">
        <v>3030</v>
      </c>
      <c r="G25" s="6"/>
      <c r="H25" s="5"/>
      <c r="I25" s="24">
        <v>2037</v>
      </c>
      <c r="J25" s="23">
        <v>-9917</v>
      </c>
      <c r="K25" s="27">
        <v>-9917</v>
      </c>
      <c r="L25" s="6"/>
      <c r="N25" s="24">
        <v>2037</v>
      </c>
      <c r="O25" s="23"/>
      <c r="P25" s="27"/>
      <c r="Q25" s="6"/>
      <c r="S25" s="35"/>
      <c r="T25" s="31"/>
      <c r="U25" s="31"/>
      <c r="V25" s="36"/>
    </row>
    <row r="26" spans="2:22" x14ac:dyDescent="0.25">
      <c r="B26" s="4"/>
      <c r="C26" s="22">
        <v>2038</v>
      </c>
      <c r="D26" s="16">
        <v>5411.8333333333103</v>
      </c>
      <c r="E26" s="15">
        <v>12313.833333333299</v>
      </c>
      <c r="F26" s="15">
        <v>2994</v>
      </c>
      <c r="G26" s="6"/>
      <c r="H26" s="5"/>
      <c r="I26" s="24">
        <v>2038</v>
      </c>
      <c r="J26" s="23">
        <v>-9896</v>
      </c>
      <c r="K26" s="27">
        <v>-9896</v>
      </c>
      <c r="L26" s="6"/>
      <c r="N26" s="24">
        <v>2038</v>
      </c>
      <c r="O26" s="23"/>
      <c r="P26" s="27"/>
      <c r="Q26" s="6"/>
      <c r="S26" s="35"/>
      <c r="T26" s="31"/>
      <c r="U26" s="31"/>
      <c r="V26" s="36"/>
    </row>
    <row r="27" spans="2:22" ht="15.75" thickBot="1" x14ac:dyDescent="0.3">
      <c r="B27" s="4"/>
      <c r="C27" s="22">
        <v>2039</v>
      </c>
      <c r="D27" s="16">
        <v>5414.6666666666397</v>
      </c>
      <c r="E27" s="15">
        <v>12331.333333333299</v>
      </c>
      <c r="F27" s="15">
        <v>2958</v>
      </c>
      <c r="G27" s="6"/>
      <c r="H27" s="5"/>
      <c r="I27" s="24">
        <v>2039</v>
      </c>
      <c r="J27" s="23">
        <v>-9875</v>
      </c>
      <c r="K27" s="27">
        <v>-9875</v>
      </c>
      <c r="L27" s="6"/>
      <c r="N27" s="24">
        <v>2039</v>
      </c>
      <c r="O27" s="23"/>
      <c r="P27" s="27"/>
      <c r="Q27" s="6"/>
      <c r="S27" s="37"/>
      <c r="T27" s="38"/>
      <c r="U27" s="38"/>
      <c r="V27" s="39"/>
    </row>
    <row r="28" spans="2:22" ht="15.75" thickBot="1" x14ac:dyDescent="0.3">
      <c r="B28" s="4"/>
      <c r="C28" s="22">
        <v>2040</v>
      </c>
      <c r="D28" s="16">
        <v>5417.49999999997</v>
      </c>
      <c r="E28" s="15">
        <v>12348.833333333299</v>
      </c>
      <c r="F28" s="15">
        <v>2922</v>
      </c>
      <c r="G28" s="6"/>
      <c r="H28" s="5"/>
      <c r="I28" s="24">
        <v>2040</v>
      </c>
      <c r="J28" s="23">
        <v>-9853</v>
      </c>
      <c r="K28" s="27">
        <v>-9853</v>
      </c>
      <c r="L28" s="6"/>
      <c r="N28" s="24">
        <v>2040</v>
      </c>
      <c r="O28" s="23"/>
      <c r="P28" s="27"/>
      <c r="Q28" s="6"/>
    </row>
    <row r="29" spans="2:22" x14ac:dyDescent="0.25">
      <c r="B29" s="4"/>
      <c r="C29" s="22">
        <v>2041</v>
      </c>
      <c r="D29" s="16">
        <v>10000</v>
      </c>
      <c r="E29" s="15">
        <v>5000</v>
      </c>
      <c r="F29" s="15">
        <v>6000</v>
      </c>
      <c r="G29" s="6"/>
      <c r="H29" s="5"/>
      <c r="I29" s="24">
        <v>2041</v>
      </c>
      <c r="J29" s="23">
        <v>-1000</v>
      </c>
      <c r="K29" s="28">
        <v>-1000</v>
      </c>
      <c r="L29" s="6"/>
      <c r="N29" s="24">
        <v>2041</v>
      </c>
      <c r="O29" s="23"/>
      <c r="P29" s="27"/>
      <c r="Q29" s="6"/>
      <c r="S29" s="32" t="s">
        <v>16</v>
      </c>
      <c r="T29" s="40"/>
      <c r="U29" s="40"/>
      <c r="V29" s="41"/>
    </row>
    <row r="30" spans="2:22" x14ac:dyDescent="0.25">
      <c r="B30" s="4"/>
      <c r="C30" s="22">
        <v>2042</v>
      </c>
      <c r="D30" s="16">
        <v>10048</v>
      </c>
      <c r="E30" s="15">
        <v>6000</v>
      </c>
      <c r="F30" s="15">
        <v>5000</v>
      </c>
      <c r="G30" s="6"/>
      <c r="H30" s="5"/>
      <c r="I30" s="24">
        <v>2042</v>
      </c>
      <c r="J30" s="23">
        <v>-1952</v>
      </c>
      <c r="K30" s="28">
        <v>-1952</v>
      </c>
      <c r="L30" s="6"/>
      <c r="N30" s="24">
        <v>2042</v>
      </c>
      <c r="O30" s="23"/>
      <c r="P30" s="27"/>
      <c r="Q30" s="6"/>
      <c r="S30" s="42"/>
      <c r="T30" s="43"/>
      <c r="U30" s="43"/>
      <c r="V30" s="44"/>
    </row>
    <row r="31" spans="2:22" x14ac:dyDescent="0.25">
      <c r="B31" s="4"/>
      <c r="C31" s="22">
        <v>2043</v>
      </c>
      <c r="D31" s="16">
        <v>10102</v>
      </c>
      <c r="E31" s="15">
        <v>5072</v>
      </c>
      <c r="F31" s="15">
        <v>4954</v>
      </c>
      <c r="G31" s="6"/>
      <c r="H31" s="5"/>
      <c r="I31" s="24">
        <v>2043</v>
      </c>
      <c r="J31" s="23">
        <v>-1876</v>
      </c>
      <c r="K31" s="28">
        <v>-1876</v>
      </c>
      <c r="L31" s="6"/>
      <c r="N31" s="24">
        <v>2043</v>
      </c>
      <c r="O31" s="23"/>
      <c r="P31" s="27"/>
      <c r="Q31" s="6"/>
      <c r="S31" s="42"/>
      <c r="T31" s="43"/>
      <c r="U31" s="43"/>
      <c r="V31" s="44"/>
    </row>
    <row r="32" spans="2:22" x14ac:dyDescent="0.25">
      <c r="B32" s="4"/>
      <c r="C32" s="22">
        <v>2044</v>
      </c>
      <c r="D32" s="16">
        <v>10151</v>
      </c>
      <c r="E32" s="15">
        <v>5099</v>
      </c>
      <c r="F32" s="15">
        <v>4903</v>
      </c>
      <c r="G32" s="6"/>
      <c r="H32" s="5"/>
      <c r="I32" s="24">
        <v>2044</v>
      </c>
      <c r="J32" s="23">
        <v>-1727</v>
      </c>
      <c r="K32" s="28">
        <v>-1727</v>
      </c>
      <c r="L32" s="6"/>
      <c r="N32" s="24">
        <v>2044</v>
      </c>
      <c r="O32" s="23"/>
      <c r="P32" s="27"/>
      <c r="Q32" s="6"/>
      <c r="S32" s="42"/>
      <c r="T32" s="43"/>
      <c r="U32" s="43"/>
      <c r="V32" s="44"/>
    </row>
    <row r="33" spans="2:22" x14ac:dyDescent="0.25">
      <c r="B33" s="4"/>
      <c r="C33" s="22">
        <v>2045</v>
      </c>
      <c r="D33" s="16">
        <v>10203.333333333299</v>
      </c>
      <c r="E33" s="15">
        <v>5132.6666666666697</v>
      </c>
      <c r="F33" s="15">
        <v>4872</v>
      </c>
      <c r="G33" s="6"/>
      <c r="H33" s="5"/>
      <c r="I33" s="24">
        <v>2045</v>
      </c>
      <c r="J33" s="23">
        <f>IF(198+J32&gt;0,0,198+J32)</f>
        <v>-1529</v>
      </c>
      <c r="K33" s="28">
        <f>IF(198+K32&gt;0,0,198+K32)</f>
        <v>-1529</v>
      </c>
      <c r="L33" s="6"/>
      <c r="N33" s="24">
        <v>2045</v>
      </c>
      <c r="O33" s="23"/>
      <c r="P33" s="27"/>
      <c r="Q33" s="6"/>
      <c r="S33" s="42"/>
      <c r="T33" s="43"/>
      <c r="U33" s="43"/>
      <c r="V33" s="44"/>
    </row>
    <row r="34" spans="2:22" x14ac:dyDescent="0.25">
      <c r="B34" s="4"/>
      <c r="C34" s="22">
        <v>2046</v>
      </c>
      <c r="D34" s="16">
        <v>10254.833333333299</v>
      </c>
      <c r="E34" s="15">
        <v>5164.6666666666697</v>
      </c>
      <c r="F34" s="15">
        <v>4836</v>
      </c>
      <c r="G34" s="6"/>
      <c r="H34" s="5"/>
      <c r="I34" s="24">
        <v>2046</v>
      </c>
      <c r="J34" s="23">
        <v>-1275</v>
      </c>
      <c r="K34" s="28">
        <v>-1275</v>
      </c>
      <c r="L34" s="6"/>
      <c r="N34" s="24">
        <v>2046</v>
      </c>
      <c r="O34" s="23"/>
      <c r="P34" s="27"/>
      <c r="Q34" s="6"/>
      <c r="S34" s="42"/>
      <c r="T34" s="43"/>
      <c r="U34" s="43"/>
      <c r="V34" s="44"/>
    </row>
    <row r="35" spans="2:22" x14ac:dyDescent="0.25">
      <c r="B35" s="4"/>
      <c r="C35" s="22">
        <v>2047</v>
      </c>
      <c r="D35" s="16">
        <v>10306.333333333299</v>
      </c>
      <c r="E35" s="15">
        <v>5196.6666666666697</v>
      </c>
      <c r="F35" s="15">
        <v>4800</v>
      </c>
      <c r="G35" s="6"/>
      <c r="H35" s="5"/>
      <c r="I35" s="24">
        <v>2047</v>
      </c>
      <c r="J35" s="23">
        <v>-966</v>
      </c>
      <c r="K35" s="28">
        <v>-966</v>
      </c>
      <c r="L35" s="6"/>
      <c r="N35" s="24">
        <v>2047</v>
      </c>
      <c r="O35" s="23"/>
      <c r="P35" s="27"/>
      <c r="Q35" s="6"/>
      <c r="S35" s="42"/>
      <c r="T35" s="43"/>
      <c r="U35" s="43"/>
      <c r="V35" s="44"/>
    </row>
    <row r="36" spans="2:22" x14ac:dyDescent="0.25">
      <c r="B36" s="4"/>
      <c r="C36" s="22">
        <v>2048</v>
      </c>
      <c r="D36" s="16">
        <v>10357.833333333299</v>
      </c>
      <c r="E36" s="15">
        <v>5228.6666666666697</v>
      </c>
      <c r="F36" s="15">
        <v>4764</v>
      </c>
      <c r="G36" s="6"/>
      <c r="H36" s="5"/>
      <c r="I36" s="24">
        <v>2048</v>
      </c>
      <c r="J36" s="23">
        <v>-601</v>
      </c>
      <c r="K36" s="28">
        <v>-601</v>
      </c>
      <c r="L36" s="6"/>
      <c r="N36" s="24">
        <v>2048</v>
      </c>
      <c r="O36" s="23"/>
      <c r="P36" s="27"/>
      <c r="Q36" s="6"/>
      <c r="S36" s="42"/>
      <c r="T36" s="43"/>
      <c r="U36" s="43"/>
      <c r="V36" s="44"/>
    </row>
    <row r="37" spans="2:22" x14ac:dyDescent="0.25">
      <c r="B37" s="4"/>
      <c r="C37" s="22">
        <v>2049</v>
      </c>
      <c r="D37" s="16">
        <v>10409.333333333299</v>
      </c>
      <c r="E37" s="15">
        <v>5260.6666666666697</v>
      </c>
      <c r="F37" s="15">
        <v>4728</v>
      </c>
      <c r="G37" s="6"/>
      <c r="H37" s="5"/>
      <c r="I37" s="24">
        <v>2049</v>
      </c>
      <c r="J37" s="23">
        <v>-181</v>
      </c>
      <c r="K37" s="28">
        <v>-181</v>
      </c>
      <c r="L37" s="6"/>
      <c r="N37" s="24">
        <v>2049</v>
      </c>
      <c r="O37" s="23"/>
      <c r="P37" s="27"/>
      <c r="Q37" s="6"/>
      <c r="S37" s="42"/>
      <c r="T37" s="43"/>
      <c r="U37" s="43"/>
      <c r="V37" s="44"/>
    </row>
    <row r="38" spans="2:22" x14ac:dyDescent="0.25">
      <c r="B38" s="4"/>
      <c r="C38" s="22">
        <v>2050</v>
      </c>
      <c r="D38" s="16">
        <v>10460.833333333299</v>
      </c>
      <c r="E38" s="15">
        <v>5292.6666666666697</v>
      </c>
      <c r="F38" s="15">
        <v>4692</v>
      </c>
      <c r="G38" s="6"/>
      <c r="H38" s="5"/>
      <c r="I38" s="24">
        <v>2050</v>
      </c>
      <c r="J38" s="23">
        <v>0</v>
      </c>
      <c r="K38" s="27">
        <v>295</v>
      </c>
      <c r="L38" s="6"/>
      <c r="N38" s="24">
        <v>2050</v>
      </c>
      <c r="O38" s="23"/>
      <c r="P38" s="27"/>
      <c r="Q38" s="6"/>
      <c r="S38" s="42"/>
      <c r="T38" s="43"/>
      <c r="U38" s="43"/>
      <c r="V38" s="44"/>
    </row>
    <row r="39" spans="2:22" x14ac:dyDescent="0.25">
      <c r="B39" s="4"/>
      <c r="C39" s="22">
        <v>2051</v>
      </c>
      <c r="D39" s="16">
        <v>10512.333333333299</v>
      </c>
      <c r="E39" s="15">
        <v>5324.6666666666697</v>
      </c>
      <c r="F39" s="15">
        <v>4656</v>
      </c>
      <c r="G39" s="6"/>
      <c r="H39" s="5"/>
      <c r="I39" s="24">
        <v>2051</v>
      </c>
      <c r="J39" s="23">
        <v>0</v>
      </c>
      <c r="K39" s="27">
        <v>532</v>
      </c>
      <c r="L39" s="6"/>
      <c r="N39" s="24">
        <v>2051</v>
      </c>
      <c r="O39" s="23"/>
      <c r="P39" s="27"/>
      <c r="Q39" s="6"/>
      <c r="S39" s="42"/>
      <c r="T39" s="43"/>
      <c r="U39" s="43"/>
      <c r="V39" s="44"/>
    </row>
    <row r="40" spans="2:22" x14ac:dyDescent="0.25">
      <c r="B40" s="4"/>
      <c r="C40" s="22">
        <v>2052</v>
      </c>
      <c r="D40" s="16">
        <v>10563.833333333299</v>
      </c>
      <c r="E40" s="15">
        <v>5356.6666666666697</v>
      </c>
      <c r="F40" s="15">
        <v>4620</v>
      </c>
      <c r="G40" s="6"/>
      <c r="H40" s="5"/>
      <c r="I40" s="24">
        <v>2052</v>
      </c>
      <c r="J40" s="23">
        <v>0</v>
      </c>
      <c r="K40" s="27">
        <v>587</v>
      </c>
      <c r="L40" s="6"/>
      <c r="N40" s="24">
        <v>2052</v>
      </c>
      <c r="O40" s="23"/>
      <c r="P40" s="27"/>
      <c r="Q40" s="6"/>
      <c r="S40" s="42"/>
      <c r="T40" s="43"/>
      <c r="U40" s="43"/>
      <c r="V40" s="44"/>
    </row>
    <row r="41" spans="2:22" x14ac:dyDescent="0.25">
      <c r="B41" s="4"/>
      <c r="C41" s="22">
        <v>2053</v>
      </c>
      <c r="D41" s="16">
        <v>10615.333333333299</v>
      </c>
      <c r="E41" s="15">
        <v>5388.6666666666697</v>
      </c>
      <c r="F41" s="15">
        <v>4584</v>
      </c>
      <c r="G41" s="6"/>
      <c r="H41" s="5"/>
      <c r="I41" s="24">
        <v>2053</v>
      </c>
      <c r="J41" s="23">
        <v>0</v>
      </c>
      <c r="K41" s="27">
        <v>643</v>
      </c>
      <c r="L41" s="6"/>
      <c r="N41" s="24">
        <v>2053</v>
      </c>
      <c r="O41" s="23"/>
      <c r="P41" s="27"/>
      <c r="Q41" s="6"/>
      <c r="S41" s="42"/>
      <c r="T41" s="43"/>
      <c r="U41" s="43"/>
      <c r="V41" s="44"/>
    </row>
    <row r="42" spans="2:22" x14ac:dyDescent="0.25">
      <c r="B42" s="4"/>
      <c r="C42" s="22">
        <v>2054</v>
      </c>
      <c r="D42" s="16">
        <v>10666.833333333299</v>
      </c>
      <c r="E42" s="15">
        <v>5420.6666666666697</v>
      </c>
      <c r="F42" s="15">
        <v>4548</v>
      </c>
      <c r="G42" s="6"/>
      <c r="H42" s="5"/>
      <c r="I42" s="24">
        <v>2054</v>
      </c>
      <c r="J42" s="23">
        <v>0</v>
      </c>
      <c r="K42" s="27">
        <v>698</v>
      </c>
      <c r="L42" s="6"/>
      <c r="N42" s="24">
        <v>2054</v>
      </c>
      <c r="O42" s="23"/>
      <c r="P42" s="27"/>
      <c r="Q42" s="6"/>
      <c r="S42" s="42"/>
      <c r="T42" s="43"/>
      <c r="U42" s="43"/>
      <c r="V42" s="44"/>
    </row>
    <row r="43" spans="2:22" x14ac:dyDescent="0.25">
      <c r="B43" s="4"/>
      <c r="C43" s="22">
        <v>2055</v>
      </c>
      <c r="D43" s="16">
        <v>10718.333333333299</v>
      </c>
      <c r="E43" s="15">
        <v>5452.6666666666697</v>
      </c>
      <c r="F43" s="15">
        <v>4512</v>
      </c>
      <c r="G43" s="6"/>
      <c r="H43" s="5"/>
      <c r="I43" s="24">
        <v>2055</v>
      </c>
      <c r="J43" s="23">
        <v>0</v>
      </c>
      <c r="K43" s="27">
        <v>754</v>
      </c>
      <c r="L43" s="6"/>
      <c r="N43" s="24">
        <v>2055</v>
      </c>
      <c r="O43" s="23"/>
      <c r="P43" s="27"/>
      <c r="Q43" s="6"/>
      <c r="S43" s="42"/>
      <c r="T43" s="43"/>
      <c r="U43" s="43"/>
      <c r="V43" s="44"/>
    </row>
    <row r="44" spans="2:22" x14ac:dyDescent="0.25">
      <c r="B44" s="4"/>
      <c r="C44" s="22">
        <v>2056</v>
      </c>
      <c r="D44" s="16">
        <v>10769.833333333299</v>
      </c>
      <c r="E44" s="15">
        <v>5484.6666666666697</v>
      </c>
      <c r="F44" s="15">
        <v>4476</v>
      </c>
      <c r="G44" s="6"/>
      <c r="H44" s="5"/>
      <c r="I44" s="24">
        <v>2056</v>
      </c>
      <c r="J44" s="23">
        <v>0</v>
      </c>
      <c r="K44" s="27">
        <v>809</v>
      </c>
      <c r="L44" s="6"/>
      <c r="N44" s="24">
        <v>2056</v>
      </c>
      <c r="O44" s="23"/>
      <c r="P44" s="27"/>
      <c r="Q44" s="6"/>
      <c r="S44" s="42"/>
      <c r="T44" s="43"/>
      <c r="U44" s="43"/>
      <c r="V44" s="44"/>
    </row>
    <row r="45" spans="2:22" x14ac:dyDescent="0.25">
      <c r="B45" s="4"/>
      <c r="C45" s="22">
        <v>2057</v>
      </c>
      <c r="D45" s="16">
        <v>10821.333333333299</v>
      </c>
      <c r="E45" s="15">
        <v>5516.6666666666697</v>
      </c>
      <c r="F45" s="15">
        <v>4440</v>
      </c>
      <c r="G45" s="6"/>
      <c r="H45" s="5"/>
      <c r="I45" s="24">
        <v>2057</v>
      </c>
      <c r="J45" s="23">
        <v>0</v>
      </c>
      <c r="K45" s="27">
        <v>865</v>
      </c>
      <c r="L45" s="6"/>
      <c r="N45" s="24">
        <v>2057</v>
      </c>
      <c r="O45" s="23"/>
      <c r="P45" s="27"/>
      <c r="Q45" s="6"/>
      <c r="S45" s="42"/>
      <c r="T45" s="43"/>
      <c r="U45" s="43"/>
      <c r="V45" s="44"/>
    </row>
    <row r="46" spans="2:22" x14ac:dyDescent="0.25">
      <c r="B46" s="4"/>
      <c r="C46" s="22">
        <v>2058</v>
      </c>
      <c r="D46" s="16">
        <v>10872.833333333299</v>
      </c>
      <c r="E46" s="15">
        <v>5548.6666666666697</v>
      </c>
      <c r="F46" s="15">
        <v>4404</v>
      </c>
      <c r="G46" s="6"/>
      <c r="H46" s="5"/>
      <c r="I46" s="24">
        <v>2058</v>
      </c>
      <c r="J46" s="23">
        <v>0</v>
      </c>
      <c r="K46" s="27">
        <v>920</v>
      </c>
      <c r="L46" s="6"/>
      <c r="N46" s="24">
        <v>2058</v>
      </c>
      <c r="O46" s="23"/>
      <c r="P46" s="27"/>
      <c r="Q46" s="6"/>
      <c r="S46" s="42"/>
      <c r="T46" s="43"/>
      <c r="U46" s="43"/>
      <c r="V46" s="44"/>
    </row>
    <row r="47" spans="2:22" x14ac:dyDescent="0.25">
      <c r="B47" s="4"/>
      <c r="C47" s="22">
        <v>2059</v>
      </c>
      <c r="D47" s="16">
        <v>10924.333333333299</v>
      </c>
      <c r="E47" s="15">
        <v>5580.6666666666697</v>
      </c>
      <c r="F47" s="15">
        <v>4368</v>
      </c>
      <c r="G47" s="6"/>
      <c r="H47" s="5"/>
      <c r="I47" s="24">
        <v>2059</v>
      </c>
      <c r="J47" s="23">
        <v>0</v>
      </c>
      <c r="K47" s="27">
        <v>976</v>
      </c>
      <c r="L47" s="6"/>
      <c r="N47" s="24">
        <v>2059</v>
      </c>
      <c r="O47" s="23"/>
      <c r="P47" s="27"/>
      <c r="Q47" s="6"/>
      <c r="S47" s="42"/>
      <c r="T47" s="43"/>
      <c r="U47" s="43"/>
      <c r="V47" s="44"/>
    </row>
    <row r="48" spans="2:22" x14ac:dyDescent="0.25">
      <c r="B48" s="4"/>
      <c r="C48" s="22">
        <v>2060</v>
      </c>
      <c r="D48" s="16">
        <v>10975.833333333299</v>
      </c>
      <c r="E48" s="15">
        <v>5612.6666666666697</v>
      </c>
      <c r="F48" s="15">
        <v>4332</v>
      </c>
      <c r="G48" s="6"/>
      <c r="H48" s="5"/>
      <c r="I48" s="24">
        <v>2060</v>
      </c>
      <c r="J48" s="23">
        <v>0</v>
      </c>
      <c r="K48" s="27">
        <f t="shared" ref="K48" si="0">D48-(E48+F48)</f>
        <v>1031.1666666666297</v>
      </c>
      <c r="L48" s="6"/>
      <c r="N48" s="24">
        <v>2060</v>
      </c>
      <c r="O48" s="23"/>
      <c r="P48" s="27"/>
      <c r="Q48" s="6"/>
      <c r="S48" s="42"/>
      <c r="T48" s="43"/>
      <c r="U48" s="43"/>
      <c r="V48" s="44"/>
    </row>
    <row r="49" spans="2:22" ht="15.75" thickBot="1" x14ac:dyDescent="0.3">
      <c r="B49" s="7"/>
      <c r="C49" s="8"/>
      <c r="D49" s="8"/>
      <c r="E49" s="8"/>
      <c r="F49" s="8"/>
      <c r="G49" s="9"/>
      <c r="I49" s="7"/>
      <c r="J49" s="8"/>
      <c r="K49" s="8"/>
      <c r="L49" s="9"/>
      <c r="N49" s="7"/>
      <c r="O49" s="8"/>
      <c r="P49" s="8"/>
      <c r="Q49" s="9"/>
      <c r="S49" s="45"/>
      <c r="T49" s="46"/>
      <c r="U49" s="46"/>
      <c r="V49" s="47"/>
    </row>
  </sheetData>
  <mergeCells count="2">
    <mergeCell ref="S5:V27"/>
    <mergeCell ref="S29:V49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2019-11-25T21:02:31Z</dcterms:created>
  <dcterms:modified xsi:type="dcterms:W3CDTF">2019-11-27T20:30:35Z</dcterms:modified>
</cp:coreProperties>
</file>