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xr:revisionPtr revIDLastSave="0" documentId="8_{3216C94E-4BC1-4B7B-B92F-1A8735B72DF4}" xr6:coauthVersionLast="36" xr6:coauthVersionMax="36" xr10:uidLastSave="{00000000-0000-0000-0000-000000000000}"/>
  <bookViews>
    <workbookView xWindow="0" yWindow="600" windowWidth="25600" windowHeight="9450" activeTab="1" xr2:uid="{3701A6D6-6875-412C-BF4B-F1CC43383801}"/>
  </bookViews>
  <sheets>
    <sheet name="Base" sheetId="1" r:id="rId1"/>
    <sheet name="Résultat" sheetId="2" r:id="rId2"/>
  </sheets>
  <externalReferences>
    <externalReference r:id="rId3"/>
  </externalReferences>
  <definedNames>
    <definedName name="_xlnm._FilterDatabase" localSheetId="0" hidden="1">Base!$A$1:$F$392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  <c r="F2" i="1"/>
  <c r="E3" i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E220" i="1"/>
  <c r="F220" i="1"/>
  <c r="E221" i="1"/>
  <c r="F221" i="1"/>
  <c r="E222" i="1"/>
  <c r="F222" i="1"/>
  <c r="E223" i="1"/>
  <c r="F223" i="1"/>
  <c r="E224" i="1"/>
  <c r="F224" i="1"/>
  <c r="E225" i="1"/>
  <c r="F225" i="1"/>
  <c r="E226" i="1"/>
  <c r="F226" i="1"/>
  <c r="E227" i="1"/>
  <c r="F227" i="1"/>
  <c r="E228" i="1"/>
  <c r="F228" i="1"/>
  <c r="E229" i="1"/>
  <c r="F229" i="1"/>
  <c r="E230" i="1"/>
  <c r="F230" i="1"/>
  <c r="E231" i="1"/>
  <c r="F231" i="1"/>
  <c r="E232" i="1"/>
  <c r="F232" i="1"/>
  <c r="E233" i="1"/>
  <c r="F233" i="1"/>
  <c r="E234" i="1"/>
  <c r="F234" i="1"/>
  <c r="E235" i="1"/>
  <c r="F235" i="1"/>
  <c r="E236" i="1"/>
  <c r="F236" i="1"/>
  <c r="E237" i="1"/>
  <c r="F237" i="1"/>
  <c r="E238" i="1"/>
  <c r="F238" i="1"/>
  <c r="E239" i="1"/>
  <c r="F239" i="1"/>
  <c r="E240" i="1"/>
  <c r="F240" i="1"/>
  <c r="E241" i="1"/>
  <c r="F241" i="1"/>
  <c r="E242" i="1"/>
  <c r="F242" i="1"/>
  <c r="E243" i="1"/>
  <c r="F243" i="1"/>
  <c r="E244" i="1"/>
  <c r="F244" i="1"/>
  <c r="E245" i="1"/>
  <c r="F245" i="1"/>
  <c r="E246" i="1"/>
  <c r="F246" i="1"/>
  <c r="E247" i="1"/>
  <c r="F247" i="1"/>
  <c r="E248" i="1"/>
  <c r="F248" i="1"/>
  <c r="E249" i="1"/>
  <c r="F249" i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F392" i="1"/>
</calcChain>
</file>

<file path=xl/sharedStrings.xml><?xml version="1.0" encoding="utf-8"?>
<sst xmlns="http://schemas.openxmlformats.org/spreadsheetml/2006/main" count="1057" uniqueCount="568">
  <si>
    <t>HARMONIE PREVOYANCE ABS SAL</t>
  </si>
  <si>
    <t>TRANSFERT CHARGES FORMATION</t>
  </si>
  <si>
    <t>TRANSFERT DE CHARGES D'EXPL HC</t>
  </si>
  <si>
    <t>TRANSFERT DE CHARGES D'EXPL CE</t>
  </si>
  <si>
    <t>TRANSFERT DE CHARGES D'EXPL EX</t>
  </si>
  <si>
    <t>TRANSFERT DE CHARGES D'EXPL SO</t>
  </si>
  <si>
    <t>REPRISE S/PROV POUR R &amp; C EXCE</t>
  </si>
  <si>
    <t>REPRISE S/PROV REGLEMNTEES-STO</t>
  </si>
  <si>
    <t>REPRISE S/PROV CREANCES</t>
  </si>
  <si>
    <t>REPRISE S/PROV STOCKS ET ENCOU</t>
  </si>
  <si>
    <t>PRODUITS EXCEPTIONNELS DIVERS</t>
  </si>
  <si>
    <t>PRODUITS CESSIONS IMMO CORPORE</t>
  </si>
  <si>
    <t>PRODUITS CESSIONS IMMO BAT 6</t>
  </si>
  <si>
    <t>PRODUITS CESSIONS IMMO INCORPO</t>
  </si>
  <si>
    <t>PRODUITS EXCEPT S/EX ANTE SOUM</t>
  </si>
  <si>
    <t>PRODUITS EXCEPT S/EX ANT NON S</t>
  </si>
  <si>
    <t>AUTRES PRODUITS FINANCIERS</t>
  </si>
  <si>
    <t>GAINS DE CHANGE</t>
  </si>
  <si>
    <t>ESCOMPTES OBTENUS</t>
  </si>
  <si>
    <t>REVENUS PRETS</t>
  </si>
  <si>
    <t>PRODUITS DIVERS</t>
  </si>
  <si>
    <t>SUBVENTION D'EXPLOITATION</t>
  </si>
  <si>
    <t>PROD IMMOB - IMMO CORPORELLES</t>
  </si>
  <si>
    <t>VARIATION STOCKS PRODUITS</t>
  </si>
  <si>
    <t>VARIATION STOCKS EN-COURS</t>
  </si>
  <si>
    <t>SERVICE - CEE S/N</t>
  </si>
  <si>
    <t>SERVICE FRANCE S/N</t>
  </si>
  <si>
    <t>BFA CONDIT - HCEE S/N</t>
  </si>
  <si>
    <t>BFA CONDIT - CEE S/N</t>
  </si>
  <si>
    <t>BFA CONDIT - FRANCE S/N</t>
  </si>
  <si>
    <t>BFA CONDIT - FRANCE S/N EXO</t>
  </si>
  <si>
    <t>BFA INCONDIT - CEE S/N</t>
  </si>
  <si>
    <t>BFA INCONDIT FRANCE S/N</t>
  </si>
  <si>
    <t>AUTRES PRODUITS - HCEE</t>
  </si>
  <si>
    <t>AUTRES PRODUITS - CEE</t>
  </si>
  <si>
    <t>AUTRES PRODUITS - FRANCE</t>
  </si>
  <si>
    <t>AUTRES PRODUITS - FR EXO</t>
  </si>
  <si>
    <t>PORT FACTURE - HCEE</t>
  </si>
  <si>
    <t>PORT FACTURE - CEE</t>
  </si>
  <si>
    <t>PORT FACTURE - FRANCE</t>
  </si>
  <si>
    <t>PORT FACTURE - FRANCE EXO</t>
  </si>
  <si>
    <t>MISE A DISPO PERSONNEL FACTURE</t>
  </si>
  <si>
    <t>VENTE MARCHANDISE REPRISE CLIE</t>
  </si>
  <si>
    <t>VENTES MARCHANDISES - HCEE</t>
  </si>
  <si>
    <t>VENTES MARCHANDISES - CEE</t>
  </si>
  <si>
    <t>VENTES MARCHANDISES - FRANCE</t>
  </si>
  <si>
    <t>VENTES MARCHANDISES - FRANCE E</t>
  </si>
  <si>
    <t>RESEGMENTATION - FRANCE SOUMIS</t>
  </si>
  <si>
    <t>VENTES PREST SERVICE - HCEE</t>
  </si>
  <si>
    <t>VENTES PREST SERVICE - CEE</t>
  </si>
  <si>
    <t>VENTES PREST SERVICE - FRANCE</t>
  </si>
  <si>
    <t>VENTES DECHETS - FRANCE EXONER</t>
  </si>
  <si>
    <t>VENTES PRODUITS FAB - HCEE</t>
  </si>
  <si>
    <t>VENTES PRDUITS FAB - CEE</t>
  </si>
  <si>
    <t>VENTES PRODUITS FAB - FRANCE</t>
  </si>
  <si>
    <t>CREDIT IMPOT RECHERCHE</t>
  </si>
  <si>
    <t>IMPOTS SUR LES BENEFICES</t>
  </si>
  <si>
    <t>PARTICIPATION DES SALARIES</t>
  </si>
  <si>
    <t>DOTATION PROV EXCEPT</t>
  </si>
  <si>
    <t>DOTATION PROV RISQUES &amp; CHARGE</t>
  </si>
  <si>
    <t>DOTATION PROVISION REGLEMENTEE</t>
  </si>
  <si>
    <t>DOTATION PROVISION IMMO</t>
  </si>
  <si>
    <t>DOTATION PROVISION DEPRECIATIO</t>
  </si>
  <si>
    <t>DOTATION AMORT IMMOB CORPORELL</t>
  </si>
  <si>
    <t>DOTATION AMORT IMMOB INCORPORE</t>
  </si>
  <si>
    <t>AUTRES CHARGES EXCEPTIONNELLES</t>
  </si>
  <si>
    <t>VNC IMMO CORPORELLES CEDEES</t>
  </si>
  <si>
    <t>AUTRES CHARGES EXCPET S/EX ANT</t>
  </si>
  <si>
    <t>CREANCES IRRECOUVRABLES SOUMIS</t>
  </si>
  <si>
    <t>CREANCES IRRECOUVR S/ EX ANTER</t>
  </si>
  <si>
    <t>INDEMNITES DE LICENCIEMENT</t>
  </si>
  <si>
    <t>CREANCES IRRECOUVR S/EXERCICE</t>
  </si>
  <si>
    <t>PENALITES AMENDES FISCALES</t>
  </si>
  <si>
    <t>DUCROIRE</t>
  </si>
  <si>
    <t>CHARGES FINANCIERES</t>
  </si>
  <si>
    <t>PERTES DE CHANGE</t>
  </si>
  <si>
    <t>ESCOMPTES ACCORDES</t>
  </si>
  <si>
    <t>AGIOS S/DECOUVERT</t>
  </si>
  <si>
    <t>INTERETS S/COMPTES COURANTS</t>
  </si>
  <si>
    <t>INTERETS S/PARTICIPATION</t>
  </si>
  <si>
    <t>INTERETS DES EMPRUNTS ET DETTE</t>
  </si>
  <si>
    <t>AUTRES CHARGES DE GESTION</t>
  </si>
  <si>
    <t>REDEVANCES BREVETS, LICENCES</t>
  </si>
  <si>
    <t>FORMATION DU PERSONNEL</t>
  </si>
  <si>
    <t>AUTRES CHARGES DE PERSONNEL</t>
  </si>
  <si>
    <t>MEDECINE DU TRAVAIL</t>
  </si>
  <si>
    <t>PRIMES DE PANIERS</t>
  </si>
  <si>
    <t>CE - RESTAURATION CANTINE</t>
  </si>
  <si>
    <t>VERSEMENT COMITE D'ENTREPRISE</t>
  </si>
  <si>
    <t>CICE</t>
  </si>
  <si>
    <t>CHARGES A PAYER SUR REMUNERATI</t>
  </si>
  <si>
    <t>CHARGES A PAYER S/PRIMES VARIA</t>
  </si>
  <si>
    <t>CHARGES A PAYER S/CONGES PAYES</t>
  </si>
  <si>
    <t>COTISATIONS RETRAITES</t>
  </si>
  <si>
    <t>COTISATIONS MUTUELLES</t>
  </si>
  <si>
    <t>COTISATIONS PREVOYANCE</t>
  </si>
  <si>
    <t>COTISATIONS CHARGES PAT ALEX</t>
  </si>
  <si>
    <t>COTISATIONS URSSAF</t>
  </si>
  <si>
    <t>INDEMNITE DEPART RETRAITE</t>
  </si>
  <si>
    <t>INTERESSEMENT DU PERSONNEL</t>
  </si>
  <si>
    <t>GRATIFICATIONS (STAGE &amp; MEDAIL</t>
  </si>
  <si>
    <t>PRIMES</t>
  </si>
  <si>
    <t>CONGES PAYES</t>
  </si>
  <si>
    <t>REMUNERATION PERSONNEL ETRANGE</t>
  </si>
  <si>
    <t>SALAIRES ET APPOINTEMENTS</t>
  </si>
  <si>
    <t>COREM CETIM</t>
  </si>
  <si>
    <t>CONTRIBUTION SOCIALE ORGANIC</t>
  </si>
  <si>
    <t>TAXES AUTRES</t>
  </si>
  <si>
    <t>TAXE S/VEHICULES DE SOCIETE</t>
  </si>
  <si>
    <t>TAXE FONCIERE</t>
  </si>
  <si>
    <t>TAXE PROFESSIONNELLE</t>
  </si>
  <si>
    <t>TAXE APPRENTISSAGE</t>
  </si>
  <si>
    <t>PARTICIPATION EFFORT CONSTRUCT</t>
  </si>
  <si>
    <t>PART EMPLOYEUR FORMATION CONTI</t>
  </si>
  <si>
    <t>FRAIS DE RECRUTEMENT</t>
  </si>
  <si>
    <t>COTISATIONS</t>
  </si>
  <si>
    <t>FRAIS DE BANQUE</t>
  </si>
  <si>
    <t>TELEPHONE</t>
  </si>
  <si>
    <t>RESEAU INFORMATIQUE ET INTERNE</t>
  </si>
  <si>
    <t>AFFRANCHISSEMENTS</t>
  </si>
  <si>
    <t>FRAIS DEMARRAGE GMBH</t>
  </si>
  <si>
    <t>FRAIS DEMARRAGE DIAMEX</t>
  </si>
  <si>
    <t>RECEPTIONS</t>
  </si>
  <si>
    <t>MISSIONS</t>
  </si>
  <si>
    <t>VOYAGES DEPL RT ABONN TRAINS S</t>
  </si>
  <si>
    <t>VOYAGES ET DEPLACEMENTS</t>
  </si>
  <si>
    <t>PORT S/VENTES EXPORT</t>
  </si>
  <si>
    <t>PORT S/VENTES FRANCE</t>
  </si>
  <si>
    <t>PORT S/RETOUR CLIENTS</t>
  </si>
  <si>
    <t>DT DOUANE (HORS ACH.MATIÈRE)</t>
  </si>
  <si>
    <t>PORT S/ACHATS PAR TERRE-MER</t>
  </si>
  <si>
    <t>AUTRES PUBLICITES</t>
  </si>
  <si>
    <t>PENALITES CLIENTS</t>
  </si>
  <si>
    <t>PRIMES/CA CLIENTS (EX BFA)</t>
  </si>
  <si>
    <t>DONS MARCHANDISES</t>
  </si>
  <si>
    <t>DONS SPONSORS CERFA</t>
  </si>
  <si>
    <t>DONS SANS CERFA</t>
  </si>
  <si>
    <t>CATALOGUES ET IMPRIMES PUBLICI</t>
  </si>
  <si>
    <t>COOPERATION (CLIENTS)</t>
  </si>
  <si>
    <t>CADEAUX CLIENTS</t>
  </si>
  <si>
    <t>FOIRES ET EXPOSITIONS</t>
  </si>
  <si>
    <t>ANNONCES ET INSERTIONS</t>
  </si>
  <si>
    <t>FRAIS D'ACTES ET DE CONTENTIEU</t>
  </si>
  <si>
    <t>HONORAIRES AUTRES</t>
  </si>
  <si>
    <t>HONORAIRES HOLDING</t>
  </si>
  <si>
    <t>HONORAIRES JURIDIQUES</t>
  </si>
  <si>
    <t>HONORAIRES COMPTABLES ET CAC</t>
  </si>
  <si>
    <t>COMMISSIONS S/VENTES</t>
  </si>
  <si>
    <t>PERSONNEL INTERIMAIRE</t>
  </si>
  <si>
    <t>SEMINAIRES &amp; COLLOQUES</t>
  </si>
  <si>
    <t>DOCUMENTATION</t>
  </si>
  <si>
    <t>DALLES POUR ESSAIS</t>
  </si>
  <si>
    <t>ETUDES &amp; RECHERCHES</t>
  </si>
  <si>
    <t>ASS. RISQUES CLIENTS</t>
  </si>
  <si>
    <t>ASS.TRANSPORT M/SES</t>
  </si>
  <si>
    <t>GARANTIE PERTE FINANCIERE/LEAS</t>
  </si>
  <si>
    <t>ASS. VEHICULES</t>
  </si>
  <si>
    <t>PREDICA IFC</t>
  </si>
  <si>
    <t>ASS. RESPONCABILITE CIVILE</t>
  </si>
  <si>
    <t>ASS. MULTIRISQUE INDUSTRIELLE</t>
  </si>
  <si>
    <t>CONTRAT MAINTENANCE AUTRES</t>
  </si>
  <si>
    <t>CONTRAT MAINTENANCE VEHICULES</t>
  </si>
  <si>
    <t>CONTRAT MAINTENANCE MATERIELS</t>
  </si>
  <si>
    <t>CONTRAT MAINTENANCE INFORMATIQ</t>
  </si>
  <si>
    <t>ENTRETIEN &amp; REP S/AUTRES</t>
  </si>
  <si>
    <t>INTERVENTIONS INFORMATIQUES</t>
  </si>
  <si>
    <t>ENTRETIEN &amp; REP S/VEHICULES</t>
  </si>
  <si>
    <t>ENTRETIEN &amp; REP S/MAT &amp; OUTILL</t>
  </si>
  <si>
    <t>ENTRETIEN &amp; REP S/IMMOBILIER</t>
  </si>
  <si>
    <t>LOCATION VEHICULES</t>
  </si>
  <si>
    <t>LOCATION MATERIEL</t>
  </si>
  <si>
    <t>LOCATION IMMOBILIERE ET CHARGE</t>
  </si>
  <si>
    <t>CREDIT-BAIL</t>
  </si>
  <si>
    <t>SOUS TRAITANCE AUTRES</t>
  </si>
  <si>
    <t>TRAITEMENT DES DECHETS</t>
  </si>
  <si>
    <t>RRR OBTENUS S/ACHATS</t>
  </si>
  <si>
    <t>FRAIS ACCESSOIRES S/607</t>
  </si>
  <si>
    <t>FRAIS ACCESSOIRES S/604</t>
  </si>
  <si>
    <t>FRAIS ACCESSOIRES S/602</t>
  </si>
  <si>
    <t>FRAIS PAR AVION S/601</t>
  </si>
  <si>
    <t>FRAIS ACCESSOIRES S/601</t>
  </si>
  <si>
    <t>FRAIS ACCESSOIRES S/ACHATS</t>
  </si>
  <si>
    <t>ACHAT MARCHANDISE REPRISE CLIE</t>
  </si>
  <si>
    <t>ACHAT MARCHANDISES</t>
  </si>
  <si>
    <t>AUTRES FOURNITURES</t>
  </si>
  <si>
    <t>PRODUITS D'ENTRETIEN</t>
  </si>
  <si>
    <t>IMPRIMES DE BUREAU</t>
  </si>
  <si>
    <t>FOURNITURES INFORMATIQUES</t>
  </si>
  <si>
    <t>FOURN ADMINISTRATIVES</t>
  </si>
  <si>
    <t>AUTRES PETIT EQUIPEMENT</t>
  </si>
  <si>
    <t>FOURNITURES ENTRETIEN MACHINES</t>
  </si>
  <si>
    <t>EQUIPEMENT PERSONNEL ATELIER</t>
  </si>
  <si>
    <t>FOURNITURES ENTRETIEN PETIT OU</t>
  </si>
  <si>
    <t>CARBURANT VEHICULES</t>
  </si>
  <si>
    <t>BOIS</t>
  </si>
  <si>
    <t>EAU</t>
  </si>
  <si>
    <t>GAZ</t>
  </si>
  <si>
    <t>FIOUL</t>
  </si>
  <si>
    <t>EDF</t>
  </si>
  <si>
    <t>AUTRES PRESTATIONS DE SERVICE</t>
  </si>
  <si>
    <t>AFFUTAGE</t>
  </si>
  <si>
    <t>SOUS TRAITANCE MARQUAGE ETUIS</t>
  </si>
  <si>
    <t>SOUS TRAITANCE CONDITIONNEMENT</t>
  </si>
  <si>
    <t>TRAITEMENT DE SURFACE</t>
  </si>
  <si>
    <t>VARIATION STOCKS MARCHANDISES</t>
  </si>
  <si>
    <t>VARIATION STOCKS AUTRES APPRO</t>
  </si>
  <si>
    <t>VARIATION STOCKS MATIERES</t>
  </si>
  <si>
    <t>ACHATS CONSOMMABLES</t>
  </si>
  <si>
    <t>ACHATS MATIERES PREMIERES ET F</t>
  </si>
  <si>
    <t>CAISSE DEVISES</t>
  </si>
  <si>
    <t>CAISSE POLIGNY</t>
  </si>
  <si>
    <t>CAISSE EPARGNE</t>
  </si>
  <si>
    <t>BANESTO</t>
  </si>
  <si>
    <t>BQUE PALATINE</t>
  </si>
  <si>
    <t>SOCIETE GENERALE DOLLARS</t>
  </si>
  <si>
    <t>SOCIETE GENERALE</t>
  </si>
  <si>
    <t>CREDIT AGRICOLE</t>
  </si>
  <si>
    <t>BNP USD</t>
  </si>
  <si>
    <t>BNP LIVRES</t>
  </si>
  <si>
    <t>BNP</t>
  </si>
  <si>
    <t>CIAL</t>
  </si>
  <si>
    <t>TRAITES A ENCAISSER</t>
  </si>
  <si>
    <t>PROVISION P/DEPRECIATION CLIEN</t>
  </si>
  <si>
    <t>PRODUITS CONSTATES D'AVANCE</t>
  </si>
  <si>
    <t>CHARGES CONSTATEES D'AVANCE</t>
  </si>
  <si>
    <t>DIFF CONVERS. AUGMENTATION CRE</t>
  </si>
  <si>
    <t>DIFFERENCE DE CONVERSION - PAS</t>
  </si>
  <si>
    <t>DIFF CONV. DIMINUTION CREANCES</t>
  </si>
  <si>
    <t>AVANCE RETENUE PAIE NEGATIVE</t>
  </si>
  <si>
    <t>DIVERS - CHARGES A PAYER</t>
  </si>
  <si>
    <t>DIAGER GMBH</t>
  </si>
  <si>
    <t>DIAMEX</t>
  </si>
  <si>
    <t>GROUPE  DIAGER LEADER TRESORER</t>
  </si>
  <si>
    <t>GROUPE  DIAGER LEADER</t>
  </si>
  <si>
    <t>ETAT - CHARGES A PAYER</t>
  </si>
  <si>
    <t>TVA S/AVOIR A ETABLIR</t>
  </si>
  <si>
    <t>TVA S/FACT NON PARVENUES</t>
  </si>
  <si>
    <t>TVA S/ENCAISSEMENTS</t>
  </si>
  <si>
    <t>CREDIT TVA DEDUCTIBLE A REPORT</t>
  </si>
  <si>
    <t>TVA A DECAISSER</t>
  </si>
  <si>
    <t>PRODUITS A RECEVOIR</t>
  </si>
  <si>
    <t>AUTRES CHARGES A PAYER</t>
  </si>
  <si>
    <t>CHARGES PERSONNEL ETRANGER</t>
  </si>
  <si>
    <t>RETRAITE REUNICA</t>
  </si>
  <si>
    <t>MALAKOFF</t>
  </si>
  <si>
    <t>GENERALI</t>
  </si>
  <si>
    <t>APICIL</t>
  </si>
  <si>
    <t>URSSAF LONS LE SAUNIER</t>
  </si>
  <si>
    <t>PERSONNEL NOTE DE FRAIS</t>
  </si>
  <si>
    <t>PERSONNEL OPPOSITIONS</t>
  </si>
  <si>
    <t>PERSONNEL AVANCES ET ACOMPTE T</t>
  </si>
  <si>
    <t>REMUNERATION DUES AU PERSONNEL</t>
  </si>
  <si>
    <t>RRRO A ACCORDER ET AVOIR A ETA</t>
  </si>
  <si>
    <t>CLIENTS FACTURES A ETABLIR</t>
  </si>
  <si>
    <t>CLIENTS DOUTEUX ET LITIGIEUX</t>
  </si>
  <si>
    <t>REPRISE FACT CLIENTS</t>
  </si>
  <si>
    <t>CLIENTS</t>
  </si>
  <si>
    <t>RRRO A OBTENIR AVOIR A RECEVOI</t>
  </si>
  <si>
    <t>FAR/PRIMES S/ CA ET PP</t>
  </si>
  <si>
    <t>FOURNISSEURS FACTURES NON PARV</t>
  </si>
  <si>
    <t>AGENTS FACTURES NON PARVENUES</t>
  </si>
  <si>
    <t>FOURNISSEURS EFFETS A PAYER</t>
  </si>
  <si>
    <t>REPRISE FACT FRS</t>
  </si>
  <si>
    <t>FOURNISSEURS</t>
  </si>
  <si>
    <t>PROV P/ DEPRECIATION PRODUITS F</t>
  </si>
  <si>
    <t>PROV P/DEPRECIATION PRODUITS EN</t>
  </si>
  <si>
    <t>PROV P/DEPRECIATION AUTRES APPR</t>
  </si>
  <si>
    <t>PROV P/DEPRECIATION MAT PREM</t>
  </si>
  <si>
    <t>STOCKS MARCHANDISES</t>
  </si>
  <si>
    <t>STOCKS PRODUITS FINIS</t>
  </si>
  <si>
    <t>STOCKS PRODUITS EN COURS</t>
  </si>
  <si>
    <t>STOCKS EMBALLAGES</t>
  </si>
  <si>
    <t>STOCKS MATIERES PEMIERES</t>
  </si>
  <si>
    <t>PROV DEPRECIATION TITRES GROUP</t>
  </si>
  <si>
    <t>AMORT MOBILIER</t>
  </si>
  <si>
    <t>AMORT MATERIEL INFORMATIQUE PO</t>
  </si>
  <si>
    <t>AMORT MATERIEL INFORMATIQUE FI</t>
  </si>
  <si>
    <t>AMORT MATERIEL MARKETING</t>
  </si>
  <si>
    <t>AMORT MATERIEL DE BUREAU</t>
  </si>
  <si>
    <t>AMORT MATERIEL DE TRANSPORT</t>
  </si>
  <si>
    <t>AMORT INSTALLATIONS GENERALES</t>
  </si>
  <si>
    <t>AMORT AMENAGEMENT MAT &amp; OUT</t>
  </si>
  <si>
    <t>AMORT OUTILLAGE INDUSTRIEL</t>
  </si>
  <si>
    <t>AMORT MATERIEL INDUSTRIEL</t>
  </si>
  <si>
    <t>AMORT INFRASTRUCTURE</t>
  </si>
  <si>
    <t>AMORT AMENAGEMENT BAT INDUSTRI</t>
  </si>
  <si>
    <t>AMORT AMENAGEMENT BAT HABITATI</t>
  </si>
  <si>
    <t>AMORT AMENAGEMENT BAT ADMINIST</t>
  </si>
  <si>
    <t>AMORT BAT INDUSTRIEL TUP</t>
  </si>
  <si>
    <t>AMORT BAT HABITATION</t>
  </si>
  <si>
    <t>AMORT BAT ADMINISTRATIF</t>
  </si>
  <si>
    <t>AMORT BAT INDUSTRIEL</t>
  </si>
  <si>
    <t>AMORT AGENCEMENTS TERRAINS TUP</t>
  </si>
  <si>
    <t>AMORT AGENCEMENTS TERRAINS</t>
  </si>
  <si>
    <t>AMORT LOGICIELS</t>
  </si>
  <si>
    <t>AMORTISSEMENT CONCESSION, BREV</t>
  </si>
  <si>
    <t>DEPOT ET CAUTIONNEMENTS</t>
  </si>
  <si>
    <t>PRET AU PERSONNEL</t>
  </si>
  <si>
    <t>CREANCES RATTACHEES PARTICIPAT</t>
  </si>
  <si>
    <t>ACTIONS GROUPE</t>
  </si>
  <si>
    <t>AVANCES ET ACOMPTES S/MAT &amp; OU</t>
  </si>
  <si>
    <t>MANUTENTION B2 9001</t>
  </si>
  <si>
    <t>SERTISSEUSE ULTIMAX 646</t>
  </si>
  <si>
    <t>PRESSE A BRASER ULTIMAX 646</t>
  </si>
  <si>
    <t>SOUDEUSE 3.0</t>
  </si>
  <si>
    <t>ETAUX 4 POINTS MACHINE 505</t>
  </si>
  <si>
    <t>AGRANDISSEMENT ATELIER MARTEAU</t>
  </si>
  <si>
    <t>TRAVAUX CELORIA 2602</t>
  </si>
  <si>
    <t>Cabine de protection machine 4</t>
  </si>
  <si>
    <t>ATEC FENTE 2 ET 4 TAILLANTS 15</t>
  </si>
  <si>
    <t>TRANSFERT BOOSTER 2.0 N°3001</t>
  </si>
  <si>
    <t>AMENAGEMENT ROULEUSE ESCOFIER</t>
  </si>
  <si>
    <t>Système détect plaquette 522</t>
  </si>
  <si>
    <t>EBAVURAGE MACHINE 541</t>
  </si>
  <si>
    <t>CHARGEUR POSITIONNEUR 171</t>
  </si>
  <si>
    <t>EBAVURAGE MATAGE SUR 306</t>
  </si>
  <si>
    <t>MOBILIER</t>
  </si>
  <si>
    <t>MATERIEL INFORMATIQUE PORTABLE</t>
  </si>
  <si>
    <t>MATERIEL INFORMATIQUE FIXE</t>
  </si>
  <si>
    <t>MATERIEL DE MARKETING</t>
  </si>
  <si>
    <t>MATERIEL DE BUREAU</t>
  </si>
  <si>
    <t>MATERIEL DE TRANSPORT</t>
  </si>
  <si>
    <t>INSTALLATIONS GENERALES TUP</t>
  </si>
  <si>
    <t>INSTALLATIONS GENERALES</t>
  </si>
  <si>
    <t>AMENAGEMENTS MAT &amp; OUTILLAGE</t>
  </si>
  <si>
    <t>OUTILLAGE INDUSTRIEL</t>
  </si>
  <si>
    <t>MATERIEL INDUSTRIEL</t>
  </si>
  <si>
    <t>OUVRAGES D'INFRASTRUCTURE</t>
  </si>
  <si>
    <t>AMENAGEMENT BAT HABITATION</t>
  </si>
  <si>
    <t>AMENAGEMENT BAT ADMINISTRATIF</t>
  </si>
  <si>
    <t>AMENAGEMENT BAT INDUSTRIEL TUP</t>
  </si>
  <si>
    <t>AMENAGEMENT BAT INDUSTRIEL</t>
  </si>
  <si>
    <t>BATIMENTS D'HABITATION</t>
  </si>
  <si>
    <t>BATIMENTS ADMINISTRATIFS</t>
  </si>
  <si>
    <t>BATIMENTS INDUSTRIELS TUP</t>
  </si>
  <si>
    <t>BATIMENTS INDUSTRIELS</t>
  </si>
  <si>
    <t>AGENCEMENTS ET AMENAGEMENT TER</t>
  </si>
  <si>
    <t>TERRAINS TUP</t>
  </si>
  <si>
    <t>TERRAINS</t>
  </si>
  <si>
    <t>FONDS COMMERCIAL TUP</t>
  </si>
  <si>
    <t>FONDS COMMERCIAL</t>
  </si>
  <si>
    <t>LOGICIELS</t>
  </si>
  <si>
    <t>CONCESSIONS, BREVETS, LICENCES</t>
  </si>
  <si>
    <t>MARQUES</t>
  </si>
  <si>
    <t>INTERETS COURUS S/EMPRUNTS BAN</t>
  </si>
  <si>
    <t>AVANCE CONTRAT COFACE - USA MA</t>
  </si>
  <si>
    <t>PRET BPI EXPORT</t>
  </si>
  <si>
    <t>EMPRUNT PAL 300 K¤</t>
  </si>
  <si>
    <t>EMPRUNT BNP 58K¤</t>
  </si>
  <si>
    <t>EMPRUNT BNP 348 K¤</t>
  </si>
  <si>
    <t>EMPRUNT CE 130</t>
  </si>
  <si>
    <t>EMPRUNT PAL 350</t>
  </si>
  <si>
    <t>EMPRUNT CA 600 K¤</t>
  </si>
  <si>
    <t>EMPRUNT BNP 174 K¤</t>
  </si>
  <si>
    <t>EMPRUNT SG 550 K¤</t>
  </si>
  <si>
    <t>EMPRUNT CA 300 K¤ INFORM</t>
  </si>
  <si>
    <t>EMPRUNT BNP 500 K¤</t>
  </si>
  <si>
    <t>EMPRUNT BNP 445840 (DROHMAN)</t>
  </si>
  <si>
    <t>EMPRUNT CRCA 600 000 ATEC</t>
  </si>
  <si>
    <t>EMPRUNT BNP</t>
  </si>
  <si>
    <t>EMPRUNT SG 352 KEUROS</t>
  </si>
  <si>
    <t>EMPRUNT BNP 815 K¤</t>
  </si>
  <si>
    <t>EMPRUNT PAL 422800 ¤</t>
  </si>
  <si>
    <t>EMPRUNT CA 380 K¤</t>
  </si>
  <si>
    <t>EMPRUNT PAL 580K¤</t>
  </si>
  <si>
    <t>EMPRUNT CE 340 K¤</t>
  </si>
  <si>
    <t>EMPRUNT CA 200 K¤</t>
  </si>
  <si>
    <t>EMPRUNT BNP 400K¤</t>
  </si>
  <si>
    <t>EMPRUNT BNP 300K¤</t>
  </si>
  <si>
    <t>EMPRUNT CA 200K¤</t>
  </si>
  <si>
    <t>EMPRUNT PALATINE 200 K¤</t>
  </si>
  <si>
    <t>EMPRUNT BNP 330 K¤</t>
  </si>
  <si>
    <t>EMPRUNT SG 334000 EUROS</t>
  </si>
  <si>
    <t>PROVISION POUR RISQUES</t>
  </si>
  <si>
    <t>PROVISION POUR HAUSSE PRIX</t>
  </si>
  <si>
    <t>RESULTAT DE L'EXERCICE - PERTE</t>
  </si>
  <si>
    <t>RESULTAT DE L'EXERCICE - BENEF</t>
  </si>
  <si>
    <t>AUTRES RESERVES</t>
  </si>
  <si>
    <t>RESERVE LEGALE</t>
  </si>
  <si>
    <t>PRIME D'APPORT</t>
  </si>
  <si>
    <t>CAPITAL SOUSCRIT APPELE VERSE</t>
  </si>
  <si>
    <t>Sous-groupe</t>
  </si>
  <si>
    <t>Groupe</t>
  </si>
  <si>
    <t>Libellé</t>
  </si>
  <si>
    <t>Compte</t>
  </si>
  <si>
    <t>#</t>
  </si>
  <si>
    <t>T/M</t>
  </si>
  <si>
    <t>VAR (€)</t>
  </si>
  <si>
    <t>VAR (%)</t>
  </si>
  <si>
    <t>TB Total - Frais de recherche et de développement</t>
  </si>
  <si>
    <t>TB Total - Concession, brevets et droits similaire</t>
  </si>
  <si>
    <t>TB Total - Amt. Prov. Concession, brevets et droits similaire</t>
  </si>
  <si>
    <t>TB Total - Fonds commercial</t>
  </si>
  <si>
    <t>SubTotal - Immo. incorporelles</t>
  </si>
  <si>
    <t>TB Total - Terrains</t>
  </si>
  <si>
    <t>TB Total - Amt. Prov. Terrains</t>
  </si>
  <si>
    <t>TB Total - Constructions</t>
  </si>
  <si>
    <t>TB Total - Amt. Prov. Constructions</t>
  </si>
  <si>
    <t>TB Total - Installations techniques, matériels et outillage industriels</t>
  </si>
  <si>
    <t>TB Total - Amt. Prov. Installations techniques, matériels et outillage industriels</t>
  </si>
  <si>
    <t>TB Total - Autres immobilisations corporelles</t>
  </si>
  <si>
    <t>TB Total - Amt. Prov. Autres immobilisations corporelles</t>
  </si>
  <si>
    <t>Broche automatique machine 194</t>
  </si>
  <si>
    <t>AFFUTEUSE BI-ROBOT BAT 3 FINIT</t>
  </si>
  <si>
    <t>Matteur Quadrium</t>
  </si>
  <si>
    <t>Rétrofit petite redresseuse N°</t>
  </si>
  <si>
    <t>OUTILLAGE AFFUTEUSE FORET VERR</t>
  </si>
  <si>
    <t>OUTILLAGE AFFUT. FORET VERRE M</t>
  </si>
  <si>
    <t>SERTISSEUSE OPTIMA 3 N°415</t>
  </si>
  <si>
    <t>CHARGEUR  PEIGNES/ RETOURNEUR/</t>
  </si>
  <si>
    <t>REDRESSEUSE GRANDE LONGUEUR</t>
  </si>
  <si>
    <t>REPARATION BANC D ESSAIS RAVEL</t>
  </si>
  <si>
    <t>MACHINE A LAVER ATEC 541 BAT 2</t>
  </si>
  <si>
    <t>Retrofit grosse tailleuse max</t>
  </si>
  <si>
    <t>Transfert Booster 2.0</t>
  </si>
  <si>
    <t>Réparation petite transfert 41</t>
  </si>
  <si>
    <t>TB Total - Immobilisations en cours</t>
  </si>
  <si>
    <t>TB Total - Avances et acomptes sur immobilisations corporelles</t>
  </si>
  <si>
    <t>SubTotal - Immo. corporelles</t>
  </si>
  <si>
    <t>TB Total - Autres participations</t>
  </si>
  <si>
    <t>TB Total - Créances rattachées à des participations</t>
  </si>
  <si>
    <t>TB Total - Prêts</t>
  </si>
  <si>
    <t>TB Total - Autres immobilisations financières</t>
  </si>
  <si>
    <t>TB Total - Prov. Autres immobilisations financières</t>
  </si>
  <si>
    <t>SubTotal - Immo. financières</t>
  </si>
  <si>
    <t>TB Total - Matières premières, approvisionnements</t>
  </si>
  <si>
    <t>TB Total - Prov. Matières premières, approvisionnements</t>
  </si>
  <si>
    <t>TB Total - En cours de production de biens</t>
  </si>
  <si>
    <t>TB Total - Prov. En cours de production de biens</t>
  </si>
  <si>
    <t>TB Total - Produits intermédiaires et finis</t>
  </si>
  <si>
    <t>TB Total - Prov. Produits intermédiaires et finis</t>
  </si>
  <si>
    <t>TB Total - Marchandises</t>
  </si>
  <si>
    <t>SubTotal - Stocks</t>
  </si>
  <si>
    <t>TB Total - Créances clients</t>
  </si>
  <si>
    <t>TB Total - Prov. Créances clients</t>
  </si>
  <si>
    <t>CLIENTS EFFETS A RECEVOIR</t>
  </si>
  <si>
    <t>TB Total - Effets à recevoir</t>
  </si>
  <si>
    <t>TB Total - Clients douteux</t>
  </si>
  <si>
    <t>TB Total - Factures à établir</t>
  </si>
  <si>
    <t>SubTotal - Clients</t>
  </si>
  <si>
    <t>ASSOCIES - DIVIDENDES A PAYER</t>
  </si>
  <si>
    <t>COMPTE D'ATT. FRS</t>
  </si>
  <si>
    <t>COMPTE D'ATTENTE GENERAL</t>
  </si>
  <si>
    <t>COMPTE DE TRANSITION</t>
  </si>
  <si>
    <t>FOURNISSEURS D'IMMOBILISATIONS</t>
  </si>
  <si>
    <t>GROUPE  DIAMEX</t>
  </si>
  <si>
    <t>TB Total - Autres créances</t>
  </si>
  <si>
    <t>TVA DEDUCTIBLE</t>
  </si>
  <si>
    <t>TVA INTRA COM DEDUCTIBLE</t>
  </si>
  <si>
    <t>TVA DED/PS CEE</t>
  </si>
  <si>
    <t>TVA COLLECTEE</t>
  </si>
  <si>
    <t>TVA INTRA COM COLLECTEE</t>
  </si>
  <si>
    <t>TVA COLL/PS CEE</t>
  </si>
  <si>
    <t>TVA DED/PS HCEE</t>
  </si>
  <si>
    <t>TVA COLL/PS HCEE</t>
  </si>
  <si>
    <t>ETAT - PRODUIT A RECEVOIR</t>
  </si>
  <si>
    <t>TB Total - Créances fiscales</t>
  </si>
  <si>
    <t>438700#</t>
  </si>
  <si>
    <t>TB Total - Créances sociales</t>
  </si>
  <si>
    <t>SubTotal - Autres créances</t>
  </si>
  <si>
    <t>512200#</t>
  </si>
  <si>
    <t>VIREMENTS DE FONDS</t>
  </si>
  <si>
    <t>TB Total - Disponibilités</t>
  </si>
  <si>
    <t>SubTotal - Trésorerie</t>
  </si>
  <si>
    <t>TB Total - Charges constatées d'avance</t>
  </si>
  <si>
    <t>DIFFERENCE CONVERSION - ACTIF</t>
  </si>
  <si>
    <t>TB Total - Ecarts de conversion actif</t>
  </si>
  <si>
    <t>SubTotal - Cptes de régul. actif</t>
  </si>
  <si>
    <t>TB Total - Capital social ou individuel</t>
  </si>
  <si>
    <t>TB Total - Primes d'émission, de fusion, d'apports, ……</t>
  </si>
  <si>
    <t>TB Total - Réserve légale</t>
  </si>
  <si>
    <t>TB Total - Autres réserves</t>
  </si>
  <si>
    <t>TB Total - Report à nouveau</t>
  </si>
  <si>
    <t>TB Total - Provisions réglementées</t>
  </si>
  <si>
    <t>SubTotal - Capitaux propres</t>
  </si>
  <si>
    <t>TB Total - Provisions pour risques</t>
  </si>
  <si>
    <t>SubTotal - PRC</t>
  </si>
  <si>
    <t>EMPRUNT BNP 258300 K¤</t>
  </si>
  <si>
    <t>EMPRUNT CA (550 ke)</t>
  </si>
  <si>
    <t>EMPRUNT SG K¤ 600</t>
  </si>
  <si>
    <t>EMPRUNT PALATINE K¤ 230</t>
  </si>
  <si>
    <t>EMPRUNT CA 200 000 EUROS</t>
  </si>
  <si>
    <t>EMPRUNT BNP 257324 ¤</t>
  </si>
  <si>
    <t>TB Total - Emprunts et dettes auprès des établissements de crédit</t>
  </si>
  <si>
    <t>451300#</t>
  </si>
  <si>
    <t>AVANCE CONTRAT COFACE - USA</t>
  </si>
  <si>
    <t>INTERETS COURUS S/PARTICIPATIO</t>
  </si>
  <si>
    <t>TB Total - Emprunts et dettes financières diverses</t>
  </si>
  <si>
    <t>SubTotal - Dettes financières</t>
  </si>
  <si>
    <t>401999#</t>
  </si>
  <si>
    <t>TB Total - Dettes fournisseurs</t>
  </si>
  <si>
    <t>TB Total - Effets à payer</t>
  </si>
  <si>
    <t>TB Total - Factures non parvenues</t>
  </si>
  <si>
    <t>REPRISE EAP FRS</t>
  </si>
  <si>
    <t>TB Total - Dettes sur immobilisations et comptes rattachés</t>
  </si>
  <si>
    <t>SubTotal - Dettes fournisseurs</t>
  </si>
  <si>
    <t>TB Total - Dettes fiscales</t>
  </si>
  <si>
    <t>TB Total - Dettes sociales</t>
  </si>
  <si>
    <t>SubTotal - Dettes fiscales et sociales</t>
  </si>
  <si>
    <t>TB Total - Autres dettes</t>
  </si>
  <si>
    <t>SubTotal - Autres dettes</t>
  </si>
  <si>
    <t>TB Total - Produits constatés d'avance</t>
  </si>
  <si>
    <t>TB Total - Ecarts de conversion passif</t>
  </si>
  <si>
    <t>SubTotal - Cptes de régul. passif</t>
  </si>
  <si>
    <t>TB Total - Ventes de marchandises</t>
  </si>
  <si>
    <t>BFA INCONDIT - HCEE S/N</t>
  </si>
  <si>
    <t>TB Total - Production vendue de biens</t>
  </si>
  <si>
    <t>TB Total - Production vendue de services</t>
  </si>
  <si>
    <t>SubTotal - Chiffre d'affaires</t>
  </si>
  <si>
    <t>TB Total - Production stockée</t>
  </si>
  <si>
    <t>TB Total - Production immobilisée</t>
  </si>
  <si>
    <t>TB Total - Subvention d'exploitation</t>
  </si>
  <si>
    <t>REFACT PERSO MIS A DISPO</t>
  </si>
  <si>
    <t>TB Total - Reprises sur amortissements et provisions, transfert de charges</t>
  </si>
  <si>
    <t>TB Total - Autres produits</t>
  </si>
  <si>
    <t>SubTotal - Autres pts. d'exploitation</t>
  </si>
  <si>
    <t>TB Total - Achats de marchandises (y compris droits de douane)</t>
  </si>
  <si>
    <t>TB Total - Variation de stock (marchandises)</t>
  </si>
  <si>
    <t>FRAIS ACCESSOIRES S/606</t>
  </si>
  <si>
    <t>TB Total - Achats de matières premières et autres approvisionnements ( y compris droits de douane)</t>
  </si>
  <si>
    <t>TB Total - Variation de stock (matières premières et approvisionnements)</t>
  </si>
  <si>
    <t>SubTotal - Achats</t>
  </si>
  <si>
    <t>TB Total - Achats non stockés de matière et fournitures </t>
  </si>
  <si>
    <t>TB Total - Sous-traitance générale </t>
  </si>
  <si>
    <t>TB Total - Redevances de crédit-bail</t>
  </si>
  <si>
    <t>TB Total - Locations </t>
  </si>
  <si>
    <t>CONTRAT MAT/OUTILLAGE</t>
  </si>
  <si>
    <t>TB Total - Entretien et réparations</t>
  </si>
  <si>
    <t>TB Total - Primes d'assurances</t>
  </si>
  <si>
    <t>TB Total - Etudes et recherches</t>
  </si>
  <si>
    <t>TB Total - Personnel extérieur à l'entreprise </t>
  </si>
  <si>
    <t>ASS. TECH.DIAMEX</t>
  </si>
  <si>
    <t>TB Total - Rémunérations d'intermédiaires et honoraires </t>
  </si>
  <si>
    <t>TB Total - Publicité, publications, relations publiques </t>
  </si>
  <si>
    <t>TB Total - Transports de biens et transports collectifs du personnel </t>
  </si>
  <si>
    <t>TB Total - Déplacements, missions et réceptions </t>
  </si>
  <si>
    <t>TB Total - Frais postaux et de télécommunications </t>
  </si>
  <si>
    <t>TB Total - Services bancaires et assimilés </t>
  </si>
  <si>
    <t>TB Total - Divers</t>
  </si>
  <si>
    <t>SubTotal - AACE</t>
  </si>
  <si>
    <t>TB Total - Impôts, taxes, versements assimilés</t>
  </si>
  <si>
    <t>SubTotal - Impôts et taxes</t>
  </si>
  <si>
    <t>TB Total - Salaires et traitements</t>
  </si>
  <si>
    <t>TB Total - Charges sociales</t>
  </si>
  <si>
    <t>SubTotal - Charges de personnel</t>
  </si>
  <si>
    <t>TB Total - Dotations aux amortissements</t>
  </si>
  <si>
    <t>TB Total - Dotations aux provisions sur actif circulant</t>
  </si>
  <si>
    <t>TB Total - Autres charges</t>
  </si>
  <si>
    <t>SubTotal - Autres chg. d'exploitation</t>
  </si>
  <si>
    <t>TB Total - Produits des autres valeurs mobilières et créances de l'actif immobilisé</t>
  </si>
  <si>
    <t>TB Total - Autres intérêts et produits assimilés</t>
  </si>
  <si>
    <t>TB Total - Différences positives de change</t>
  </si>
  <si>
    <t>INTERETS S/ESCOMPTES</t>
  </si>
  <si>
    <t>TB Total - Intérêts et charges assimilées</t>
  </si>
  <si>
    <t>TB Total - Différence négative de change</t>
  </si>
  <si>
    <t>SubTotal - Résultat financier</t>
  </si>
  <si>
    <t>DEDITS ET PENALITES PERCUS SUR</t>
  </si>
  <si>
    <t>TB Total - Produits exceptionnels sur opérations de gestion</t>
  </si>
  <si>
    <t>TB Total - Produits exceptionnels sur opérations en capital</t>
  </si>
  <si>
    <t>TB Total - Reprises sur provisions et transfert de charges (exc)</t>
  </si>
  <si>
    <t>TB Total - Charges exceptionnelles sur opérations de gestion</t>
  </si>
  <si>
    <t>TB Total - Charges exceptionnelles sur opérations en capital</t>
  </si>
  <si>
    <t>TB Total - Dotations exceptionnelles aux amortissements et provisions</t>
  </si>
  <si>
    <t>SubTotal - Résultat exceptionnel</t>
  </si>
  <si>
    <t>TB Total - Participation des salariés aux résultats de l'entreprise</t>
  </si>
  <si>
    <t>TB Total - Impôts sur les bénéfices</t>
  </si>
  <si>
    <t>SubTotal - Autre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</si>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</sst>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 applyProtection="0"/>
  </cellStyleXfs>
  <cellXfs count="26">
    <xf numFmtId="0" fontId="0" fillId="0" borderId="0" xfId="0"/>
    <xf numFmtId="43" fontId="0" fillId="0" borderId="0" xfId="1" applyFont="1"/>
    <xf numFmtId="0" fontId="2" fillId="0" borderId="0" xfId="0" applyFont="1"/>
    <xf numFmtId="14" fontId="2" fillId="0" borderId="0" xfId="1" applyNumberFormat="1" applyFont="1"/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10" fontId="3" fillId="0" borderId="0" xfId="2" applyNumberFormat="1" applyFont="1" applyFill="1" applyBorder="1" applyAlignment="1">
      <alignment horizontal="center" vertical="center"/>
    </xf>
    <xf numFmtId="0" fontId="0" fillId="0" borderId="0" xfId="3" applyFont="1" applyAlignment="1">
      <alignment horizontal="center"/>
    </xf>
    <xf numFmtId="0" fontId="0" fillId="0" borderId="0" xfId="3" applyFont="1"/>
    <xf numFmtId="0" fontId="0" fillId="0" borderId="0" xfId="0" applyFont="1" applyAlignment="1">
      <alignment horizontal="center"/>
    </xf>
    <xf numFmtId="43" fontId="4" fillId="0" borderId="0" xfId="1" applyFont="1"/>
    <xf numFmtId="43" fontId="0" fillId="0" borderId="0" xfId="1" applyFont="1" applyAlignment="1">
      <alignment horizontal="center"/>
    </xf>
    <xf numFmtId="10" fontId="0" fillId="0" borderId="0" xfId="2" applyNumberFormat="1" applyFont="1" applyAlignment="1">
      <alignment horizontal="center"/>
    </xf>
    <xf numFmtId="0" fontId="5" fillId="0" borderId="0" xfId="3" applyNumberFormat="1" applyFont="1" applyBorder="1" applyAlignment="1">
      <alignment horizontal="center"/>
    </xf>
    <xf numFmtId="0" fontId="5" fillId="0" borderId="0" xfId="3" applyNumberFormat="1" applyFont="1" applyBorder="1"/>
    <xf numFmtId="0" fontId="5" fillId="0" borderId="0" xfId="0" applyFont="1" applyAlignment="1">
      <alignment horizontal="center"/>
    </xf>
    <xf numFmtId="43" fontId="5" fillId="0" borderId="1" xfId="1" applyFont="1" applyBorder="1"/>
    <xf numFmtId="43" fontId="4" fillId="0" borderId="0" xfId="1" applyFont="1" applyBorder="1"/>
    <xf numFmtId="43" fontId="5" fillId="0" borderId="0" xfId="1" applyFont="1" applyAlignment="1">
      <alignment horizontal="center"/>
    </xf>
    <xf numFmtId="10" fontId="5" fillId="0" borderId="0" xfId="2" applyNumberFormat="1" applyFont="1" applyAlignment="1">
      <alignment horizontal="center"/>
    </xf>
    <xf numFmtId="0" fontId="0" fillId="0" borderId="0" xfId="0" applyFont="1"/>
    <xf numFmtId="0" fontId="5" fillId="0" borderId="0" xfId="0" applyFont="1"/>
    <xf numFmtId="43" fontId="5" fillId="0" borderId="0" xfId="1" applyFont="1" applyBorder="1"/>
  </cellXfs>
  <cellStyles count="4">
    <cellStyle name="Milliers" xfId="1" builtinId="3"/>
    <cellStyle name="Normal" xfId="0" builtinId="0"/>
    <cellStyle name="Normal 2" xfId="3" xr:uid="{DD8AC27A-5842-4877-B316-9FED7F0A0B36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ZA.STREGO2003\Desktop\template_OTB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sert BG"/>
      <sheetName val="Grouping"/>
      <sheetName val="Ajust"/>
      <sheetName val="Lead-tmp"/>
      <sheetName val="Lead"/>
      <sheetName val="BS-tmp"/>
      <sheetName val="Postes"/>
      <sheetName val="Mapping"/>
      <sheetName val="BS"/>
      <sheetName val="BS."/>
      <sheetName val="BS Details"/>
      <sheetName val="P&amp;L"/>
      <sheetName val="P&amp;L."/>
      <sheetName val="P&amp;L Details"/>
      <sheetName val="SIG"/>
      <sheetName val="SIG."/>
      <sheetName val="NDS BS"/>
      <sheetName val="NDS BS."/>
      <sheetName val="NDS P&amp;L"/>
      <sheetName val="NDS P&amp;L."/>
      <sheetName val="FT"/>
      <sheetName val="FT."/>
      <sheetName val="Ratios"/>
      <sheetName val="Seuils Audit"/>
      <sheetName val="Ratios."/>
      <sheetName val="NDS Graph"/>
      <sheetName val="ABCOTD"/>
    </sheetNames>
    <sheetDataSet>
      <sheetData sheetId="0"/>
      <sheetData sheetId="1"/>
      <sheetData sheetId="2">
        <row r="3">
          <cell r="D3" t="str">
            <v>N° compte</v>
          </cell>
          <cell r="E3" t="str">
            <v>Libellé</v>
          </cell>
          <cell r="F3" t="str">
            <v>31/12/2018</v>
          </cell>
          <cell r="G3" t="str">
            <v>Ajust</v>
          </cell>
          <cell r="H3" t="str">
            <v>31/12/2018</v>
          </cell>
          <cell r="I3" t="str">
            <v>31/12/2017</v>
          </cell>
          <cell r="J3" t="str">
            <v>N/A</v>
          </cell>
          <cell r="K3" t="str">
            <v>Lead</v>
          </cell>
          <cell r="L3" t="str">
            <v>Section</v>
          </cell>
          <cell r="M3" t="str">
            <v>Groupe</v>
          </cell>
        </row>
        <row r="4">
          <cell r="D4">
            <v>101300</v>
          </cell>
          <cell r="E4" t="str">
            <v>CAPITAL SOUSCRIT APPELE VERSE</v>
          </cell>
          <cell r="F4">
            <v>-2530000</v>
          </cell>
          <cell r="G4">
            <v>0</v>
          </cell>
          <cell r="H4">
            <v>-2530000</v>
          </cell>
          <cell r="I4">
            <v>-2530000</v>
          </cell>
          <cell r="J4">
            <v>0</v>
          </cell>
          <cell r="K4" t="str">
            <v>Capitaux propres</v>
          </cell>
          <cell r="L4" t="str">
            <v>070-Passif-Capitaux propres-Capital social ou individuel</v>
          </cell>
          <cell r="M4" t="str">
            <v>Capital social ou individuel</v>
          </cell>
        </row>
        <row r="5">
          <cell r="D5">
            <v>104300</v>
          </cell>
          <cell r="E5" t="str">
            <v>PRIME D'APPORT</v>
          </cell>
          <cell r="F5">
            <v>-10.99</v>
          </cell>
          <cell r="G5">
            <v>0</v>
          </cell>
          <cell r="H5">
            <v>-10.99</v>
          </cell>
          <cell r="I5">
            <v>-10.99</v>
          </cell>
          <cell r="J5">
            <v>0</v>
          </cell>
          <cell r="K5" t="str">
            <v>Capitaux propres</v>
          </cell>
          <cell r="L5" t="str">
            <v>071-Passif-Capitaux propres-Primes d'émission, de fusion, d'apports, ……</v>
          </cell>
          <cell r="M5" t="str">
            <v>Primes d'émission, de fusion, d'apports, ……</v>
          </cell>
        </row>
        <row r="6">
          <cell r="D6">
            <v>106100</v>
          </cell>
          <cell r="E6" t="str">
            <v>RESERVE LEGALE</v>
          </cell>
          <cell r="F6">
            <v>-253000</v>
          </cell>
          <cell r="G6">
            <v>0</v>
          </cell>
          <cell r="H6">
            <v>-253000</v>
          </cell>
          <cell r="I6">
            <v>-253000</v>
          </cell>
          <cell r="J6">
            <v>0</v>
          </cell>
          <cell r="K6" t="str">
            <v>Capitaux propres</v>
          </cell>
          <cell r="L6" t="str">
            <v>073-Passif-Capitaux propres-Réserve légale</v>
          </cell>
          <cell r="M6" t="str">
            <v>Réserve légale</v>
          </cell>
        </row>
        <row r="7">
          <cell r="D7">
            <v>106800</v>
          </cell>
          <cell r="E7" t="str">
            <v>AUTRES RESERVES</v>
          </cell>
          <cell r="F7">
            <v>-6360488.5800000001</v>
          </cell>
          <cell r="G7">
            <v>0</v>
          </cell>
          <cell r="H7">
            <v>-6360488.5800000001</v>
          </cell>
          <cell r="I7">
            <v>-5672951.0700000003</v>
          </cell>
          <cell r="J7">
            <v>0</v>
          </cell>
          <cell r="K7" t="str">
            <v>Capitaux propres</v>
          </cell>
          <cell r="L7" t="str">
            <v>076-Passif-Capitaux propres-Autres réserves</v>
          </cell>
          <cell r="M7" t="str">
            <v>Autres réserves</v>
          </cell>
        </row>
        <row r="8">
          <cell r="D8">
            <v>120000</v>
          </cell>
          <cell r="E8" t="str">
            <v>RESULTAT DE L'EXERCICE - BENEF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Capitaux propres</v>
          </cell>
          <cell r="L8" t="str">
            <v>077-Passif-Capitaux propres-Report à nouveau</v>
          </cell>
          <cell r="M8" t="str">
            <v>Report à nouveau</v>
          </cell>
        </row>
        <row r="9">
          <cell r="D9">
            <v>129000</v>
          </cell>
          <cell r="E9" t="str">
            <v>RESULTAT DE L'EXERCICE - PERTE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 t="str">
            <v>Capitaux propres</v>
          </cell>
          <cell r="L9" t="str">
            <v>077-Passif-Capitaux propres-Report à nouveau</v>
          </cell>
          <cell r="M9" t="str">
            <v>Report à nouveau</v>
          </cell>
        </row>
        <row r="10">
          <cell r="D10">
            <v>143100</v>
          </cell>
          <cell r="E10" t="str">
            <v>PROVISION POUR HAUSSE PRIX</v>
          </cell>
          <cell r="F10">
            <v>-50354</v>
          </cell>
          <cell r="G10">
            <v>0</v>
          </cell>
          <cell r="H10">
            <v>-50354</v>
          </cell>
          <cell r="I10">
            <v>0</v>
          </cell>
          <cell r="J10">
            <v>0</v>
          </cell>
          <cell r="K10" t="str">
            <v>Capitaux propres</v>
          </cell>
          <cell r="L10" t="str">
            <v>079-Passif-Capitaux propres-Provisions réglementées</v>
          </cell>
          <cell r="M10" t="str">
            <v>Provisions réglementées</v>
          </cell>
        </row>
        <row r="11">
          <cell r="D11">
            <v>151000</v>
          </cell>
          <cell r="E11" t="str">
            <v>PROVISION POUR RISQUES</v>
          </cell>
          <cell r="F11">
            <v>-911627</v>
          </cell>
          <cell r="G11">
            <v>0</v>
          </cell>
          <cell r="H11">
            <v>-911627</v>
          </cell>
          <cell r="I11">
            <v>-334390</v>
          </cell>
          <cell r="J11">
            <v>0</v>
          </cell>
          <cell r="K11" t="str">
            <v>PRC</v>
          </cell>
          <cell r="L11" t="str">
            <v>083-Passif-PRC-Provisions pour risques</v>
          </cell>
          <cell r="M11" t="str">
            <v>Provisions pour risques</v>
          </cell>
        </row>
        <row r="12">
          <cell r="D12">
            <v>164221</v>
          </cell>
          <cell r="E12" t="str">
            <v>EMPRUNT SG 334000 EUROS</v>
          </cell>
          <cell r="F12">
            <v>-8938.66</v>
          </cell>
          <cell r="G12">
            <v>0</v>
          </cell>
          <cell r="H12">
            <v>-8938.66</v>
          </cell>
          <cell r="I12">
            <v>-61491.110000000015</v>
          </cell>
          <cell r="J12">
            <v>0</v>
          </cell>
          <cell r="K12" t="str">
            <v>Dettes financières</v>
          </cell>
          <cell r="L12" t="str">
            <v>087-Passif-Dettes financières-Emprunts et dettes auprès des établissements de crédit</v>
          </cell>
          <cell r="M12" t="str">
            <v>Emprunts et dettes auprès des établissements de crédit</v>
          </cell>
        </row>
        <row r="13">
          <cell r="D13">
            <v>164223</v>
          </cell>
          <cell r="E13" t="str">
            <v>EMPRUNT BNP 330 K¤</v>
          </cell>
          <cell r="F13">
            <v>-63490.13</v>
          </cell>
          <cell r="G13">
            <v>0</v>
          </cell>
          <cell r="H13">
            <v>-63490.13</v>
          </cell>
          <cell r="I13">
            <v>-112794.35000000002</v>
          </cell>
          <cell r="J13">
            <v>0</v>
          </cell>
          <cell r="K13" t="str">
            <v>Dettes financières</v>
          </cell>
          <cell r="L13" t="str">
            <v>087-Passif-Dettes financières-Emprunts et dettes auprès des établissements de crédit</v>
          </cell>
          <cell r="M13" t="str">
            <v>Emprunts et dettes auprès des établissements de crédit</v>
          </cell>
        </row>
        <row r="14">
          <cell r="D14">
            <v>164225</v>
          </cell>
          <cell r="E14" t="str">
            <v>EMPRUNT PALATINE 200 K¤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 t="str">
            <v>Dettes financières</v>
          </cell>
          <cell r="L14" t="str">
            <v>087-Passif-Dettes financières-Emprunts et dettes auprès des établissements de crédit</v>
          </cell>
          <cell r="M14" t="str">
            <v>Emprunts et dettes auprès des établissements de crédit</v>
          </cell>
        </row>
        <row r="15">
          <cell r="D15">
            <v>164226</v>
          </cell>
          <cell r="E15" t="str">
            <v>EMPRUNT CA 200K¤</v>
          </cell>
          <cell r="F15">
            <v>0</v>
          </cell>
          <cell r="G15">
            <v>0</v>
          </cell>
          <cell r="H15">
            <v>0</v>
          </cell>
          <cell r="I15">
            <v>-7001.7800000000061</v>
          </cell>
          <cell r="J15">
            <v>0</v>
          </cell>
          <cell r="K15" t="str">
            <v>Dettes financières</v>
          </cell>
          <cell r="L15" t="str">
            <v>087-Passif-Dettes financières-Emprunts et dettes auprès des établissements de crédit</v>
          </cell>
          <cell r="M15" t="str">
            <v>Emprunts et dettes auprès des établissements de crédit</v>
          </cell>
        </row>
        <row r="16">
          <cell r="D16">
            <v>164227</v>
          </cell>
          <cell r="E16" t="str">
            <v>EMPRUNT CA 200K¤</v>
          </cell>
          <cell r="F16">
            <v>0</v>
          </cell>
          <cell r="G16">
            <v>0</v>
          </cell>
          <cell r="H16">
            <v>0</v>
          </cell>
          <cell r="I16">
            <v>-7001.7800000000061</v>
          </cell>
          <cell r="J16">
            <v>0</v>
          </cell>
          <cell r="K16" t="str">
            <v>Dettes financières</v>
          </cell>
          <cell r="L16" t="str">
            <v>087-Passif-Dettes financières-Emprunts et dettes auprès des établissements de crédit</v>
          </cell>
          <cell r="M16" t="str">
            <v>Emprunts et dettes auprès des établissements de crédit</v>
          </cell>
        </row>
        <row r="17">
          <cell r="D17">
            <v>164228</v>
          </cell>
          <cell r="E17" t="str">
            <v>EMPRUNT BNP 300K¤</v>
          </cell>
          <cell r="F17">
            <v>0</v>
          </cell>
          <cell r="G17">
            <v>0</v>
          </cell>
          <cell r="H17">
            <v>0</v>
          </cell>
          <cell r="I17">
            <v>-45000</v>
          </cell>
          <cell r="J17">
            <v>0</v>
          </cell>
          <cell r="K17" t="str">
            <v>Dettes financières</v>
          </cell>
          <cell r="L17" t="str">
            <v>087-Passif-Dettes financières-Emprunts et dettes auprès des établissements de crédit</v>
          </cell>
          <cell r="M17" t="str">
            <v>Emprunts et dettes auprès des établissements de crédit</v>
          </cell>
        </row>
        <row r="18">
          <cell r="D18">
            <v>164229</v>
          </cell>
          <cell r="E18" t="str">
            <v>EMPRUNT BNP 400K¤</v>
          </cell>
          <cell r="F18">
            <v>0</v>
          </cell>
          <cell r="G18">
            <v>0</v>
          </cell>
          <cell r="H18">
            <v>0</v>
          </cell>
          <cell r="I18">
            <v>-48963.209999999992</v>
          </cell>
          <cell r="J18">
            <v>0</v>
          </cell>
          <cell r="K18" t="str">
            <v>Dettes financières</v>
          </cell>
          <cell r="L18" t="str">
            <v>087-Passif-Dettes financières-Emprunts et dettes auprès des établissements de crédit</v>
          </cell>
          <cell r="M18" t="str">
            <v>Emprunts et dettes auprès des établissements de crédit</v>
          </cell>
        </row>
        <row r="19">
          <cell r="D19">
            <v>164230</v>
          </cell>
          <cell r="E19" t="str">
            <v>EMPRUNT PAL 300 K¤</v>
          </cell>
          <cell r="F19">
            <v>0</v>
          </cell>
          <cell r="G19">
            <v>0</v>
          </cell>
          <cell r="H19">
            <v>0</v>
          </cell>
          <cell r="I19">
            <v>-62722.180000000015</v>
          </cell>
          <cell r="J19">
            <v>0</v>
          </cell>
          <cell r="K19" t="str">
            <v>Dettes financières</v>
          </cell>
          <cell r="L19" t="str">
            <v>087-Passif-Dettes financières-Emprunts et dettes auprès des établissements de crédit</v>
          </cell>
          <cell r="M19" t="str">
            <v>Emprunts et dettes auprès des établissements de crédit</v>
          </cell>
        </row>
        <row r="20">
          <cell r="D20">
            <v>164231</v>
          </cell>
          <cell r="E20" t="str">
            <v>EMPRUNT CA 200 K¤</v>
          </cell>
          <cell r="F20">
            <v>0</v>
          </cell>
          <cell r="G20">
            <v>0</v>
          </cell>
          <cell r="H20">
            <v>0</v>
          </cell>
          <cell r="I20">
            <v>-38330.879999999976</v>
          </cell>
          <cell r="J20">
            <v>0</v>
          </cell>
          <cell r="K20" t="str">
            <v>Dettes financières</v>
          </cell>
          <cell r="L20" t="str">
            <v>087-Passif-Dettes financières-Emprunts et dettes auprès des établissements de crédit</v>
          </cell>
          <cell r="M20" t="str">
            <v>Emprunts et dettes auprès des établissements de crédit</v>
          </cell>
        </row>
        <row r="21">
          <cell r="D21">
            <v>164232</v>
          </cell>
          <cell r="E21" t="str">
            <v>EMPRUNT CE 340 K¤</v>
          </cell>
          <cell r="F21">
            <v>-5967.06</v>
          </cell>
          <cell r="G21">
            <v>0</v>
          </cell>
          <cell r="H21">
            <v>-5967.06</v>
          </cell>
          <cell r="I21">
            <v>-76752.670000000013</v>
          </cell>
          <cell r="J21">
            <v>0</v>
          </cell>
          <cell r="K21" t="str">
            <v>Dettes financières</v>
          </cell>
          <cell r="L21" t="str">
            <v>087-Passif-Dettes financières-Emprunts et dettes auprès des établissements de crédit</v>
          </cell>
          <cell r="M21" t="str">
            <v>Emprunts et dettes auprès des établissements de crédit</v>
          </cell>
        </row>
        <row r="22">
          <cell r="D22">
            <v>164233</v>
          </cell>
          <cell r="E22" t="str">
            <v>EMPRUNT PAL 580K¤</v>
          </cell>
          <cell r="F22">
            <v>-466230.58</v>
          </cell>
          <cell r="G22">
            <v>0</v>
          </cell>
          <cell r="H22">
            <v>-466230.58</v>
          </cell>
          <cell r="I22">
            <v>-558308.14999999991</v>
          </cell>
          <cell r="J22">
            <v>0</v>
          </cell>
          <cell r="K22" t="str">
            <v>Dettes financières</v>
          </cell>
          <cell r="L22" t="str">
            <v>087-Passif-Dettes financières-Emprunts et dettes auprès des établissements de crédit</v>
          </cell>
          <cell r="M22" t="str">
            <v>Emprunts et dettes auprès des établissements de crédit</v>
          </cell>
        </row>
        <row r="23">
          <cell r="D23">
            <v>164234</v>
          </cell>
          <cell r="E23" t="str">
            <v>EMPRUNT CA 380 K¤</v>
          </cell>
          <cell r="F23">
            <v>-272511.98</v>
          </cell>
          <cell r="G23">
            <v>0</v>
          </cell>
          <cell r="H23">
            <v>-272511.98</v>
          </cell>
          <cell r="I23">
            <v>-326363.46000000002</v>
          </cell>
          <cell r="J23">
            <v>0</v>
          </cell>
          <cell r="K23" t="str">
            <v>Dettes financières</v>
          </cell>
          <cell r="L23" t="str">
            <v>087-Passif-Dettes financières-Emprunts et dettes auprès des établissements de crédit</v>
          </cell>
          <cell r="M23" t="str">
            <v>Emprunts et dettes auprès des établissements de crédit</v>
          </cell>
        </row>
        <row r="24">
          <cell r="D24">
            <v>164235</v>
          </cell>
          <cell r="E24" t="str">
            <v>EMPRUNT PAL 422800 ¤</v>
          </cell>
          <cell r="F24">
            <v>-333242.96999999997</v>
          </cell>
          <cell r="G24">
            <v>0</v>
          </cell>
          <cell r="H24">
            <v>-333242.96999999997</v>
          </cell>
          <cell r="I24">
            <v>-393010.29000000004</v>
          </cell>
          <cell r="J24">
            <v>0</v>
          </cell>
          <cell r="K24" t="str">
            <v>Dettes financières</v>
          </cell>
          <cell r="L24" t="str">
            <v>087-Passif-Dettes financières-Emprunts et dettes auprès des établissements de crédit</v>
          </cell>
          <cell r="M24" t="str">
            <v>Emprunts et dettes auprès des établissements de crédit</v>
          </cell>
        </row>
        <row r="25">
          <cell r="D25">
            <v>164236</v>
          </cell>
          <cell r="E25" t="str">
            <v>EMPRUNT BNP 815 K¤</v>
          </cell>
          <cell r="F25">
            <v>-725590.28</v>
          </cell>
          <cell r="G25">
            <v>0</v>
          </cell>
          <cell r="H25">
            <v>-725590.28</v>
          </cell>
          <cell r="I25">
            <v>-244500</v>
          </cell>
          <cell r="J25">
            <v>0</v>
          </cell>
          <cell r="K25" t="str">
            <v>Dettes financières</v>
          </cell>
          <cell r="L25" t="str">
            <v>087-Passif-Dettes financières-Emprunts et dettes auprès des établissements de crédit</v>
          </cell>
          <cell r="M25" t="str">
            <v>Emprunts et dettes auprès des établissements de crédit</v>
          </cell>
        </row>
        <row r="26">
          <cell r="D26">
            <v>164237</v>
          </cell>
          <cell r="E26" t="str">
            <v>EMPRUNT SG 352 KEUROS</v>
          </cell>
          <cell r="F26">
            <v>-282462.53000000003</v>
          </cell>
          <cell r="G26">
            <v>0</v>
          </cell>
          <cell r="H26">
            <v>-282462.53000000003</v>
          </cell>
          <cell r="I26">
            <v>-352200</v>
          </cell>
          <cell r="J26">
            <v>0</v>
          </cell>
          <cell r="K26" t="str">
            <v>Dettes financières</v>
          </cell>
          <cell r="L26" t="str">
            <v>087-Passif-Dettes financières-Emprunts et dettes auprès des établissements de crédit</v>
          </cell>
          <cell r="M26" t="str">
            <v>Emprunts et dettes auprès des établissements de crédit</v>
          </cell>
        </row>
        <row r="27">
          <cell r="D27">
            <v>164238</v>
          </cell>
          <cell r="E27" t="str">
            <v>EMPRUNT BNP</v>
          </cell>
          <cell r="F27">
            <v>-240182.64</v>
          </cell>
          <cell r="G27">
            <v>0</v>
          </cell>
          <cell r="H27">
            <v>-240182.64</v>
          </cell>
          <cell r="I27">
            <v>-154980</v>
          </cell>
          <cell r="J27">
            <v>0</v>
          </cell>
          <cell r="K27" t="str">
            <v>Dettes financières</v>
          </cell>
          <cell r="L27" t="str">
            <v>087-Passif-Dettes financières-Emprunts et dettes auprès des établissements de crédit</v>
          </cell>
          <cell r="M27" t="str">
            <v>Emprunts et dettes auprès des établissements de crédit</v>
          </cell>
        </row>
        <row r="28">
          <cell r="D28">
            <v>164239</v>
          </cell>
          <cell r="E28" t="str">
            <v>EMPRUNT CRCA 600 000 ATEC</v>
          </cell>
          <cell r="F28">
            <v>-169520.3</v>
          </cell>
          <cell r="G28">
            <v>0</v>
          </cell>
          <cell r="H28">
            <v>-169520.3</v>
          </cell>
          <cell r="I28">
            <v>0</v>
          </cell>
          <cell r="J28">
            <v>0</v>
          </cell>
          <cell r="K28" t="str">
            <v>Dettes financières</v>
          </cell>
          <cell r="L28" t="str">
            <v>087-Passif-Dettes financières-Emprunts et dettes auprès des établissements de crédit</v>
          </cell>
          <cell r="M28" t="str">
            <v>Emprunts et dettes auprès des établissements de crédit</v>
          </cell>
        </row>
        <row r="29">
          <cell r="D29">
            <v>164240</v>
          </cell>
          <cell r="E29" t="str">
            <v>EMPRUNT BNP 445840 (DROHMAN)</v>
          </cell>
          <cell r="F29">
            <v>-130635.42</v>
          </cell>
          <cell r="G29">
            <v>0</v>
          </cell>
          <cell r="H29">
            <v>-130635.42</v>
          </cell>
          <cell r="I29">
            <v>0</v>
          </cell>
          <cell r="J29">
            <v>0</v>
          </cell>
          <cell r="K29" t="str">
            <v>Dettes financières</v>
          </cell>
          <cell r="L29" t="str">
            <v>087-Passif-Dettes financières-Emprunts et dettes auprès des établissements de crédit</v>
          </cell>
          <cell r="M29" t="str">
            <v>Emprunts et dettes auprès des établissements de crédit</v>
          </cell>
        </row>
        <row r="30">
          <cell r="D30">
            <v>164241</v>
          </cell>
          <cell r="E30" t="str">
            <v>EMPRUNT BNP 500 K¤</v>
          </cell>
          <cell r="F30">
            <v>-488405.65</v>
          </cell>
          <cell r="G30">
            <v>0</v>
          </cell>
          <cell r="H30">
            <v>-488405.65</v>
          </cell>
          <cell r="I30">
            <v>0</v>
          </cell>
          <cell r="J30">
            <v>0</v>
          </cell>
          <cell r="K30" t="str">
            <v>Dettes financières</v>
          </cell>
          <cell r="L30" t="str">
            <v>087-Passif-Dettes financières-Emprunts et dettes auprès des établissements de crédit</v>
          </cell>
          <cell r="M30" t="str">
            <v>Emprunts et dettes auprès des établissements de crédit</v>
          </cell>
        </row>
        <row r="31">
          <cell r="D31">
            <v>164242</v>
          </cell>
          <cell r="E31" t="str">
            <v>EMPRUNT CA 300 K¤ INFORM</v>
          </cell>
          <cell r="F31">
            <v>-151390.39000000001</v>
          </cell>
          <cell r="G31">
            <v>0</v>
          </cell>
          <cell r="H31">
            <v>-151390.39000000001</v>
          </cell>
          <cell r="I31">
            <v>0</v>
          </cell>
          <cell r="J31">
            <v>0</v>
          </cell>
          <cell r="K31" t="str">
            <v>Dettes financières</v>
          </cell>
          <cell r="L31" t="str">
            <v>087-Passif-Dettes financières-Emprunts et dettes auprès des établissements de crédit</v>
          </cell>
          <cell r="M31" t="str">
            <v>Emprunts et dettes auprès des établissements de crédit</v>
          </cell>
        </row>
        <row r="32">
          <cell r="D32">
            <v>164309</v>
          </cell>
          <cell r="E32" t="str">
            <v>EMPRUNT SG 550 K¤</v>
          </cell>
          <cell r="F32">
            <v>0</v>
          </cell>
          <cell r="G32">
            <v>0</v>
          </cell>
          <cell r="H32">
            <v>0</v>
          </cell>
          <cell r="I32">
            <v>-76953.569999999992</v>
          </cell>
          <cell r="J32">
            <v>0</v>
          </cell>
          <cell r="K32" t="str">
            <v>Dettes financières</v>
          </cell>
          <cell r="L32" t="str">
            <v>087-Passif-Dettes financières-Emprunts et dettes auprès des établissements de crédit</v>
          </cell>
          <cell r="M32" t="str">
            <v>Emprunts et dettes auprès des établissements de crédit</v>
          </cell>
        </row>
        <row r="33">
          <cell r="D33">
            <v>164311</v>
          </cell>
          <cell r="E33" t="str">
            <v>EMPRUNT BNP 174 K¤</v>
          </cell>
          <cell r="F33">
            <v>-27023.29</v>
          </cell>
          <cell r="G33">
            <v>0</v>
          </cell>
          <cell r="H33">
            <v>-27023.29</v>
          </cell>
          <cell r="I33">
            <v>-62538.320000000065</v>
          </cell>
          <cell r="J33">
            <v>0</v>
          </cell>
          <cell r="K33" t="str">
            <v>Dettes financières</v>
          </cell>
          <cell r="L33" t="str">
            <v>087-Passif-Dettes financières-Emprunts et dettes auprès des établissements de crédit</v>
          </cell>
          <cell r="M33" t="str">
            <v>Emprunts et dettes auprès des établissements de crédit</v>
          </cell>
        </row>
        <row r="34">
          <cell r="D34">
            <v>164312</v>
          </cell>
          <cell r="E34" t="str">
            <v>EMPRUNT CA 600 K¤</v>
          </cell>
          <cell r="F34">
            <v>-123934.73</v>
          </cell>
          <cell r="G34">
            <v>0</v>
          </cell>
          <cell r="H34">
            <v>-123934.73</v>
          </cell>
          <cell r="I34">
            <v>-256953.25000000009</v>
          </cell>
          <cell r="J34">
            <v>0</v>
          </cell>
          <cell r="K34" t="str">
            <v>Dettes financières</v>
          </cell>
          <cell r="L34" t="str">
            <v>087-Passif-Dettes financières-Emprunts et dettes auprès des établissements de crédit</v>
          </cell>
          <cell r="M34" t="str">
            <v>Emprunts et dettes auprès des établissements de crédit</v>
          </cell>
        </row>
        <row r="35">
          <cell r="D35">
            <v>164313</v>
          </cell>
          <cell r="E35" t="str">
            <v>EMPRUNT PAL 350</v>
          </cell>
          <cell r="F35">
            <v>-90849.49</v>
          </cell>
          <cell r="G35">
            <v>0</v>
          </cell>
          <cell r="H35">
            <v>-90849.49</v>
          </cell>
          <cell r="I35">
            <v>-161891.53999999998</v>
          </cell>
          <cell r="J35">
            <v>0</v>
          </cell>
          <cell r="K35" t="str">
            <v>Dettes financières</v>
          </cell>
          <cell r="L35" t="str">
            <v>087-Passif-Dettes financières-Emprunts et dettes auprès des établissements de crédit</v>
          </cell>
          <cell r="M35" t="str">
            <v>Emprunts et dettes auprès des établissements de crédit</v>
          </cell>
        </row>
        <row r="36">
          <cell r="D36">
            <v>164314</v>
          </cell>
          <cell r="E36" t="str">
            <v>EMPRUNT CE 130</v>
          </cell>
          <cell r="F36">
            <v>-35528.71</v>
          </cell>
          <cell r="G36">
            <v>0</v>
          </cell>
          <cell r="H36">
            <v>-35528.71</v>
          </cell>
          <cell r="I36">
            <v>-61758.84</v>
          </cell>
          <cell r="J36">
            <v>0</v>
          </cell>
          <cell r="K36" t="str">
            <v>Dettes financières</v>
          </cell>
          <cell r="L36" t="str">
            <v>087-Passif-Dettes financières-Emprunts et dettes auprès des établissements de crédit</v>
          </cell>
          <cell r="M36" t="str">
            <v>Emprunts et dettes auprès des établissements de crédit</v>
          </cell>
        </row>
        <row r="37">
          <cell r="D37">
            <v>164315</v>
          </cell>
          <cell r="E37" t="str">
            <v>EMPRUNT BNP 348 K¤</v>
          </cell>
          <cell r="F37">
            <v>-101252.03</v>
          </cell>
          <cell r="G37">
            <v>0</v>
          </cell>
          <cell r="H37">
            <v>-101252.03</v>
          </cell>
          <cell r="I37">
            <v>-171510.09999999998</v>
          </cell>
          <cell r="J37">
            <v>0</v>
          </cell>
          <cell r="K37" t="str">
            <v>Dettes financières</v>
          </cell>
          <cell r="L37" t="str">
            <v>087-Passif-Dettes financières-Emprunts et dettes auprès des établissements de crédit</v>
          </cell>
          <cell r="M37" t="str">
            <v>Emprunts et dettes auprès des établissements de crédit</v>
          </cell>
        </row>
        <row r="38">
          <cell r="D38">
            <v>164316</v>
          </cell>
          <cell r="E38" t="str">
            <v>EMPRUNT BNP 58K¤</v>
          </cell>
          <cell r="F38">
            <v>-19867.16</v>
          </cell>
          <cell r="G38">
            <v>0</v>
          </cell>
          <cell r="H38">
            <v>-19867.16</v>
          </cell>
          <cell r="I38">
            <v>-31527.869999999995</v>
          </cell>
          <cell r="J38">
            <v>0</v>
          </cell>
          <cell r="K38" t="str">
            <v>Dettes financières</v>
          </cell>
          <cell r="L38" t="str">
            <v>087-Passif-Dettes financières-Emprunts et dettes auprès des établissements de crédit</v>
          </cell>
          <cell r="M38" t="str">
            <v>Emprunts et dettes auprès des établissements de crédit</v>
          </cell>
        </row>
        <row r="39">
          <cell r="D39">
            <v>164317</v>
          </cell>
          <cell r="E39" t="str">
            <v>EMPRUNT PAL 300 K¤</v>
          </cell>
          <cell r="F39">
            <v>-106879.35</v>
          </cell>
          <cell r="G39">
            <v>0</v>
          </cell>
          <cell r="H39">
            <v>-106879.35</v>
          </cell>
          <cell r="I39">
            <v>-167037.09</v>
          </cell>
          <cell r="J39">
            <v>0</v>
          </cell>
          <cell r="K39" t="str">
            <v>Dettes financières</v>
          </cell>
          <cell r="L39" t="str">
            <v>087-Passif-Dettes financières-Emprunts et dettes auprès des établissements de crédit</v>
          </cell>
          <cell r="M39" t="str">
            <v>Emprunts et dettes auprès des établissements de crédit</v>
          </cell>
        </row>
        <row r="40">
          <cell r="D40">
            <v>167580</v>
          </cell>
          <cell r="E40" t="str">
            <v>PRET BPI EXPORT</v>
          </cell>
          <cell r="F40">
            <v>-300000</v>
          </cell>
          <cell r="G40">
            <v>0</v>
          </cell>
          <cell r="H40">
            <v>-300000</v>
          </cell>
          <cell r="I40">
            <v>-380000</v>
          </cell>
          <cell r="J40">
            <v>0</v>
          </cell>
          <cell r="K40" t="str">
            <v>Dettes financières</v>
          </cell>
          <cell r="L40" t="str">
            <v>088-Passif-Dettes financières-Emprunts et dettes financières diverses</v>
          </cell>
          <cell r="M40" t="str">
            <v>Emprunts et dettes financières diverses</v>
          </cell>
        </row>
        <row r="41">
          <cell r="D41">
            <v>167585</v>
          </cell>
          <cell r="E41" t="str">
            <v>PRET BPI EXPORT</v>
          </cell>
          <cell r="F41">
            <v>-1000000</v>
          </cell>
          <cell r="G41">
            <v>0</v>
          </cell>
          <cell r="H41">
            <v>-1000000</v>
          </cell>
          <cell r="I41">
            <v>0</v>
          </cell>
          <cell r="J41">
            <v>0</v>
          </cell>
          <cell r="K41" t="str">
            <v>Dettes financières</v>
          </cell>
          <cell r="L41" t="str">
            <v>088-Passif-Dettes financières-Emprunts et dettes financières diverses</v>
          </cell>
          <cell r="M41" t="str">
            <v>Emprunts et dettes financières diverses</v>
          </cell>
        </row>
        <row r="42">
          <cell r="D42">
            <v>167590</v>
          </cell>
          <cell r="E42" t="str">
            <v>AVANCE CONTRAT COFACE - USA MA</v>
          </cell>
          <cell r="F42">
            <v>0</v>
          </cell>
          <cell r="G42">
            <v>0</v>
          </cell>
          <cell r="H42">
            <v>0</v>
          </cell>
          <cell r="I42">
            <v>-3526.8600000000006</v>
          </cell>
          <cell r="J42">
            <v>0</v>
          </cell>
          <cell r="K42" t="str">
            <v>Dettes financières</v>
          </cell>
          <cell r="L42" t="str">
            <v>088-Passif-Dettes financières-Emprunts et dettes financières diverses</v>
          </cell>
          <cell r="M42" t="str">
            <v>Emprunts et dettes financières diverses</v>
          </cell>
        </row>
        <row r="43">
          <cell r="D43">
            <v>168840</v>
          </cell>
          <cell r="E43" t="str">
            <v>INTERETS COURUS S/EMPRUNTS BAN</v>
          </cell>
          <cell r="F43">
            <v>-3715.37</v>
          </cell>
          <cell r="G43">
            <v>0</v>
          </cell>
          <cell r="H43">
            <v>-3715.37</v>
          </cell>
          <cell r="I43">
            <v>-3035.4300000000003</v>
          </cell>
          <cell r="J43">
            <v>0</v>
          </cell>
          <cell r="K43" t="str">
            <v>Dettes financières</v>
          </cell>
          <cell r="L43" t="str">
            <v>088-Passif-Dettes financières-Emprunts et dettes financières diverses</v>
          </cell>
          <cell r="M43" t="str">
            <v>Emprunts et dettes financières diverses</v>
          </cell>
        </row>
        <row r="44">
          <cell r="D44">
            <v>204000</v>
          </cell>
          <cell r="E44" t="str">
            <v>MARQUES</v>
          </cell>
          <cell r="F44">
            <v>22825</v>
          </cell>
          <cell r="G44">
            <v>0</v>
          </cell>
          <cell r="H44">
            <v>22825</v>
          </cell>
          <cell r="I44">
            <v>22825</v>
          </cell>
          <cell r="J44">
            <v>0</v>
          </cell>
          <cell r="K44" t="str">
            <v>Immo. incorporelles</v>
          </cell>
          <cell r="L44" t="str">
            <v>004-Actif-Immo. incorporelles-Frais de recherche et de développement</v>
          </cell>
          <cell r="M44" t="str">
            <v>Frais de recherche et de développement</v>
          </cell>
        </row>
        <row r="45">
          <cell r="D45">
            <v>205000</v>
          </cell>
          <cell r="E45" t="str">
            <v>CONCESSIONS, BREVETS, LICENCES</v>
          </cell>
          <cell r="F45">
            <v>149182.96</v>
          </cell>
          <cell r="G45">
            <v>0</v>
          </cell>
          <cell r="H45">
            <v>149182.96</v>
          </cell>
          <cell r="I45">
            <v>137739.42000000001</v>
          </cell>
          <cell r="J45">
            <v>0</v>
          </cell>
          <cell r="K45" t="str">
            <v>Immo. incorporelles</v>
          </cell>
          <cell r="L45" t="str">
            <v>006-Actif-Immo. incorporelles-Concession, brevets et droits similaire</v>
          </cell>
          <cell r="M45" t="str">
            <v>Concession, brevets et droits similaire</v>
          </cell>
        </row>
        <row r="46">
          <cell r="D46">
            <v>205100</v>
          </cell>
          <cell r="E46" t="str">
            <v>LOGICIELS</v>
          </cell>
          <cell r="F46">
            <v>460423.57</v>
          </cell>
          <cell r="G46">
            <v>0</v>
          </cell>
          <cell r="H46">
            <v>460423.57</v>
          </cell>
          <cell r="I46">
            <v>271400.56999999995</v>
          </cell>
          <cell r="J46">
            <v>0</v>
          </cell>
          <cell r="K46" t="str">
            <v>Immo. incorporelles</v>
          </cell>
          <cell r="L46" t="str">
            <v>006-Actif-Immo. incorporelles-Concession, brevets et droits similaire</v>
          </cell>
          <cell r="M46" t="str">
            <v>Concession, brevets et droits similaire</v>
          </cell>
        </row>
        <row r="47">
          <cell r="D47">
            <v>207000</v>
          </cell>
          <cell r="E47" t="str">
            <v>FONDS COMMERCIAL</v>
          </cell>
          <cell r="F47">
            <v>123000</v>
          </cell>
          <cell r="G47">
            <v>0</v>
          </cell>
          <cell r="H47">
            <v>123000</v>
          </cell>
          <cell r="I47">
            <v>123000</v>
          </cell>
          <cell r="J47">
            <v>0</v>
          </cell>
          <cell r="K47" t="str">
            <v>Immo. incorporelles</v>
          </cell>
          <cell r="L47" t="str">
            <v>008-Actif-Immo. incorporelles-Fonds commercial</v>
          </cell>
          <cell r="M47" t="str">
            <v>Fonds commercial</v>
          </cell>
        </row>
        <row r="48">
          <cell r="D48">
            <v>207009</v>
          </cell>
          <cell r="E48" t="str">
            <v>FONDS COMMERCIAL TUP</v>
          </cell>
          <cell r="F48">
            <v>76224.509999999995</v>
          </cell>
          <cell r="G48">
            <v>0</v>
          </cell>
          <cell r="H48">
            <v>76224.509999999995</v>
          </cell>
          <cell r="I48">
            <v>76224.509999999995</v>
          </cell>
          <cell r="J48">
            <v>0</v>
          </cell>
          <cell r="K48" t="str">
            <v>Immo. incorporelles</v>
          </cell>
          <cell r="L48" t="str">
            <v>008-Actif-Immo. incorporelles-Fonds commercial</v>
          </cell>
          <cell r="M48" t="str">
            <v>Fonds commercial</v>
          </cell>
        </row>
        <row r="49">
          <cell r="D49">
            <v>211000</v>
          </cell>
          <cell r="E49" t="str">
            <v>TERRAINS</v>
          </cell>
          <cell r="F49">
            <v>10468.15</v>
          </cell>
          <cell r="G49">
            <v>0</v>
          </cell>
          <cell r="H49">
            <v>10468.15</v>
          </cell>
          <cell r="I49">
            <v>10468.15</v>
          </cell>
          <cell r="J49">
            <v>0</v>
          </cell>
          <cell r="K49" t="str">
            <v>Immo. corporelles</v>
          </cell>
          <cell r="L49" t="str">
            <v>013-Actif-Immo. corporelles-Terrains</v>
          </cell>
          <cell r="M49" t="str">
            <v>Terrains</v>
          </cell>
        </row>
        <row r="50">
          <cell r="D50">
            <v>211009</v>
          </cell>
          <cell r="E50" t="str">
            <v>TERRAINS TUP</v>
          </cell>
          <cell r="F50">
            <v>6707.76</v>
          </cell>
          <cell r="G50">
            <v>0</v>
          </cell>
          <cell r="H50">
            <v>6707.76</v>
          </cell>
          <cell r="I50">
            <v>6707.76</v>
          </cell>
          <cell r="J50">
            <v>0</v>
          </cell>
          <cell r="K50" t="str">
            <v>Immo. corporelles</v>
          </cell>
          <cell r="L50" t="str">
            <v>013-Actif-Immo. corporelles-Terrains</v>
          </cell>
          <cell r="M50" t="str">
            <v>Terrains</v>
          </cell>
        </row>
        <row r="51">
          <cell r="D51">
            <v>212000</v>
          </cell>
          <cell r="E51" t="str">
            <v>AGENCEMENTS ET AMENAGEMENT TER</v>
          </cell>
          <cell r="F51">
            <v>138551.35999999999</v>
          </cell>
          <cell r="G51">
            <v>0</v>
          </cell>
          <cell r="H51">
            <v>138551.35999999999</v>
          </cell>
          <cell r="I51">
            <v>138551.35999999999</v>
          </cell>
          <cell r="J51">
            <v>0</v>
          </cell>
          <cell r="K51" t="str">
            <v>Immo. corporelles</v>
          </cell>
          <cell r="L51" t="str">
            <v>013-Actif-Immo. corporelles-Terrains</v>
          </cell>
          <cell r="M51" t="str">
            <v>Terrains</v>
          </cell>
        </row>
        <row r="52">
          <cell r="D52">
            <v>212009</v>
          </cell>
          <cell r="E52" t="str">
            <v>AGENCEMENTS ET AMENAGEMENT TER</v>
          </cell>
          <cell r="F52">
            <v>4820.88</v>
          </cell>
          <cell r="G52">
            <v>0</v>
          </cell>
          <cell r="H52">
            <v>4820.88</v>
          </cell>
          <cell r="I52">
            <v>4820.88</v>
          </cell>
          <cell r="J52">
            <v>0</v>
          </cell>
          <cell r="K52" t="str">
            <v>Immo. corporelles</v>
          </cell>
          <cell r="L52" t="str">
            <v>013-Actif-Immo. corporelles-Terrains</v>
          </cell>
          <cell r="M52" t="str">
            <v>Terrains</v>
          </cell>
        </row>
        <row r="53">
          <cell r="D53">
            <v>213110</v>
          </cell>
          <cell r="E53" t="str">
            <v>BATIMENTS INDUSTRIELS</v>
          </cell>
          <cell r="F53">
            <v>32025.16</v>
          </cell>
          <cell r="G53">
            <v>0</v>
          </cell>
          <cell r="H53">
            <v>32025.16</v>
          </cell>
          <cell r="I53">
            <v>32025.16</v>
          </cell>
          <cell r="J53">
            <v>0</v>
          </cell>
          <cell r="K53" t="str">
            <v>Immo. corporelles</v>
          </cell>
          <cell r="L53" t="str">
            <v>015-Actif-Immo. corporelles-Constructions</v>
          </cell>
          <cell r="M53" t="str">
            <v>Constructions</v>
          </cell>
        </row>
        <row r="54">
          <cell r="D54">
            <v>213119</v>
          </cell>
          <cell r="E54" t="str">
            <v>BATIMENTS INDUSTRIELS TUP</v>
          </cell>
          <cell r="F54">
            <v>179988.94</v>
          </cell>
          <cell r="G54">
            <v>0</v>
          </cell>
          <cell r="H54">
            <v>179988.94</v>
          </cell>
          <cell r="I54">
            <v>179988.94</v>
          </cell>
          <cell r="J54">
            <v>0</v>
          </cell>
          <cell r="K54" t="str">
            <v>Immo. corporelles</v>
          </cell>
          <cell r="L54" t="str">
            <v>015-Actif-Immo. corporelles-Constructions</v>
          </cell>
          <cell r="M54" t="str">
            <v>Constructions</v>
          </cell>
        </row>
        <row r="55">
          <cell r="D55">
            <v>213150</v>
          </cell>
          <cell r="E55" t="str">
            <v>BATIMENTS ADMINISTRATIFS</v>
          </cell>
          <cell r="F55">
            <v>1006349.18</v>
          </cell>
          <cell r="G55">
            <v>0</v>
          </cell>
          <cell r="H55">
            <v>1006349.18</v>
          </cell>
          <cell r="I55">
            <v>1006349.18</v>
          </cell>
          <cell r="J55">
            <v>0</v>
          </cell>
          <cell r="K55" t="str">
            <v>Immo. corporelles</v>
          </cell>
          <cell r="L55" t="str">
            <v>015-Actif-Immo. corporelles-Constructions</v>
          </cell>
          <cell r="M55" t="str">
            <v>Constructions</v>
          </cell>
        </row>
        <row r="56">
          <cell r="D56">
            <v>213180</v>
          </cell>
          <cell r="E56" t="str">
            <v>BATIMENTS D'HABITATION</v>
          </cell>
          <cell r="F56">
            <v>15244.9</v>
          </cell>
          <cell r="G56">
            <v>0</v>
          </cell>
          <cell r="H56">
            <v>15244.9</v>
          </cell>
          <cell r="I56">
            <v>15244.9</v>
          </cell>
          <cell r="J56">
            <v>0</v>
          </cell>
          <cell r="K56" t="str">
            <v>Immo. corporelles</v>
          </cell>
          <cell r="L56" t="str">
            <v>015-Actif-Immo. corporelles-Constructions</v>
          </cell>
          <cell r="M56" t="str">
            <v>Constructions</v>
          </cell>
        </row>
        <row r="57">
          <cell r="D57">
            <v>213510</v>
          </cell>
          <cell r="E57" t="str">
            <v>AMENAGEMENT BAT INDUSTRIEL</v>
          </cell>
          <cell r="F57">
            <v>1117545.54</v>
          </cell>
          <cell r="G57">
            <v>0</v>
          </cell>
          <cell r="H57">
            <v>1117545.54</v>
          </cell>
          <cell r="I57">
            <v>1087339.1499999997</v>
          </cell>
          <cell r="J57">
            <v>0</v>
          </cell>
          <cell r="K57" t="str">
            <v>Immo. corporelles</v>
          </cell>
          <cell r="L57" t="str">
            <v>015-Actif-Immo. corporelles-Constructions</v>
          </cell>
          <cell r="M57" t="str">
            <v>Constructions</v>
          </cell>
        </row>
        <row r="58">
          <cell r="D58">
            <v>213519</v>
          </cell>
          <cell r="E58" t="str">
            <v>AMENAGEMENT BAT INDUSTRIEL TUP</v>
          </cell>
          <cell r="F58">
            <v>132003.45000000001</v>
          </cell>
          <cell r="G58">
            <v>0</v>
          </cell>
          <cell r="H58">
            <v>132003.45000000001</v>
          </cell>
          <cell r="I58">
            <v>132003.45000000001</v>
          </cell>
          <cell r="J58">
            <v>0</v>
          </cell>
          <cell r="K58" t="str">
            <v>Immo. corporelles</v>
          </cell>
          <cell r="L58" t="str">
            <v>015-Actif-Immo. corporelles-Constructions</v>
          </cell>
          <cell r="M58" t="str">
            <v>Constructions</v>
          </cell>
        </row>
        <row r="59">
          <cell r="D59">
            <v>213550</v>
          </cell>
          <cell r="E59" t="str">
            <v>AMENAGEMENT BAT ADMINISTRATIF</v>
          </cell>
          <cell r="F59">
            <v>300621.96999999997</v>
          </cell>
          <cell r="G59">
            <v>0</v>
          </cell>
          <cell r="H59">
            <v>300621.96999999997</v>
          </cell>
          <cell r="I59">
            <v>300621.97000000003</v>
          </cell>
          <cell r="J59">
            <v>0</v>
          </cell>
          <cell r="K59" t="str">
            <v>Immo. corporelles</v>
          </cell>
          <cell r="L59" t="str">
            <v>015-Actif-Immo. corporelles-Constructions</v>
          </cell>
          <cell r="M59" t="str">
            <v>Constructions</v>
          </cell>
        </row>
        <row r="60">
          <cell r="D60">
            <v>213580</v>
          </cell>
          <cell r="E60" t="str">
            <v>AMENAGEMENT BAT HABITATION</v>
          </cell>
          <cell r="F60">
            <v>6792.25</v>
          </cell>
          <cell r="G60">
            <v>0</v>
          </cell>
          <cell r="H60">
            <v>6792.25</v>
          </cell>
          <cell r="I60">
            <v>6792.25</v>
          </cell>
          <cell r="J60">
            <v>0</v>
          </cell>
          <cell r="K60" t="str">
            <v>Immo. corporelles</v>
          </cell>
          <cell r="L60" t="str">
            <v>015-Actif-Immo. corporelles-Constructions</v>
          </cell>
          <cell r="M60" t="str">
            <v>Constructions</v>
          </cell>
        </row>
        <row r="61">
          <cell r="D61">
            <v>213800</v>
          </cell>
          <cell r="E61" t="str">
            <v>OUVRAGES D'INFRASTRUCTURE</v>
          </cell>
          <cell r="F61">
            <v>145439.43</v>
          </cell>
          <cell r="G61">
            <v>0</v>
          </cell>
          <cell r="H61">
            <v>145439.43</v>
          </cell>
          <cell r="I61">
            <v>145439.43</v>
          </cell>
          <cell r="J61">
            <v>0</v>
          </cell>
          <cell r="K61" t="str">
            <v>Immo. corporelles</v>
          </cell>
          <cell r="L61" t="str">
            <v>015-Actif-Immo. corporelles-Constructions</v>
          </cell>
          <cell r="M61" t="str">
            <v>Constructions</v>
          </cell>
        </row>
        <row r="62">
          <cell r="D62">
            <v>215400</v>
          </cell>
          <cell r="E62" t="str">
            <v>MATERIEL INDUSTRIEL</v>
          </cell>
          <cell r="F62">
            <v>14785536.810000001</v>
          </cell>
          <cell r="G62">
            <v>0</v>
          </cell>
          <cell r="H62">
            <v>14785536.810000001</v>
          </cell>
          <cell r="I62">
            <v>13691588.789999999</v>
          </cell>
          <cell r="J62">
            <v>0</v>
          </cell>
          <cell r="K62" t="str">
            <v>Immo. corporelles</v>
          </cell>
          <cell r="L62" t="str">
            <v>017-Actif-Immo. corporelles-Installations techniques, matériels et outillage industriels</v>
          </cell>
          <cell r="M62" t="str">
            <v>Installations techniques, matériels et outillage industriels</v>
          </cell>
        </row>
        <row r="63">
          <cell r="D63">
            <v>215500</v>
          </cell>
          <cell r="E63" t="str">
            <v>OUTILLAGE INDUSTRIEL</v>
          </cell>
          <cell r="F63">
            <v>1012520.22</v>
          </cell>
          <cell r="G63">
            <v>0</v>
          </cell>
          <cell r="H63">
            <v>1012520.22</v>
          </cell>
          <cell r="I63">
            <v>960784.8899999999</v>
          </cell>
          <cell r="J63">
            <v>0</v>
          </cell>
          <cell r="K63" t="str">
            <v>Immo. corporelles</v>
          </cell>
          <cell r="L63" t="str">
            <v>017-Actif-Immo. corporelles-Installations techniques, matériels et outillage industriels</v>
          </cell>
          <cell r="M63" t="str">
            <v>Installations techniques, matériels et outillage industriels</v>
          </cell>
        </row>
        <row r="64">
          <cell r="D64">
            <v>215700</v>
          </cell>
          <cell r="E64" t="str">
            <v>AMENAGEMENTS MAT &amp; OUTILLAGE</v>
          </cell>
          <cell r="F64">
            <v>861708.09</v>
          </cell>
          <cell r="G64">
            <v>0</v>
          </cell>
          <cell r="H64">
            <v>861708.09</v>
          </cell>
          <cell r="I64">
            <v>857658.09</v>
          </cell>
          <cell r="J64">
            <v>0</v>
          </cell>
          <cell r="K64" t="str">
            <v>Immo. corporelles</v>
          </cell>
          <cell r="L64" t="str">
            <v>017-Actif-Immo. corporelles-Installations techniques, matériels et outillage industriels</v>
          </cell>
          <cell r="M64" t="str">
            <v>Installations techniques, matériels et outillage industriels</v>
          </cell>
        </row>
        <row r="65">
          <cell r="D65">
            <v>218100</v>
          </cell>
          <cell r="E65" t="str">
            <v>INSTALLATIONS GENERALES</v>
          </cell>
          <cell r="F65">
            <v>72182.92</v>
          </cell>
          <cell r="G65">
            <v>0</v>
          </cell>
          <cell r="H65">
            <v>72182.92</v>
          </cell>
          <cell r="I65">
            <v>65117.440000000002</v>
          </cell>
          <cell r="J65">
            <v>0</v>
          </cell>
          <cell r="K65" t="str">
            <v>Immo. corporelles</v>
          </cell>
          <cell r="L65" t="str">
            <v>019-Actif-Immo. corporelles-Autres immobilisations corporelles</v>
          </cell>
          <cell r="M65" t="str">
            <v>Autres immobilisations corporelles</v>
          </cell>
        </row>
        <row r="66">
          <cell r="D66">
            <v>218109</v>
          </cell>
          <cell r="E66" t="str">
            <v>INSTALLATIONS GENERALES TUP</v>
          </cell>
          <cell r="F66">
            <v>47038.37</v>
          </cell>
          <cell r="G66">
            <v>0</v>
          </cell>
          <cell r="H66">
            <v>47038.37</v>
          </cell>
          <cell r="I66">
            <v>47038.37</v>
          </cell>
          <cell r="J66">
            <v>0</v>
          </cell>
          <cell r="K66" t="str">
            <v>Immo. corporelles</v>
          </cell>
          <cell r="L66" t="str">
            <v>019-Actif-Immo. corporelles-Autres immobilisations corporelles</v>
          </cell>
          <cell r="M66" t="str">
            <v>Autres immobilisations corporelles</v>
          </cell>
        </row>
        <row r="67">
          <cell r="D67">
            <v>218200</v>
          </cell>
          <cell r="E67" t="str">
            <v>MATERIEL DE TRANSPORT</v>
          </cell>
          <cell r="F67">
            <v>117204.59</v>
          </cell>
          <cell r="G67">
            <v>0</v>
          </cell>
          <cell r="H67">
            <v>117204.59</v>
          </cell>
          <cell r="I67">
            <v>117204.59</v>
          </cell>
          <cell r="J67">
            <v>0</v>
          </cell>
          <cell r="K67" t="str">
            <v>Immo. corporelles</v>
          </cell>
          <cell r="L67" t="str">
            <v>019-Actif-Immo. corporelles-Autres immobilisations corporelles</v>
          </cell>
          <cell r="M67" t="str">
            <v>Autres immobilisations corporelles</v>
          </cell>
        </row>
        <row r="68">
          <cell r="D68">
            <v>218300</v>
          </cell>
          <cell r="E68" t="str">
            <v>MATERIEL DE BUREAU</v>
          </cell>
          <cell r="F68">
            <v>74154.13</v>
          </cell>
          <cell r="G68">
            <v>0</v>
          </cell>
          <cell r="H68">
            <v>74154.13</v>
          </cell>
          <cell r="I68">
            <v>72755.13</v>
          </cell>
          <cell r="J68">
            <v>0</v>
          </cell>
          <cell r="K68" t="str">
            <v>Immo. corporelles</v>
          </cell>
          <cell r="L68" t="str">
            <v>019-Actif-Immo. corporelles-Autres immobilisations corporelles</v>
          </cell>
          <cell r="M68" t="str">
            <v>Autres immobilisations corporelles</v>
          </cell>
        </row>
        <row r="69">
          <cell r="D69">
            <v>218310</v>
          </cell>
          <cell r="E69" t="str">
            <v>MATERIEL DE MARKETING</v>
          </cell>
          <cell r="F69">
            <v>31222.560000000001</v>
          </cell>
          <cell r="G69">
            <v>0</v>
          </cell>
          <cell r="H69">
            <v>31222.560000000001</v>
          </cell>
          <cell r="I69">
            <v>46260.569999999992</v>
          </cell>
          <cell r="J69">
            <v>0</v>
          </cell>
          <cell r="K69" t="str">
            <v>Immo. corporelles</v>
          </cell>
          <cell r="L69" t="str">
            <v>019-Actif-Immo. corporelles-Autres immobilisations corporelles</v>
          </cell>
          <cell r="M69" t="str">
            <v>Autres immobilisations corporelles</v>
          </cell>
        </row>
        <row r="70">
          <cell r="D70">
            <v>218350</v>
          </cell>
          <cell r="E70" t="str">
            <v>MATERIEL INFORMATIQUE FIXE</v>
          </cell>
          <cell r="F70">
            <v>175513.29</v>
          </cell>
          <cell r="G70">
            <v>0</v>
          </cell>
          <cell r="H70">
            <v>175513.29</v>
          </cell>
          <cell r="I70">
            <v>245244.83</v>
          </cell>
          <cell r="J70">
            <v>0</v>
          </cell>
          <cell r="K70" t="str">
            <v>Immo. corporelles</v>
          </cell>
          <cell r="L70" t="str">
            <v>019-Actif-Immo. corporelles-Autres immobilisations corporelles</v>
          </cell>
          <cell r="M70" t="str">
            <v>Autres immobilisations corporelles</v>
          </cell>
        </row>
        <row r="71">
          <cell r="D71">
            <v>218360</v>
          </cell>
          <cell r="E71" t="str">
            <v>MATERIEL INFORMATIQUE PORTABLE</v>
          </cell>
          <cell r="F71">
            <v>17954.95</v>
          </cell>
          <cell r="G71">
            <v>0</v>
          </cell>
          <cell r="H71">
            <v>17954.95</v>
          </cell>
          <cell r="I71">
            <v>15610.07</v>
          </cell>
          <cell r="J71">
            <v>0</v>
          </cell>
          <cell r="K71" t="str">
            <v>Immo. corporelles</v>
          </cell>
          <cell r="L71" t="str">
            <v>019-Actif-Immo. corporelles-Autres immobilisations corporelles</v>
          </cell>
          <cell r="M71" t="str">
            <v>Autres immobilisations corporelles</v>
          </cell>
        </row>
        <row r="72">
          <cell r="D72">
            <v>218400</v>
          </cell>
          <cell r="E72" t="str">
            <v>MOBILIER</v>
          </cell>
          <cell r="F72">
            <v>1213950.57</v>
          </cell>
          <cell r="G72">
            <v>0</v>
          </cell>
          <cell r="H72">
            <v>1213950.57</v>
          </cell>
          <cell r="I72">
            <v>1124709.1400000001</v>
          </cell>
          <cell r="J72">
            <v>0</v>
          </cell>
          <cell r="K72" t="str">
            <v>Immo. corporelles</v>
          </cell>
          <cell r="L72" t="str">
            <v>019-Actif-Immo. corporelles-Autres immobilisations corporelles</v>
          </cell>
          <cell r="M72" t="str">
            <v>Autres immobilisations corporelles</v>
          </cell>
        </row>
        <row r="73">
          <cell r="D73">
            <v>231618</v>
          </cell>
          <cell r="E73" t="str">
            <v>EBAVURAGE MATAGE SUR 306</v>
          </cell>
          <cell r="F73">
            <v>36341.93</v>
          </cell>
          <cell r="G73">
            <v>0</v>
          </cell>
          <cell r="H73">
            <v>36341.93</v>
          </cell>
          <cell r="I73">
            <v>36341.93</v>
          </cell>
          <cell r="J73">
            <v>0</v>
          </cell>
          <cell r="K73" t="str">
            <v>Immo. corporelles</v>
          </cell>
          <cell r="L73" t="str">
            <v>021-Actif-Immo. corporelles-Immobilisations en cours</v>
          </cell>
          <cell r="M73" t="str">
            <v>Immobilisations en cours</v>
          </cell>
        </row>
        <row r="74">
          <cell r="D74">
            <v>231643</v>
          </cell>
          <cell r="E74" t="str">
            <v>CHARGEUR POSITIONNEUR 171</v>
          </cell>
          <cell r="F74">
            <v>45586.720000000001</v>
          </cell>
          <cell r="G74">
            <v>0</v>
          </cell>
          <cell r="H74">
            <v>45586.720000000001</v>
          </cell>
          <cell r="I74">
            <v>6070.58</v>
          </cell>
          <cell r="J74">
            <v>0</v>
          </cell>
          <cell r="K74" t="str">
            <v>Immo. corporelles</v>
          </cell>
          <cell r="L74" t="str">
            <v>021-Actif-Immo. corporelles-Immobilisations en cours</v>
          </cell>
          <cell r="M74" t="str">
            <v>Immobilisations en cours</v>
          </cell>
        </row>
        <row r="75">
          <cell r="D75">
            <v>231644</v>
          </cell>
          <cell r="E75" t="str">
            <v>EBAVURAGE MACHINE 541</v>
          </cell>
          <cell r="F75">
            <v>4895.16</v>
          </cell>
          <cell r="G75">
            <v>0</v>
          </cell>
          <cell r="H75">
            <v>4895.16</v>
          </cell>
          <cell r="I75">
            <v>237.14</v>
          </cell>
          <cell r="J75">
            <v>0</v>
          </cell>
          <cell r="K75" t="str">
            <v>Immo. corporelles</v>
          </cell>
          <cell r="L75" t="str">
            <v>021-Actif-Immo. corporelles-Immobilisations en cours</v>
          </cell>
          <cell r="M75" t="str">
            <v>Immobilisations en cours</v>
          </cell>
        </row>
        <row r="76">
          <cell r="D76">
            <v>231645</v>
          </cell>
          <cell r="E76" t="str">
            <v>Système détect plaquette 522</v>
          </cell>
          <cell r="F76">
            <v>0</v>
          </cell>
          <cell r="G76">
            <v>0</v>
          </cell>
          <cell r="H76">
            <v>0</v>
          </cell>
          <cell r="I76">
            <v>26508.2</v>
          </cell>
          <cell r="J76">
            <v>0</v>
          </cell>
          <cell r="K76" t="str">
            <v>Immo. corporelles</v>
          </cell>
          <cell r="L76" t="str">
            <v>021-Actif-Immo. corporelles-Immobilisations en cours</v>
          </cell>
          <cell r="M76" t="str">
            <v>Immobilisations en cours</v>
          </cell>
        </row>
        <row r="77">
          <cell r="D77">
            <v>231646</v>
          </cell>
          <cell r="E77" t="str">
            <v>AMENAGEMENT ROULEUSE ESCOFIER</v>
          </cell>
          <cell r="F77">
            <v>54204.01</v>
          </cell>
          <cell r="G77">
            <v>0</v>
          </cell>
          <cell r="H77">
            <v>54204.01</v>
          </cell>
          <cell r="I77">
            <v>299200.27999999997</v>
          </cell>
          <cell r="J77">
            <v>0</v>
          </cell>
          <cell r="K77" t="str">
            <v>Immo. corporelles</v>
          </cell>
          <cell r="L77" t="str">
            <v>021-Actif-Immo. corporelles-Immobilisations en cours</v>
          </cell>
          <cell r="M77" t="str">
            <v>Immobilisations en cours</v>
          </cell>
        </row>
        <row r="78">
          <cell r="D78">
            <v>231647</v>
          </cell>
          <cell r="E78" t="str">
            <v>TRANSFERT BOOSTER 2.0 N°3001</v>
          </cell>
          <cell r="F78">
            <v>523492.96</v>
          </cell>
          <cell r="G78">
            <v>0</v>
          </cell>
          <cell r="H78">
            <v>523492.96</v>
          </cell>
          <cell r="I78">
            <v>10419.799999999999</v>
          </cell>
          <cell r="J78">
            <v>0</v>
          </cell>
          <cell r="K78" t="str">
            <v>Immo. corporelles</v>
          </cell>
          <cell r="L78" t="str">
            <v>021-Actif-Immo. corporelles-Immobilisations en cours</v>
          </cell>
          <cell r="M78" t="str">
            <v>Immobilisations en cours</v>
          </cell>
        </row>
        <row r="79">
          <cell r="D79">
            <v>231648</v>
          </cell>
          <cell r="E79" t="str">
            <v>ATEC FENTE 2 ET 4 TAILLANTS 15</v>
          </cell>
          <cell r="F79">
            <v>105898.91</v>
          </cell>
          <cell r="G79">
            <v>0</v>
          </cell>
          <cell r="H79">
            <v>105898.91</v>
          </cell>
          <cell r="I79">
            <v>0</v>
          </cell>
          <cell r="J79">
            <v>0</v>
          </cell>
          <cell r="K79" t="str">
            <v>Immo. corporelles</v>
          </cell>
          <cell r="L79" t="str">
            <v>021-Actif-Immo. corporelles-Immobilisations en cours</v>
          </cell>
          <cell r="M79" t="str">
            <v>Immobilisations en cours</v>
          </cell>
        </row>
        <row r="80">
          <cell r="D80">
            <v>231649</v>
          </cell>
          <cell r="E80" t="str">
            <v>Cabine de protection machine 4</v>
          </cell>
          <cell r="F80">
            <v>0</v>
          </cell>
          <cell r="G80">
            <v>0</v>
          </cell>
          <cell r="H80">
            <v>0</v>
          </cell>
          <cell r="I80">
            <v>421.95</v>
          </cell>
          <cell r="J80">
            <v>0</v>
          </cell>
          <cell r="K80" t="str">
            <v>Immo. corporelles</v>
          </cell>
          <cell r="L80" t="str">
            <v>021-Actif-Immo. corporelles-Immobilisations en cours</v>
          </cell>
          <cell r="M80" t="str">
            <v>Immobilisations en cours</v>
          </cell>
        </row>
        <row r="81">
          <cell r="D81">
            <v>231650</v>
          </cell>
          <cell r="E81" t="str">
            <v>TRAVAUX CELORIA 2602</v>
          </cell>
          <cell r="F81">
            <v>0</v>
          </cell>
          <cell r="G81">
            <v>0</v>
          </cell>
          <cell r="H81">
            <v>0</v>
          </cell>
          <cell r="I81">
            <v>4356.26</v>
          </cell>
          <cell r="J81">
            <v>0</v>
          </cell>
          <cell r="K81" t="str">
            <v>Immo. corporelles</v>
          </cell>
          <cell r="L81" t="str">
            <v>021-Actif-Immo. corporelles-Immobilisations en cours</v>
          </cell>
          <cell r="M81" t="str">
            <v>Immobilisations en cours</v>
          </cell>
        </row>
        <row r="82">
          <cell r="D82">
            <v>231652</v>
          </cell>
          <cell r="E82" t="str">
            <v>AGRANDISSEMENT ATELIER MARTEAU</v>
          </cell>
          <cell r="F82">
            <v>24373.8</v>
          </cell>
          <cell r="G82">
            <v>0</v>
          </cell>
          <cell r="H82">
            <v>24373.8</v>
          </cell>
          <cell r="I82">
            <v>0</v>
          </cell>
          <cell r="J82">
            <v>0</v>
          </cell>
          <cell r="K82" t="str">
            <v>Immo. corporelles</v>
          </cell>
          <cell r="L82" t="str">
            <v>021-Actif-Immo. corporelles-Immobilisations en cours</v>
          </cell>
          <cell r="M82" t="str">
            <v>Immobilisations en cours</v>
          </cell>
        </row>
        <row r="83">
          <cell r="D83">
            <v>231655</v>
          </cell>
          <cell r="E83" t="str">
            <v>ETAUX 4 POINTS MACHINE 505</v>
          </cell>
          <cell r="F83">
            <v>314.39999999999998</v>
          </cell>
          <cell r="G83">
            <v>0</v>
          </cell>
          <cell r="H83">
            <v>314.39999999999998</v>
          </cell>
          <cell r="I83">
            <v>0</v>
          </cell>
          <cell r="J83">
            <v>0</v>
          </cell>
          <cell r="K83" t="str">
            <v>Immo. corporelles</v>
          </cell>
          <cell r="L83" t="str">
            <v>021-Actif-Immo. corporelles-Immobilisations en cours</v>
          </cell>
          <cell r="M83" t="str">
            <v>Immobilisations en cours</v>
          </cell>
        </row>
        <row r="84">
          <cell r="D84">
            <v>231656</v>
          </cell>
          <cell r="E84" t="str">
            <v>SOUDEUSE 3.0</v>
          </cell>
          <cell r="F84">
            <v>580.42999999999995</v>
          </cell>
          <cell r="G84">
            <v>0</v>
          </cell>
          <cell r="H84">
            <v>580.42999999999995</v>
          </cell>
          <cell r="I84">
            <v>0</v>
          </cell>
          <cell r="J84">
            <v>0</v>
          </cell>
          <cell r="K84" t="str">
            <v>Immo. corporelles</v>
          </cell>
          <cell r="L84" t="str">
            <v>021-Actif-Immo. corporelles-Immobilisations en cours</v>
          </cell>
          <cell r="M84" t="str">
            <v>Immobilisations en cours</v>
          </cell>
        </row>
        <row r="85">
          <cell r="D85">
            <v>231657</v>
          </cell>
          <cell r="E85" t="str">
            <v>PRESSE A BRASER ULTIMAX 646</v>
          </cell>
          <cell r="F85">
            <v>2197.8000000000002</v>
          </cell>
          <cell r="G85">
            <v>0</v>
          </cell>
          <cell r="H85">
            <v>2197.8000000000002</v>
          </cell>
          <cell r="I85">
            <v>0</v>
          </cell>
          <cell r="J85">
            <v>0</v>
          </cell>
          <cell r="K85" t="str">
            <v>Immo. corporelles</v>
          </cell>
          <cell r="L85" t="str">
            <v>021-Actif-Immo. corporelles-Immobilisations en cours</v>
          </cell>
          <cell r="M85" t="str">
            <v>Immobilisations en cours</v>
          </cell>
        </row>
        <row r="86">
          <cell r="D86">
            <v>231658</v>
          </cell>
          <cell r="E86" t="str">
            <v>SERTISSEUSE ULTIMAX 646</v>
          </cell>
          <cell r="F86">
            <v>4649.9799999999996</v>
          </cell>
          <cell r="G86">
            <v>0</v>
          </cell>
          <cell r="H86">
            <v>4649.9799999999996</v>
          </cell>
          <cell r="I86">
            <v>0</v>
          </cell>
          <cell r="J86">
            <v>0</v>
          </cell>
          <cell r="K86" t="str">
            <v>Immo. corporelles</v>
          </cell>
          <cell r="L86" t="str">
            <v>021-Actif-Immo. corporelles-Immobilisations en cours</v>
          </cell>
          <cell r="M86" t="str">
            <v>Immobilisations en cours</v>
          </cell>
        </row>
        <row r="87">
          <cell r="D87">
            <v>231659</v>
          </cell>
          <cell r="E87" t="str">
            <v>MANUTENTION B2 9001</v>
          </cell>
          <cell r="F87">
            <v>7061.5</v>
          </cell>
          <cell r="G87">
            <v>0</v>
          </cell>
          <cell r="H87">
            <v>7061.5</v>
          </cell>
          <cell r="I87">
            <v>0</v>
          </cell>
          <cell r="J87">
            <v>0</v>
          </cell>
          <cell r="K87" t="str">
            <v>Immo. corporelles</v>
          </cell>
          <cell r="L87" t="str">
            <v>021-Actif-Immo. corporelles-Immobilisations en cours</v>
          </cell>
          <cell r="M87" t="str">
            <v>Immobilisations en cours</v>
          </cell>
        </row>
        <row r="88">
          <cell r="D88">
            <v>238500</v>
          </cell>
          <cell r="E88" t="str">
            <v>AVANCES ET ACOMPTES S/MAT &amp; OU</v>
          </cell>
          <cell r="F88">
            <v>313752</v>
          </cell>
          <cell r="G88">
            <v>0</v>
          </cell>
          <cell r="H88">
            <v>313752</v>
          </cell>
          <cell r="I88">
            <v>401229.99999999988</v>
          </cell>
          <cell r="J88">
            <v>0</v>
          </cell>
          <cell r="K88" t="str">
            <v>Immo. corporelles</v>
          </cell>
          <cell r="L88" t="str">
            <v>023-Actif-Immo. corporelles-Avances et acomptes sur immobilisations corporelles</v>
          </cell>
          <cell r="M88" t="str">
            <v>Avances et acomptes sur immobilisations corporelles</v>
          </cell>
        </row>
        <row r="89">
          <cell r="D89">
            <v>261110</v>
          </cell>
          <cell r="E89" t="str">
            <v>ACTIONS GROUPE</v>
          </cell>
          <cell r="F89">
            <v>3587662.58</v>
          </cell>
          <cell r="G89">
            <v>0</v>
          </cell>
          <cell r="H89">
            <v>3587662.58</v>
          </cell>
          <cell r="I89">
            <v>3587662.58</v>
          </cell>
          <cell r="J89">
            <v>0</v>
          </cell>
          <cell r="K89" t="str">
            <v>Immo. financières</v>
          </cell>
          <cell r="L89" t="str">
            <v>026-Actif-Immo. financières-Autres participations</v>
          </cell>
          <cell r="M89" t="str">
            <v>Autres participations</v>
          </cell>
        </row>
        <row r="90">
          <cell r="D90">
            <v>267110</v>
          </cell>
          <cell r="E90" t="str">
            <v>CREANCES RATTACHEES PARTICIPAT</v>
          </cell>
          <cell r="F90">
            <v>100525.8</v>
          </cell>
          <cell r="G90">
            <v>0</v>
          </cell>
          <cell r="H90">
            <v>100525.8</v>
          </cell>
          <cell r="I90">
            <v>80000</v>
          </cell>
          <cell r="J90">
            <v>0</v>
          </cell>
          <cell r="K90" t="str">
            <v>Immo. financières</v>
          </cell>
          <cell r="L90" t="str">
            <v>028-Actif-Immo. financières-Créances rattachées à des participations</v>
          </cell>
          <cell r="M90" t="str">
            <v>Créances rattachées à des participations</v>
          </cell>
        </row>
        <row r="91">
          <cell r="D91">
            <v>274300</v>
          </cell>
          <cell r="E91" t="str">
            <v>PRET AU PERSONNEL</v>
          </cell>
          <cell r="F91">
            <v>629.69000000000005</v>
          </cell>
          <cell r="G91">
            <v>0</v>
          </cell>
          <cell r="H91">
            <v>629.69000000000005</v>
          </cell>
          <cell r="I91">
            <v>1632.02</v>
          </cell>
          <cell r="J91">
            <v>0</v>
          </cell>
          <cell r="K91" t="str">
            <v>Immo. financières</v>
          </cell>
          <cell r="L91" t="str">
            <v>032-Actif-Immo. financières-Prêts</v>
          </cell>
          <cell r="M91" t="str">
            <v>Prêts</v>
          </cell>
        </row>
        <row r="92">
          <cell r="D92">
            <v>275000</v>
          </cell>
          <cell r="E92" t="str">
            <v>DEPOT ET CAUTIONNEMENTS</v>
          </cell>
          <cell r="F92">
            <v>70000</v>
          </cell>
          <cell r="G92">
            <v>0</v>
          </cell>
          <cell r="H92">
            <v>70000</v>
          </cell>
          <cell r="I92">
            <v>24200</v>
          </cell>
          <cell r="J92">
            <v>0</v>
          </cell>
          <cell r="K92" t="str">
            <v>Immo. financières</v>
          </cell>
          <cell r="L92" t="str">
            <v>034-Actif-Immo. financières-Autres immobilisations financières</v>
          </cell>
          <cell r="M92" t="str">
            <v>Autres immobilisations financières</v>
          </cell>
        </row>
        <row r="93">
          <cell r="D93">
            <v>280500</v>
          </cell>
          <cell r="E93" t="str">
            <v>AMORTISSEMENT CONCESSION, BREV</v>
          </cell>
          <cell r="F93">
            <v>-146043.76999999999</v>
          </cell>
          <cell r="G93">
            <v>0</v>
          </cell>
          <cell r="H93">
            <v>-146043.76999999999</v>
          </cell>
          <cell r="I93">
            <v>-135479.35</v>
          </cell>
          <cell r="J93">
            <v>0</v>
          </cell>
          <cell r="K93" t="str">
            <v>Immo. incorporelles</v>
          </cell>
          <cell r="L93" t="str">
            <v>007-Actif-Immo. incorporelles-Amt. Prov. Concession, brevets et droits similaire</v>
          </cell>
          <cell r="M93" t="str">
            <v>Amt. Prov. Concession, brevets et droits similaire</v>
          </cell>
        </row>
        <row r="94">
          <cell r="D94">
            <v>280510</v>
          </cell>
          <cell r="E94" t="str">
            <v>AMORT LOGICIELS</v>
          </cell>
          <cell r="F94">
            <v>-381902.56</v>
          </cell>
          <cell r="G94">
            <v>0</v>
          </cell>
          <cell r="H94">
            <v>-381902.56</v>
          </cell>
          <cell r="I94">
            <v>-271400.57</v>
          </cell>
          <cell r="J94">
            <v>0</v>
          </cell>
          <cell r="K94" t="str">
            <v>Immo. incorporelles</v>
          </cell>
          <cell r="L94" t="str">
            <v>007-Actif-Immo. incorporelles-Amt. Prov. Concession, brevets et droits similaire</v>
          </cell>
          <cell r="M94" t="str">
            <v>Amt. Prov. Concession, brevets et droits similaire</v>
          </cell>
        </row>
        <row r="95">
          <cell r="D95">
            <v>281200</v>
          </cell>
          <cell r="E95" t="str">
            <v>AMORT AGENCEMENTS TERRAINS</v>
          </cell>
          <cell r="F95">
            <v>-134593.53</v>
          </cell>
          <cell r="G95">
            <v>0</v>
          </cell>
          <cell r="H95">
            <v>-134593.53</v>
          </cell>
          <cell r="I95">
            <v>-132614.65</v>
          </cell>
          <cell r="J95">
            <v>0</v>
          </cell>
          <cell r="K95" t="str">
            <v>Immo. corporelles</v>
          </cell>
          <cell r="L95" t="str">
            <v>014-Actif-Immo. corporelles-Amt. Prov. Terrains</v>
          </cell>
          <cell r="M95" t="str">
            <v>Amt. Prov. Terrains</v>
          </cell>
        </row>
        <row r="96">
          <cell r="D96">
            <v>281209</v>
          </cell>
          <cell r="E96" t="str">
            <v>AMORT AGENCEMENTS TERRAINS TUP</v>
          </cell>
          <cell r="F96">
            <v>-4820.88</v>
          </cell>
          <cell r="G96">
            <v>0</v>
          </cell>
          <cell r="H96">
            <v>-4820.88</v>
          </cell>
          <cell r="I96">
            <v>-4820.88</v>
          </cell>
          <cell r="J96">
            <v>0</v>
          </cell>
          <cell r="K96" t="str">
            <v>Immo. corporelles</v>
          </cell>
          <cell r="L96" t="str">
            <v>014-Actif-Immo. corporelles-Amt. Prov. Terrains</v>
          </cell>
          <cell r="M96" t="str">
            <v>Amt. Prov. Terrains</v>
          </cell>
        </row>
        <row r="97">
          <cell r="D97">
            <v>281311</v>
          </cell>
          <cell r="E97" t="str">
            <v>AMORT BAT INDUSTRIEL</v>
          </cell>
          <cell r="F97">
            <v>-26074.31</v>
          </cell>
          <cell r="G97">
            <v>0</v>
          </cell>
          <cell r="H97">
            <v>-26074.31</v>
          </cell>
          <cell r="I97">
            <v>-24104.27</v>
          </cell>
          <cell r="J97">
            <v>0</v>
          </cell>
          <cell r="K97" t="str">
            <v>Immo. corporelles</v>
          </cell>
          <cell r="L97" t="str">
            <v>016-Actif-Immo. corporelles-Amt. Prov. Constructions</v>
          </cell>
          <cell r="M97" t="str">
            <v>Amt. Prov. Constructions</v>
          </cell>
        </row>
        <row r="98">
          <cell r="D98">
            <v>281315</v>
          </cell>
          <cell r="E98" t="str">
            <v>AMORT BAT ADMINISTRATIF</v>
          </cell>
          <cell r="F98">
            <v>-610590.31999999995</v>
          </cell>
          <cell r="G98">
            <v>0</v>
          </cell>
          <cell r="H98">
            <v>-610590.31999999995</v>
          </cell>
          <cell r="I98">
            <v>-575530.38</v>
          </cell>
          <cell r="J98">
            <v>0</v>
          </cell>
          <cell r="K98" t="str">
            <v>Immo. corporelles</v>
          </cell>
          <cell r="L98" t="str">
            <v>016-Actif-Immo. corporelles-Amt. Prov. Constructions</v>
          </cell>
          <cell r="M98" t="str">
            <v>Amt. Prov. Constructions</v>
          </cell>
        </row>
        <row r="99">
          <cell r="D99">
            <v>281318</v>
          </cell>
          <cell r="E99" t="str">
            <v>AMORT BAT HABITATION</v>
          </cell>
          <cell r="F99">
            <v>-15244.9</v>
          </cell>
          <cell r="G99">
            <v>0</v>
          </cell>
          <cell r="H99">
            <v>-15244.9</v>
          </cell>
          <cell r="I99">
            <v>-15244.9</v>
          </cell>
          <cell r="J99">
            <v>0</v>
          </cell>
          <cell r="K99" t="str">
            <v>Immo. corporelles</v>
          </cell>
          <cell r="L99" t="str">
            <v>016-Actif-Immo. corporelles-Amt. Prov. Constructions</v>
          </cell>
          <cell r="M99" t="str">
            <v>Amt. Prov. Constructions</v>
          </cell>
        </row>
        <row r="100">
          <cell r="D100">
            <v>281319</v>
          </cell>
          <cell r="E100" t="str">
            <v>AMORT BAT INDUSTRIEL TUP</v>
          </cell>
          <cell r="F100">
            <v>-179988.94</v>
          </cell>
          <cell r="G100">
            <v>0</v>
          </cell>
          <cell r="H100">
            <v>-179988.94</v>
          </cell>
          <cell r="I100">
            <v>-179988.94</v>
          </cell>
          <cell r="J100">
            <v>0</v>
          </cell>
          <cell r="K100" t="str">
            <v>Immo. corporelles</v>
          </cell>
          <cell r="L100" t="str">
            <v>016-Actif-Immo. corporelles-Amt. Prov. Constructions</v>
          </cell>
          <cell r="M100" t="str">
            <v>Amt. Prov. Constructions</v>
          </cell>
        </row>
        <row r="101">
          <cell r="D101">
            <v>281351</v>
          </cell>
          <cell r="E101" t="str">
            <v>AMORT AMENAGEMENT BAT INDUSTRI</v>
          </cell>
          <cell r="F101">
            <v>-705919.39</v>
          </cell>
          <cell r="G101">
            <v>0</v>
          </cell>
          <cell r="H101">
            <v>-705919.39</v>
          </cell>
          <cell r="I101">
            <v>-627570.95000000007</v>
          </cell>
          <cell r="J101">
            <v>0</v>
          </cell>
          <cell r="K101" t="str">
            <v>Immo. corporelles</v>
          </cell>
          <cell r="L101" t="str">
            <v>016-Actif-Immo. corporelles-Amt. Prov. Constructions</v>
          </cell>
          <cell r="M101" t="str">
            <v>Amt. Prov. Constructions</v>
          </cell>
        </row>
        <row r="102">
          <cell r="D102">
            <v>281355</v>
          </cell>
          <cell r="E102" t="str">
            <v>AMORT AMENAGEMENT BAT ADMINIST</v>
          </cell>
          <cell r="F102">
            <v>-287800.98</v>
          </cell>
          <cell r="G102">
            <v>0</v>
          </cell>
          <cell r="H102">
            <v>-287800.98</v>
          </cell>
          <cell r="I102">
            <v>-283420.32</v>
          </cell>
          <cell r="J102">
            <v>0</v>
          </cell>
          <cell r="K102" t="str">
            <v>Immo. corporelles</v>
          </cell>
          <cell r="L102" t="str">
            <v>016-Actif-Immo. corporelles-Amt. Prov. Constructions</v>
          </cell>
          <cell r="M102" t="str">
            <v>Amt. Prov. Constructions</v>
          </cell>
        </row>
        <row r="103">
          <cell r="D103">
            <v>281358</v>
          </cell>
          <cell r="E103" t="str">
            <v>AMORT AMENAGEMENT BAT HABITATI</v>
          </cell>
          <cell r="F103">
            <v>-6792.25</v>
          </cell>
          <cell r="G103">
            <v>0</v>
          </cell>
          <cell r="H103">
            <v>-6792.25</v>
          </cell>
          <cell r="I103">
            <v>-6792.25</v>
          </cell>
          <cell r="J103">
            <v>0</v>
          </cell>
          <cell r="K103" t="str">
            <v>Immo. corporelles</v>
          </cell>
          <cell r="L103" t="str">
            <v>016-Actif-Immo. corporelles-Amt. Prov. Constructions</v>
          </cell>
          <cell r="M103" t="str">
            <v>Amt. Prov. Constructions</v>
          </cell>
        </row>
        <row r="104">
          <cell r="D104">
            <v>281359</v>
          </cell>
          <cell r="E104" t="str">
            <v>AMORT AMENAGEMENT BAT INDUSTRI</v>
          </cell>
          <cell r="F104">
            <v>-132003.45000000001</v>
          </cell>
          <cell r="G104">
            <v>0</v>
          </cell>
          <cell r="H104">
            <v>-132003.45000000001</v>
          </cell>
          <cell r="I104">
            <v>-132003.45000000001</v>
          </cell>
          <cell r="J104">
            <v>0</v>
          </cell>
          <cell r="K104" t="str">
            <v>Immo. corporelles</v>
          </cell>
          <cell r="L104" t="str">
            <v>016-Actif-Immo. corporelles-Amt. Prov. Constructions</v>
          </cell>
          <cell r="M104" t="str">
            <v>Amt. Prov. Constructions</v>
          </cell>
        </row>
        <row r="105">
          <cell r="D105">
            <v>281380</v>
          </cell>
          <cell r="E105" t="str">
            <v>AMORT INFRASTRUCTURE</v>
          </cell>
          <cell r="F105">
            <v>-140354.92000000001</v>
          </cell>
          <cell r="G105">
            <v>0</v>
          </cell>
          <cell r="H105">
            <v>-140354.92000000001</v>
          </cell>
          <cell r="I105">
            <v>-137812.66</v>
          </cell>
          <cell r="J105">
            <v>0</v>
          </cell>
          <cell r="K105" t="str">
            <v>Immo. corporelles</v>
          </cell>
          <cell r="L105" t="str">
            <v>016-Actif-Immo. corporelles-Amt. Prov. Constructions</v>
          </cell>
          <cell r="M105" t="str">
            <v>Amt. Prov. Constructions</v>
          </cell>
        </row>
        <row r="106">
          <cell r="D106">
            <v>281540</v>
          </cell>
          <cell r="E106" t="str">
            <v>AMORT MATERIEL INDUSTRIEL</v>
          </cell>
          <cell r="F106">
            <v>-11374954.41</v>
          </cell>
          <cell r="G106">
            <v>0</v>
          </cell>
          <cell r="H106">
            <v>-11374954.41</v>
          </cell>
          <cell r="I106">
            <v>-10736590.110000001</v>
          </cell>
          <cell r="J106">
            <v>0</v>
          </cell>
          <cell r="K106" t="str">
            <v>Immo. corporelles</v>
          </cell>
          <cell r="L106" t="str">
            <v>018-Actif-Immo. corporelles-Amt. Prov. Installations techniques, matériels et outillage industriels</v>
          </cell>
          <cell r="M106" t="str">
            <v>Amt. Prov. Installations techniques, matériels et outillage industriels</v>
          </cell>
        </row>
        <row r="107">
          <cell r="D107">
            <v>281550</v>
          </cell>
          <cell r="E107" t="str">
            <v>AMORT OUTILLAGE INDUSTRIEL</v>
          </cell>
          <cell r="F107">
            <v>-839381.01</v>
          </cell>
          <cell r="G107">
            <v>0</v>
          </cell>
          <cell r="H107">
            <v>-839381.01</v>
          </cell>
          <cell r="I107">
            <v>-776850.68</v>
          </cell>
          <cell r="J107">
            <v>0</v>
          </cell>
          <cell r="K107" t="str">
            <v>Immo. corporelles</v>
          </cell>
          <cell r="L107" t="str">
            <v>018-Actif-Immo. corporelles-Amt. Prov. Installations techniques, matériels et outillage industriels</v>
          </cell>
          <cell r="M107" t="str">
            <v>Amt. Prov. Installations techniques, matériels et outillage industriels</v>
          </cell>
        </row>
        <row r="108">
          <cell r="D108">
            <v>281570</v>
          </cell>
          <cell r="E108" t="str">
            <v>AMORT AMENAGEMENT MAT &amp; OUT</v>
          </cell>
          <cell r="F108">
            <v>-828346.67</v>
          </cell>
          <cell r="G108">
            <v>0</v>
          </cell>
          <cell r="H108">
            <v>-828346.67</v>
          </cell>
          <cell r="I108">
            <v>-817456.07000000007</v>
          </cell>
          <cell r="J108">
            <v>0</v>
          </cell>
          <cell r="K108" t="str">
            <v>Immo. corporelles</v>
          </cell>
          <cell r="L108" t="str">
            <v>018-Actif-Immo. corporelles-Amt. Prov. Installations techniques, matériels et outillage industriels</v>
          </cell>
          <cell r="M108" t="str">
            <v>Amt. Prov. Installations techniques, matériels et outillage industriels</v>
          </cell>
        </row>
        <row r="109">
          <cell r="D109">
            <v>281810</v>
          </cell>
          <cell r="E109" t="str">
            <v>AMORT INSTALLATIONS GENERALES</v>
          </cell>
          <cell r="F109">
            <v>-65007.19</v>
          </cell>
          <cell r="G109">
            <v>0</v>
          </cell>
          <cell r="H109">
            <v>-65007.19</v>
          </cell>
          <cell r="I109">
            <v>-62097.770000000004</v>
          </cell>
          <cell r="J109">
            <v>0</v>
          </cell>
          <cell r="K109" t="str">
            <v>Immo. corporelles</v>
          </cell>
          <cell r="L109" t="str">
            <v>020-Actif-Immo. corporelles-Amt. Prov. Autres immobilisations corporelles</v>
          </cell>
          <cell r="M109" t="str">
            <v>Amt. Prov. Autres immobilisations corporelles</v>
          </cell>
        </row>
        <row r="110">
          <cell r="D110">
            <v>281819</v>
          </cell>
          <cell r="E110" t="str">
            <v>AMORT INSTALLATIONS GENERALES</v>
          </cell>
          <cell r="F110">
            <v>-47038.37</v>
          </cell>
          <cell r="G110">
            <v>0</v>
          </cell>
          <cell r="H110">
            <v>-47038.37</v>
          </cell>
          <cell r="I110">
            <v>-47038.37</v>
          </cell>
          <cell r="J110">
            <v>0</v>
          </cell>
          <cell r="K110" t="str">
            <v>Immo. corporelles</v>
          </cell>
          <cell r="L110" t="str">
            <v>020-Actif-Immo. corporelles-Amt. Prov. Autres immobilisations corporelles</v>
          </cell>
          <cell r="M110" t="str">
            <v>Amt. Prov. Autres immobilisations corporelles</v>
          </cell>
        </row>
        <row r="111">
          <cell r="D111">
            <v>281820</v>
          </cell>
          <cell r="E111" t="str">
            <v>AMORT MATERIEL DE TRANSPORT</v>
          </cell>
          <cell r="F111">
            <v>-117204.59</v>
          </cell>
          <cell r="G111">
            <v>0</v>
          </cell>
          <cell r="H111">
            <v>-117204.59</v>
          </cell>
          <cell r="I111">
            <v>-108430.47</v>
          </cell>
          <cell r="J111">
            <v>0</v>
          </cell>
          <cell r="K111" t="str">
            <v>Immo. corporelles</v>
          </cell>
          <cell r="L111" t="str">
            <v>020-Actif-Immo. corporelles-Amt. Prov. Autres immobilisations corporelles</v>
          </cell>
          <cell r="M111" t="str">
            <v>Amt. Prov. Autres immobilisations corporelles</v>
          </cell>
        </row>
        <row r="112">
          <cell r="D112">
            <v>281830</v>
          </cell>
          <cell r="E112" t="str">
            <v>AMORT MATERIEL DE BUREAU</v>
          </cell>
          <cell r="F112">
            <v>-70957.100000000006</v>
          </cell>
          <cell r="G112">
            <v>0</v>
          </cell>
          <cell r="H112">
            <v>-70957.100000000006</v>
          </cell>
          <cell r="I112">
            <v>-72755.13</v>
          </cell>
          <cell r="J112">
            <v>0</v>
          </cell>
          <cell r="K112" t="str">
            <v>Immo. corporelles</v>
          </cell>
          <cell r="L112" t="str">
            <v>020-Actif-Immo. corporelles-Amt. Prov. Autres immobilisations corporelles</v>
          </cell>
          <cell r="M112" t="str">
            <v>Amt. Prov. Autres immobilisations corporelles</v>
          </cell>
        </row>
        <row r="113">
          <cell r="D113">
            <v>281831</v>
          </cell>
          <cell r="E113" t="str">
            <v>AMORT MATERIEL MARKETING</v>
          </cell>
          <cell r="F113">
            <v>-22261.8</v>
          </cell>
          <cell r="G113">
            <v>0</v>
          </cell>
          <cell r="H113">
            <v>-22261.8</v>
          </cell>
          <cell r="I113">
            <v>-35185.509999999995</v>
          </cell>
          <cell r="J113">
            <v>0</v>
          </cell>
          <cell r="K113" t="str">
            <v>Immo. corporelles</v>
          </cell>
          <cell r="L113" t="str">
            <v>020-Actif-Immo. corporelles-Amt. Prov. Autres immobilisations corporelles</v>
          </cell>
          <cell r="M113" t="str">
            <v>Amt. Prov. Autres immobilisations corporelles</v>
          </cell>
        </row>
        <row r="114">
          <cell r="D114">
            <v>281835</v>
          </cell>
          <cell r="E114" t="str">
            <v>AMORT MATERIEL INFORMATIQUE FI</v>
          </cell>
          <cell r="F114">
            <v>-136407.85999999999</v>
          </cell>
          <cell r="G114">
            <v>0</v>
          </cell>
          <cell r="H114">
            <v>-136407.85999999999</v>
          </cell>
          <cell r="I114">
            <v>-210403.68</v>
          </cell>
          <cell r="J114">
            <v>0</v>
          </cell>
          <cell r="K114" t="str">
            <v>Immo. corporelles</v>
          </cell>
          <cell r="L114" t="str">
            <v>020-Actif-Immo. corporelles-Amt. Prov. Autres immobilisations corporelles</v>
          </cell>
          <cell r="M114" t="str">
            <v>Amt. Prov. Autres immobilisations corporelles</v>
          </cell>
        </row>
        <row r="115">
          <cell r="D115">
            <v>281836</v>
          </cell>
          <cell r="E115" t="str">
            <v>AMORT MATERIEL INFORMATIQUE PO</v>
          </cell>
          <cell r="F115">
            <v>-14018.18</v>
          </cell>
          <cell r="G115">
            <v>0</v>
          </cell>
          <cell r="H115">
            <v>-14018.18</v>
          </cell>
          <cell r="I115">
            <v>-13969.14</v>
          </cell>
          <cell r="J115">
            <v>0</v>
          </cell>
          <cell r="K115" t="str">
            <v>Immo. corporelles</v>
          </cell>
          <cell r="L115" t="str">
            <v>020-Actif-Immo. corporelles-Amt. Prov. Autres immobilisations corporelles</v>
          </cell>
          <cell r="M115" t="str">
            <v>Amt. Prov. Autres immobilisations corporelles</v>
          </cell>
        </row>
        <row r="116">
          <cell r="D116">
            <v>281840</v>
          </cell>
          <cell r="E116" t="str">
            <v>AMORT MOBILIER</v>
          </cell>
          <cell r="F116">
            <v>-1086719.54</v>
          </cell>
          <cell r="G116">
            <v>0</v>
          </cell>
          <cell r="H116">
            <v>-1086719.54</v>
          </cell>
          <cell r="I116">
            <v>-972282.63</v>
          </cell>
          <cell r="J116">
            <v>0</v>
          </cell>
          <cell r="K116" t="str">
            <v>Immo. corporelles</v>
          </cell>
          <cell r="L116" t="str">
            <v>020-Actif-Immo. corporelles-Amt. Prov. Autres immobilisations corporelles</v>
          </cell>
          <cell r="M116" t="str">
            <v>Amt. Prov. Autres immobilisations corporelles</v>
          </cell>
        </row>
        <row r="117">
          <cell r="D117">
            <v>296000</v>
          </cell>
          <cell r="E117" t="str">
            <v>PROV DEPRECIATION TITRES GROUP</v>
          </cell>
          <cell r="F117">
            <v>-2656865.0499999998</v>
          </cell>
          <cell r="G117">
            <v>0</v>
          </cell>
          <cell r="H117">
            <v>-2656865.0499999998</v>
          </cell>
          <cell r="I117">
            <v>-1853609.05</v>
          </cell>
          <cell r="J117">
            <v>0</v>
          </cell>
          <cell r="K117" t="str">
            <v>Immo. financières</v>
          </cell>
          <cell r="L117" t="str">
            <v>035-Actif-Immo. financières-Prov. Autres immobilisations financières</v>
          </cell>
          <cell r="M117" t="str">
            <v>Prov. Autres immobilisations financières</v>
          </cell>
        </row>
        <row r="118">
          <cell r="D118">
            <v>311000</v>
          </cell>
          <cell r="E118" t="str">
            <v>STOCKS MATIERES PEMIERES</v>
          </cell>
          <cell r="F118">
            <v>945748</v>
          </cell>
          <cell r="G118">
            <v>0</v>
          </cell>
          <cell r="H118">
            <v>945748</v>
          </cell>
          <cell r="I118">
            <v>661138</v>
          </cell>
          <cell r="J118">
            <v>0</v>
          </cell>
          <cell r="K118" t="str">
            <v>Stocks</v>
          </cell>
          <cell r="L118" t="str">
            <v>036-Actif-Stocks-Matières premières, approvisionnements</v>
          </cell>
          <cell r="M118" t="str">
            <v>Matières premières, approvisionnements</v>
          </cell>
        </row>
        <row r="119">
          <cell r="D119">
            <v>326000</v>
          </cell>
          <cell r="E119" t="str">
            <v>STOCKS EMBALLAGES</v>
          </cell>
          <cell r="F119">
            <v>1368283</v>
          </cell>
          <cell r="G119">
            <v>0</v>
          </cell>
          <cell r="H119">
            <v>1368283</v>
          </cell>
          <cell r="I119">
            <v>1526525</v>
          </cell>
          <cell r="J119">
            <v>0</v>
          </cell>
          <cell r="K119" t="str">
            <v>Stocks</v>
          </cell>
          <cell r="L119" t="str">
            <v>036-Actif-Stocks-Matières premières, approvisionnements</v>
          </cell>
          <cell r="M119" t="str">
            <v>Matières premières, approvisionnements</v>
          </cell>
        </row>
        <row r="120">
          <cell r="D120">
            <v>331000</v>
          </cell>
          <cell r="E120" t="str">
            <v>STOCKS PRODUITS EN COURS</v>
          </cell>
          <cell r="F120">
            <v>5790560</v>
          </cell>
          <cell r="G120">
            <v>0</v>
          </cell>
          <cell r="H120">
            <v>5790560</v>
          </cell>
          <cell r="I120">
            <v>5304996</v>
          </cell>
          <cell r="J120">
            <v>0</v>
          </cell>
          <cell r="K120" t="str">
            <v>Stocks</v>
          </cell>
          <cell r="L120" t="str">
            <v>038-Actif-Stocks-En cours de production de biens</v>
          </cell>
          <cell r="M120" t="str">
            <v>En cours de production de biens</v>
          </cell>
        </row>
        <row r="121">
          <cell r="D121">
            <v>355000</v>
          </cell>
          <cell r="E121" t="str">
            <v>STOCKS PRODUITS FINIS</v>
          </cell>
          <cell r="F121">
            <v>2908249</v>
          </cell>
          <cell r="G121">
            <v>0</v>
          </cell>
          <cell r="H121">
            <v>2908249</v>
          </cell>
          <cell r="I121">
            <v>2227251</v>
          </cell>
          <cell r="J121">
            <v>0</v>
          </cell>
          <cell r="K121" t="str">
            <v>Stocks</v>
          </cell>
          <cell r="L121" t="str">
            <v>042-Actif-Stocks-Produits intermédiaires et finis</v>
          </cell>
          <cell r="M121" t="str">
            <v>Produits intermédiaires et finis</v>
          </cell>
        </row>
        <row r="122">
          <cell r="D122">
            <v>371000</v>
          </cell>
          <cell r="E122" t="str">
            <v>STOCKS MARCHANDISES</v>
          </cell>
          <cell r="F122">
            <v>800948</v>
          </cell>
          <cell r="G122">
            <v>0</v>
          </cell>
          <cell r="H122">
            <v>800948</v>
          </cell>
          <cell r="I122">
            <v>843437</v>
          </cell>
          <cell r="J122">
            <v>0</v>
          </cell>
          <cell r="K122" t="str">
            <v>Stocks</v>
          </cell>
          <cell r="L122" t="str">
            <v>044-Actif-Stocks-Marchandises</v>
          </cell>
          <cell r="M122" t="str">
            <v>Marchandises</v>
          </cell>
        </row>
        <row r="123">
          <cell r="D123">
            <v>391000</v>
          </cell>
          <cell r="E123" t="str">
            <v>PROV P/DEPRECIATION MAT PREM</v>
          </cell>
          <cell r="F123">
            <v>-220344</v>
          </cell>
          <cell r="G123">
            <v>0</v>
          </cell>
          <cell r="H123">
            <v>-220344</v>
          </cell>
          <cell r="I123">
            <v>-211456</v>
          </cell>
          <cell r="J123">
            <v>0</v>
          </cell>
          <cell r="K123" t="str">
            <v>Stocks</v>
          </cell>
          <cell r="L123" t="str">
            <v>037-Actif-Stocks-Prov. Matières premières, approvisionnements</v>
          </cell>
          <cell r="M123" t="str">
            <v>Prov. Matières premières, approvisionnements</v>
          </cell>
        </row>
        <row r="124">
          <cell r="D124">
            <v>392000</v>
          </cell>
          <cell r="E124" t="str">
            <v>PROV P/DEPRECIATION AUTRES APPR</v>
          </cell>
          <cell r="F124">
            <v>-426443</v>
          </cell>
          <cell r="G124">
            <v>0</v>
          </cell>
          <cell r="H124">
            <v>-426443</v>
          </cell>
          <cell r="I124">
            <v>-456669</v>
          </cell>
          <cell r="J124">
            <v>0</v>
          </cell>
          <cell r="K124" t="str">
            <v>Stocks</v>
          </cell>
          <cell r="L124" t="str">
            <v>037-Actif-Stocks-Prov. Matières premières, approvisionnements</v>
          </cell>
          <cell r="M124" t="str">
            <v>Prov. Matières premières, approvisionnements</v>
          </cell>
        </row>
        <row r="125">
          <cell r="D125">
            <v>393000</v>
          </cell>
          <cell r="E125" t="str">
            <v>PROV P/DEPRECIATION PRODUITS EN</v>
          </cell>
          <cell r="F125">
            <v>-760811</v>
          </cell>
          <cell r="G125">
            <v>0</v>
          </cell>
          <cell r="H125">
            <v>-760811</v>
          </cell>
          <cell r="I125">
            <v>-735788</v>
          </cell>
          <cell r="J125">
            <v>0</v>
          </cell>
          <cell r="K125" t="str">
            <v>Stocks</v>
          </cell>
          <cell r="L125" t="str">
            <v>039-Actif-Stocks-Prov. En cours de production de biens</v>
          </cell>
          <cell r="M125" t="str">
            <v>Prov. En cours de production de biens</v>
          </cell>
        </row>
        <row r="126">
          <cell r="D126">
            <v>395000</v>
          </cell>
          <cell r="E126" t="str">
            <v>PROV P/ DEPRECIATION PRODUITS F</v>
          </cell>
          <cell r="F126">
            <v>-635724</v>
          </cell>
          <cell r="G126">
            <v>0</v>
          </cell>
          <cell r="H126">
            <v>-635724</v>
          </cell>
          <cell r="I126">
            <v>-612627</v>
          </cell>
          <cell r="J126">
            <v>0</v>
          </cell>
          <cell r="K126" t="str">
            <v>Stocks</v>
          </cell>
          <cell r="L126" t="str">
            <v>043-Actif-Stocks-Prov. Produits intermédiaires et finis</v>
          </cell>
          <cell r="M126" t="str">
            <v>Prov. Produits intermédiaires et finis</v>
          </cell>
        </row>
        <row r="127">
          <cell r="D127">
            <v>401100</v>
          </cell>
          <cell r="E127" t="str">
            <v>FOURNISSEURS</v>
          </cell>
          <cell r="F127">
            <v>-2215679.96</v>
          </cell>
          <cell r="G127">
            <v>0</v>
          </cell>
          <cell r="H127">
            <v>-2215679.96</v>
          </cell>
          <cell r="I127">
            <v>-1948658.2200000046</v>
          </cell>
          <cell r="J127">
            <v>0</v>
          </cell>
          <cell r="K127" t="str">
            <v>Dettes fournisseurs</v>
          </cell>
          <cell r="L127" t="str">
            <v>089-Passif-Dettes fournisseurs-Dettes fournisseurs</v>
          </cell>
          <cell r="M127" t="str">
            <v>Dettes fournisseurs</v>
          </cell>
        </row>
        <row r="128">
          <cell r="D128">
            <v>401999</v>
          </cell>
          <cell r="E128" t="str">
            <v>REPRISE FACT FRS</v>
          </cell>
          <cell r="F128">
            <v>19.61</v>
          </cell>
          <cell r="G128">
            <v>0</v>
          </cell>
          <cell r="H128">
            <v>19.61</v>
          </cell>
          <cell r="I128">
            <v>1.44</v>
          </cell>
          <cell r="J128">
            <v>0</v>
          </cell>
          <cell r="K128" t="str">
            <v>Autres créances</v>
          </cell>
          <cell r="L128" t="str">
            <v>056-Actif-Autres créances-Autres créances</v>
          </cell>
          <cell r="M128" t="str">
            <v>Autres créances</v>
          </cell>
        </row>
        <row r="129">
          <cell r="D129">
            <v>403100</v>
          </cell>
          <cell r="E129" t="str">
            <v>FOURNISSEURS EFFETS A PAYER</v>
          </cell>
          <cell r="F129">
            <v>-567595.75</v>
          </cell>
          <cell r="G129">
            <v>0</v>
          </cell>
          <cell r="H129">
            <v>-567595.75</v>
          </cell>
          <cell r="I129">
            <v>-667167.85000000033</v>
          </cell>
          <cell r="J129">
            <v>0</v>
          </cell>
          <cell r="K129" t="str">
            <v>Dettes fournisseurs</v>
          </cell>
          <cell r="L129" t="str">
            <v>090-Passif-Dettes fournisseurs-Effets à payer</v>
          </cell>
          <cell r="M129" t="str">
            <v>Effets à payer</v>
          </cell>
        </row>
        <row r="130">
          <cell r="D130">
            <v>408100</v>
          </cell>
          <cell r="E130" t="str">
            <v>AGENTS FACTURES NON PARVENUES</v>
          </cell>
          <cell r="F130">
            <v>-89106.21</v>
          </cell>
          <cell r="G130">
            <v>0</v>
          </cell>
          <cell r="H130">
            <v>-89106.21</v>
          </cell>
          <cell r="I130">
            <v>-44489.53</v>
          </cell>
          <cell r="J130">
            <v>0</v>
          </cell>
          <cell r="K130" t="str">
            <v>Dettes fournisseurs</v>
          </cell>
          <cell r="L130" t="str">
            <v>091-Passif-Dettes fournisseurs-Factures non parvenues</v>
          </cell>
          <cell r="M130" t="str">
            <v>Factures non parvenues</v>
          </cell>
        </row>
        <row r="131">
          <cell r="D131">
            <v>408200</v>
          </cell>
          <cell r="E131" t="str">
            <v>FOURNISSEURS FACTURES NON PARV</v>
          </cell>
          <cell r="F131">
            <v>-597299.59</v>
          </cell>
          <cell r="G131">
            <v>0</v>
          </cell>
          <cell r="H131">
            <v>-597299.59</v>
          </cell>
          <cell r="I131">
            <v>-747620.03999999992</v>
          </cell>
          <cell r="J131">
            <v>0</v>
          </cell>
          <cell r="K131" t="str">
            <v>Dettes fournisseurs</v>
          </cell>
          <cell r="L131" t="str">
            <v>091-Passif-Dettes fournisseurs-Factures non parvenues</v>
          </cell>
          <cell r="M131" t="str">
            <v>Factures non parvenues</v>
          </cell>
        </row>
        <row r="132">
          <cell r="D132">
            <v>408300</v>
          </cell>
          <cell r="E132" t="str">
            <v>FAR/PRIMES S/ CA ET PP</v>
          </cell>
          <cell r="F132">
            <v>-844180.88</v>
          </cell>
          <cell r="G132">
            <v>0</v>
          </cell>
          <cell r="H132">
            <v>-844180.88</v>
          </cell>
          <cell r="I132">
            <v>-606876.84000000055</v>
          </cell>
          <cell r="J132">
            <v>0</v>
          </cell>
          <cell r="K132" t="str">
            <v>Dettes fournisseurs</v>
          </cell>
          <cell r="L132" t="str">
            <v>091-Passif-Dettes fournisseurs-Factures non parvenues</v>
          </cell>
          <cell r="M132" t="str">
            <v>Factures non parvenues</v>
          </cell>
        </row>
        <row r="133">
          <cell r="D133">
            <v>409800</v>
          </cell>
          <cell r="E133" t="str">
            <v>RRRO A OBTENIR AVOIR A RECEVOI</v>
          </cell>
          <cell r="F133">
            <v>14867.52</v>
          </cell>
          <cell r="G133">
            <v>0</v>
          </cell>
          <cell r="H133">
            <v>14867.52</v>
          </cell>
          <cell r="I133">
            <v>8075.12</v>
          </cell>
          <cell r="J133">
            <v>0</v>
          </cell>
          <cell r="K133" t="str">
            <v>Autres créances</v>
          </cell>
          <cell r="L133" t="str">
            <v>056-Actif-Autres créances-Autres créances</v>
          </cell>
          <cell r="M133" t="str">
            <v>Autres créances</v>
          </cell>
        </row>
        <row r="134">
          <cell r="D134">
            <v>411100</v>
          </cell>
          <cell r="E134" t="str">
            <v>CLIENTS</v>
          </cell>
          <cell r="F134">
            <v>10095139.01</v>
          </cell>
          <cell r="G134">
            <v>0</v>
          </cell>
          <cell r="H134">
            <v>10095139.01</v>
          </cell>
          <cell r="I134">
            <v>7740132.5799998567</v>
          </cell>
          <cell r="J134">
            <v>0</v>
          </cell>
          <cell r="K134" t="str">
            <v>Clients</v>
          </cell>
          <cell r="L134" t="str">
            <v>046-Actif-Clients-Créances clients</v>
          </cell>
          <cell r="M134" t="str">
            <v>Créances clients</v>
          </cell>
        </row>
        <row r="135">
          <cell r="D135">
            <v>411999</v>
          </cell>
          <cell r="E135" t="str">
            <v>REPRISE FACT CLIENTS</v>
          </cell>
          <cell r="F135">
            <v>-2562774.13</v>
          </cell>
          <cell r="G135">
            <v>0</v>
          </cell>
          <cell r="H135">
            <v>-2562774.13</v>
          </cell>
          <cell r="I135">
            <v>-1467335.6400000001</v>
          </cell>
          <cell r="J135">
            <v>0</v>
          </cell>
          <cell r="K135" t="str">
            <v>Autres dettes</v>
          </cell>
          <cell r="L135" t="str">
            <v>095-Passif-Autres dettes-Autres dettes</v>
          </cell>
          <cell r="M135" t="str">
            <v>Autres dettes</v>
          </cell>
        </row>
        <row r="136">
          <cell r="D136">
            <v>416100</v>
          </cell>
          <cell r="E136" t="str">
            <v>CLIENTS DOUTEUX ET LITIGIEUX</v>
          </cell>
          <cell r="F136">
            <v>47643.11</v>
          </cell>
          <cell r="G136">
            <v>0</v>
          </cell>
          <cell r="H136">
            <v>47643.11</v>
          </cell>
          <cell r="I136">
            <v>12511.81</v>
          </cell>
          <cell r="J136">
            <v>0</v>
          </cell>
          <cell r="K136" t="str">
            <v>Clients</v>
          </cell>
          <cell r="L136" t="str">
            <v>050-Actif-Clients-Clients douteux</v>
          </cell>
          <cell r="M136" t="str">
            <v>Clients douteux</v>
          </cell>
        </row>
        <row r="137">
          <cell r="D137">
            <v>418100</v>
          </cell>
          <cell r="E137" t="str">
            <v>CLIENTS FACTURES A ETABLIR</v>
          </cell>
          <cell r="F137">
            <v>23746.63</v>
          </cell>
          <cell r="G137">
            <v>0</v>
          </cell>
          <cell r="H137">
            <v>23746.63</v>
          </cell>
          <cell r="I137">
            <v>11430.23</v>
          </cell>
          <cell r="J137">
            <v>0</v>
          </cell>
          <cell r="K137" t="str">
            <v>Clients</v>
          </cell>
          <cell r="L137" t="str">
            <v>052-Actif-Clients-Factures à établir</v>
          </cell>
          <cell r="M137" t="str">
            <v>Factures à établir</v>
          </cell>
        </row>
        <row r="138">
          <cell r="D138">
            <v>419800</v>
          </cell>
          <cell r="E138" t="str">
            <v>RRRO A ACCORDER ET AVOIR A ETA</v>
          </cell>
          <cell r="F138">
            <v>-2998065.75</v>
          </cell>
          <cell r="G138">
            <v>0</v>
          </cell>
          <cell r="H138">
            <v>-2998065.75</v>
          </cell>
          <cell r="I138">
            <v>-2714593.4499999997</v>
          </cell>
          <cell r="J138">
            <v>0</v>
          </cell>
          <cell r="K138" t="str">
            <v>Autres dettes</v>
          </cell>
          <cell r="L138" t="str">
            <v>095-Passif-Autres dettes-Autres dettes</v>
          </cell>
          <cell r="M138" t="str">
            <v>Autres dettes</v>
          </cell>
        </row>
        <row r="139">
          <cell r="D139">
            <v>421100</v>
          </cell>
          <cell r="E139" t="str">
            <v>REMUNERATION DUES AU PERSONNEL</v>
          </cell>
          <cell r="F139">
            <v>0</v>
          </cell>
          <cell r="G139">
            <v>0</v>
          </cell>
          <cell r="H139">
            <v>0</v>
          </cell>
          <cell r="I139">
            <v>600.00000000011642</v>
          </cell>
          <cell r="J139">
            <v>0</v>
          </cell>
          <cell r="K139" t="str">
            <v>Autres créances</v>
          </cell>
          <cell r="L139" t="str">
            <v>060-Actif-Autres créances-Créances sociales</v>
          </cell>
          <cell r="M139" t="str">
            <v>Créances sociales</v>
          </cell>
        </row>
        <row r="140">
          <cell r="D140">
            <v>424100</v>
          </cell>
          <cell r="E140" t="str">
            <v>PARTICIPATION DES SALARIES</v>
          </cell>
          <cell r="F140">
            <v>-98094</v>
          </cell>
          <cell r="G140">
            <v>0</v>
          </cell>
          <cell r="H140">
            <v>-98094</v>
          </cell>
          <cell r="I140">
            <v>-102552</v>
          </cell>
          <cell r="J140">
            <v>0</v>
          </cell>
          <cell r="K140" t="str">
            <v>Dettes fiscales et sociales</v>
          </cell>
          <cell r="L140" t="str">
            <v>094-Passif-Dettes fiscales et sociales-Dettes sociales</v>
          </cell>
          <cell r="M140" t="str">
            <v>Dettes sociales</v>
          </cell>
        </row>
        <row r="141">
          <cell r="D141">
            <v>425109</v>
          </cell>
          <cell r="E141" t="str">
            <v>PERSONNEL AVANCES ET ACOMPTE T</v>
          </cell>
          <cell r="F141">
            <v>1000</v>
          </cell>
          <cell r="G141">
            <v>0</v>
          </cell>
          <cell r="H141">
            <v>1000</v>
          </cell>
          <cell r="I141">
            <v>1000</v>
          </cell>
          <cell r="J141">
            <v>0</v>
          </cell>
          <cell r="K141" t="str">
            <v>Autres créances</v>
          </cell>
          <cell r="L141" t="str">
            <v>060-Actif-Autres créances-Créances sociales</v>
          </cell>
          <cell r="M141" t="str">
            <v>Créances sociales</v>
          </cell>
        </row>
        <row r="142">
          <cell r="D142">
            <v>427100</v>
          </cell>
          <cell r="E142" t="str">
            <v>PERSONNEL OPPOSITIONS</v>
          </cell>
          <cell r="F142">
            <v>-199</v>
          </cell>
          <cell r="G142">
            <v>0</v>
          </cell>
          <cell r="H142">
            <v>-199</v>
          </cell>
          <cell r="I142">
            <v>-1573.3600000000006</v>
          </cell>
          <cell r="J142">
            <v>0</v>
          </cell>
          <cell r="K142" t="str">
            <v>Dettes fiscales et sociales</v>
          </cell>
          <cell r="L142" t="str">
            <v>094-Passif-Dettes fiscales et sociales-Dettes sociales</v>
          </cell>
          <cell r="M142" t="str">
            <v>Dettes sociales</v>
          </cell>
        </row>
        <row r="143">
          <cell r="D143">
            <v>428100</v>
          </cell>
          <cell r="E143" t="str">
            <v>PERSONNEL NOTE DE FRAIS</v>
          </cell>
          <cell r="F143">
            <v>-55720.9</v>
          </cell>
          <cell r="G143">
            <v>0</v>
          </cell>
          <cell r="H143">
            <v>-55720.9</v>
          </cell>
          <cell r="I143">
            <v>-52378.86</v>
          </cell>
          <cell r="J143">
            <v>0</v>
          </cell>
          <cell r="K143" t="str">
            <v>Dettes fiscales et sociales</v>
          </cell>
          <cell r="L143" t="str">
            <v>094-Passif-Dettes fiscales et sociales-Dettes sociales</v>
          </cell>
          <cell r="M143" t="str">
            <v>Dettes sociales</v>
          </cell>
        </row>
        <row r="144">
          <cell r="D144">
            <v>428600</v>
          </cell>
          <cell r="E144" t="str">
            <v>AUTRES CHARGES A PAYER</v>
          </cell>
          <cell r="F144">
            <v>-1037670.3</v>
          </cell>
          <cell r="G144">
            <v>0</v>
          </cell>
          <cell r="H144">
            <v>-1037670.3</v>
          </cell>
          <cell r="I144">
            <v>-984267.26</v>
          </cell>
          <cell r="J144">
            <v>0</v>
          </cell>
          <cell r="K144" t="str">
            <v>Dettes fiscales et sociales</v>
          </cell>
          <cell r="L144" t="str">
            <v>094-Passif-Dettes fiscales et sociales-Dettes sociales</v>
          </cell>
          <cell r="M144" t="str">
            <v>Dettes sociales</v>
          </cell>
        </row>
        <row r="145">
          <cell r="D145">
            <v>431000</v>
          </cell>
          <cell r="E145" t="str">
            <v>URSSAF LONS LE SAUNIER</v>
          </cell>
          <cell r="F145">
            <v>-268622</v>
          </cell>
          <cell r="G145">
            <v>0</v>
          </cell>
          <cell r="H145">
            <v>-268622</v>
          </cell>
          <cell r="I145">
            <v>-251759.00000000003</v>
          </cell>
          <cell r="J145">
            <v>0</v>
          </cell>
          <cell r="K145" t="str">
            <v>Dettes fiscales et sociales</v>
          </cell>
          <cell r="L145" t="str">
            <v>094-Passif-Dettes fiscales et sociales-Dettes sociales</v>
          </cell>
          <cell r="M145" t="str">
            <v>Dettes sociales</v>
          </cell>
        </row>
        <row r="146">
          <cell r="D146">
            <v>437005</v>
          </cell>
          <cell r="E146" t="str">
            <v>APICIL</v>
          </cell>
          <cell r="F146">
            <v>-13767.37</v>
          </cell>
          <cell r="G146">
            <v>0</v>
          </cell>
          <cell r="H146">
            <v>-13767.37</v>
          </cell>
          <cell r="I146">
            <v>-12370.049999999996</v>
          </cell>
          <cell r="J146">
            <v>0</v>
          </cell>
          <cell r="K146" t="str">
            <v>Dettes fiscales et sociales</v>
          </cell>
          <cell r="L146" t="str">
            <v>094-Passif-Dettes fiscales et sociales-Dettes sociales</v>
          </cell>
          <cell r="M146" t="str">
            <v>Dettes sociales</v>
          </cell>
        </row>
        <row r="147">
          <cell r="D147">
            <v>437006</v>
          </cell>
          <cell r="E147" t="str">
            <v>GENERALI</v>
          </cell>
          <cell r="F147">
            <v>-4124.38</v>
          </cell>
          <cell r="G147">
            <v>0</v>
          </cell>
          <cell r="H147">
            <v>-4124.38</v>
          </cell>
          <cell r="I147">
            <v>0</v>
          </cell>
          <cell r="J147">
            <v>0</v>
          </cell>
          <cell r="K147" t="str">
            <v>Dettes fiscales et sociales</v>
          </cell>
          <cell r="L147" t="str">
            <v>094-Passif-Dettes fiscales et sociales-Dettes sociales</v>
          </cell>
          <cell r="M147" t="str">
            <v>Dettes sociales</v>
          </cell>
        </row>
        <row r="148">
          <cell r="D148">
            <v>437007</v>
          </cell>
          <cell r="E148" t="str">
            <v>MALAKOFF</v>
          </cell>
          <cell r="F148">
            <v>-4262.2700000000004</v>
          </cell>
          <cell r="G148">
            <v>0</v>
          </cell>
          <cell r="H148">
            <v>-4262.2700000000004</v>
          </cell>
          <cell r="I148">
            <v>-4012.4999999999982</v>
          </cell>
          <cell r="J148">
            <v>0</v>
          </cell>
          <cell r="K148" t="str">
            <v>Dettes fiscales et sociales</v>
          </cell>
          <cell r="L148" t="str">
            <v>094-Passif-Dettes fiscales et sociales-Dettes sociales</v>
          </cell>
          <cell r="M148" t="str">
            <v>Dettes sociales</v>
          </cell>
        </row>
        <row r="149">
          <cell r="D149">
            <v>437008</v>
          </cell>
          <cell r="E149" t="str">
            <v>RETRAITE REUNICA</v>
          </cell>
          <cell r="F149">
            <v>-67597.08</v>
          </cell>
          <cell r="G149">
            <v>0</v>
          </cell>
          <cell r="H149">
            <v>-67597.08</v>
          </cell>
          <cell r="I149">
            <v>-62123.08</v>
          </cell>
          <cell r="J149">
            <v>0</v>
          </cell>
          <cell r="K149" t="str">
            <v>Dettes fiscales et sociales</v>
          </cell>
          <cell r="L149" t="str">
            <v>094-Passif-Dettes fiscales et sociales-Dettes sociales</v>
          </cell>
          <cell r="M149" t="str">
            <v>Dettes sociales</v>
          </cell>
        </row>
        <row r="150">
          <cell r="D150">
            <v>437016</v>
          </cell>
          <cell r="E150" t="str">
            <v>CHARGES PERSONNEL ETRANGER</v>
          </cell>
          <cell r="F150">
            <v>4800</v>
          </cell>
          <cell r="G150">
            <v>0</v>
          </cell>
          <cell r="H150">
            <v>4800</v>
          </cell>
          <cell r="I150">
            <v>4800.0000000000009</v>
          </cell>
          <cell r="J150">
            <v>0</v>
          </cell>
          <cell r="K150" t="str">
            <v>Autres créances</v>
          </cell>
          <cell r="L150" t="str">
            <v>060-Actif-Autres créances-Créances sociales</v>
          </cell>
          <cell r="M150" t="str">
            <v>Créances sociales</v>
          </cell>
        </row>
        <row r="151">
          <cell r="D151">
            <v>438600</v>
          </cell>
          <cell r="E151" t="str">
            <v>AUTRES CHARGES A PAYER</v>
          </cell>
          <cell r="F151">
            <v>-570477.92000000004</v>
          </cell>
          <cell r="G151">
            <v>0</v>
          </cell>
          <cell r="H151">
            <v>-570477.92000000004</v>
          </cell>
          <cell r="I151">
            <v>-584848.51</v>
          </cell>
          <cell r="J151">
            <v>0</v>
          </cell>
          <cell r="K151" t="str">
            <v>Dettes fiscales et sociales</v>
          </cell>
          <cell r="L151" t="str">
            <v>094-Passif-Dettes fiscales et sociales-Dettes sociales</v>
          </cell>
          <cell r="M151" t="str">
            <v>Dettes sociales</v>
          </cell>
        </row>
        <row r="152">
          <cell r="D152">
            <v>438700</v>
          </cell>
          <cell r="E152" t="str">
            <v>PRODUITS A RECEVOIR</v>
          </cell>
          <cell r="F152">
            <v>-4745.17</v>
          </cell>
          <cell r="G152">
            <v>0</v>
          </cell>
          <cell r="H152">
            <v>-4745.17</v>
          </cell>
          <cell r="I152">
            <v>0</v>
          </cell>
          <cell r="J152">
            <v>0</v>
          </cell>
          <cell r="K152" t="str">
            <v>Dettes fiscales et sociales</v>
          </cell>
          <cell r="L152" t="str">
            <v>094-Passif-Dettes fiscales et sociales-Dettes sociales</v>
          </cell>
          <cell r="M152" t="str">
            <v>Dettes sociales</v>
          </cell>
        </row>
        <row r="153">
          <cell r="D153" t="str">
            <v>438700#</v>
          </cell>
          <cell r="E153" t="str">
            <v>PRODUITS A RECEVOIR</v>
          </cell>
          <cell r="F153">
            <v>0</v>
          </cell>
          <cell r="G153">
            <v>0</v>
          </cell>
          <cell r="H153">
            <v>0</v>
          </cell>
          <cell r="I153">
            <v>13175.040000000005</v>
          </cell>
          <cell r="J153">
            <v>0</v>
          </cell>
          <cell r="K153" t="str">
            <v>Autres créances</v>
          </cell>
          <cell r="L153" t="str">
            <v>060-Actif-Autres créances-Créances sociales</v>
          </cell>
          <cell r="M153" t="str">
            <v>Créances sociales</v>
          </cell>
        </row>
        <row r="154">
          <cell r="D154">
            <v>445500</v>
          </cell>
          <cell r="E154" t="str">
            <v>TVA A DECAISSER</v>
          </cell>
          <cell r="F154">
            <v>0</v>
          </cell>
          <cell r="G154">
            <v>0</v>
          </cell>
          <cell r="H154">
            <v>0</v>
          </cell>
          <cell r="I154">
            <v>-23007</v>
          </cell>
          <cell r="J154">
            <v>0</v>
          </cell>
          <cell r="K154" t="str">
            <v>Dettes fiscales et sociales</v>
          </cell>
          <cell r="L154" t="str">
            <v>093-Passif-Dettes fiscales et sociales-Dettes fiscales</v>
          </cell>
          <cell r="M154" t="str">
            <v>Dettes fiscales</v>
          </cell>
        </row>
        <row r="155">
          <cell r="D155">
            <v>445670</v>
          </cell>
          <cell r="E155" t="str">
            <v>CREDIT TVA DEDUCTIBLE A REPORT</v>
          </cell>
          <cell r="F155">
            <v>1446</v>
          </cell>
          <cell r="G155">
            <v>0</v>
          </cell>
          <cell r="H155">
            <v>1446</v>
          </cell>
          <cell r="I155">
            <v>0</v>
          </cell>
          <cell r="J155">
            <v>0</v>
          </cell>
          <cell r="K155" t="str">
            <v>Autres créances</v>
          </cell>
          <cell r="L155" t="str">
            <v>058-Actif-Autres créances-Créances fiscales</v>
          </cell>
          <cell r="M155" t="str">
            <v>Créances fiscales</v>
          </cell>
        </row>
        <row r="156">
          <cell r="D156">
            <v>445850</v>
          </cell>
          <cell r="E156" t="str">
            <v>TVA S/ENCAISSEMENTS</v>
          </cell>
          <cell r="F156">
            <v>97936.52</v>
          </cell>
          <cell r="G156">
            <v>0</v>
          </cell>
          <cell r="H156">
            <v>97936.52</v>
          </cell>
          <cell r="I156">
            <v>112581.24000000034</v>
          </cell>
          <cell r="J156">
            <v>0</v>
          </cell>
          <cell r="K156" t="str">
            <v>Autres créances</v>
          </cell>
          <cell r="L156" t="str">
            <v>058-Actif-Autres créances-Créances fiscales</v>
          </cell>
          <cell r="M156" t="str">
            <v>Créances fiscales</v>
          </cell>
        </row>
        <row r="157">
          <cell r="D157">
            <v>445860</v>
          </cell>
          <cell r="E157" t="str">
            <v>TVA S/FACT NON PARVENUES</v>
          </cell>
          <cell r="F157">
            <v>222366.88</v>
          </cell>
          <cell r="G157">
            <v>0</v>
          </cell>
          <cell r="H157">
            <v>222366.88</v>
          </cell>
          <cell r="I157">
            <v>162582.78999999998</v>
          </cell>
          <cell r="J157">
            <v>0</v>
          </cell>
          <cell r="K157" t="str">
            <v>Autres créances</v>
          </cell>
          <cell r="L157" t="str">
            <v>058-Actif-Autres créances-Créances fiscales</v>
          </cell>
          <cell r="M157" t="str">
            <v>Créances fiscales</v>
          </cell>
        </row>
        <row r="158">
          <cell r="D158">
            <v>445870</v>
          </cell>
          <cell r="E158" t="str">
            <v>TVA S/AVOIR A ETABLIR</v>
          </cell>
          <cell r="F158">
            <v>464216.83</v>
          </cell>
          <cell r="G158">
            <v>0</v>
          </cell>
          <cell r="H158">
            <v>464216.83</v>
          </cell>
          <cell r="I158">
            <v>421561.0500000001</v>
          </cell>
          <cell r="J158">
            <v>0</v>
          </cell>
          <cell r="K158" t="str">
            <v>Autres créances</v>
          </cell>
          <cell r="L158" t="str">
            <v>058-Actif-Autres créances-Créances fiscales</v>
          </cell>
          <cell r="M158" t="str">
            <v>Créances fiscales</v>
          </cell>
        </row>
        <row r="159">
          <cell r="D159">
            <v>448600</v>
          </cell>
          <cell r="E159" t="str">
            <v>ETAT - CHARGES A PAYER</v>
          </cell>
          <cell r="F159">
            <v>-30625.360000000001</v>
          </cell>
          <cell r="G159">
            <v>0</v>
          </cell>
          <cell r="H159">
            <v>-30625.360000000001</v>
          </cell>
          <cell r="I159">
            <v>-17753</v>
          </cell>
          <cell r="J159">
            <v>0</v>
          </cell>
          <cell r="K159" t="str">
            <v>Dettes fiscales et sociales</v>
          </cell>
          <cell r="L159" t="str">
            <v>093-Passif-Dettes fiscales et sociales-Dettes fiscales</v>
          </cell>
          <cell r="M159" t="str">
            <v>Dettes fiscales</v>
          </cell>
        </row>
        <row r="160">
          <cell r="D160">
            <v>451300</v>
          </cell>
          <cell r="E160" t="str">
            <v>GROUPE  DIAGER LEADER</v>
          </cell>
          <cell r="F160">
            <v>100667.51</v>
          </cell>
          <cell r="G160">
            <v>0</v>
          </cell>
          <cell r="H160">
            <v>100667.51</v>
          </cell>
          <cell r="I160">
            <v>0</v>
          </cell>
          <cell r="J160">
            <v>0</v>
          </cell>
          <cell r="K160" t="str">
            <v>Autres créances</v>
          </cell>
          <cell r="L160" t="str">
            <v>056-Actif-Autres créances-Autres créances</v>
          </cell>
          <cell r="M160" t="str">
            <v>Autres créances</v>
          </cell>
        </row>
        <row r="161">
          <cell r="D161" t="str">
            <v>451300#</v>
          </cell>
          <cell r="E161" t="str">
            <v>GROUPE  DIAGER LEADER</v>
          </cell>
          <cell r="F161">
            <v>0</v>
          </cell>
          <cell r="G161">
            <v>0</v>
          </cell>
          <cell r="H161">
            <v>0</v>
          </cell>
          <cell r="I161">
            <v>-53588.489999999991</v>
          </cell>
          <cell r="J161">
            <v>0</v>
          </cell>
          <cell r="K161" t="str">
            <v>Dettes financières</v>
          </cell>
          <cell r="L161" t="str">
            <v>088-Passif-Dettes financières-Emprunts et dettes financières diverses</v>
          </cell>
          <cell r="M161" t="str">
            <v>Emprunts et dettes financières diverses</v>
          </cell>
        </row>
        <row r="162">
          <cell r="D162">
            <v>451350</v>
          </cell>
          <cell r="E162" t="str">
            <v>GROUPE  DIAGER LEADER TRESORER</v>
          </cell>
          <cell r="F162">
            <v>-2076745</v>
          </cell>
          <cell r="G162">
            <v>0</v>
          </cell>
          <cell r="H162">
            <v>-2076745</v>
          </cell>
          <cell r="I162">
            <v>-3576745</v>
          </cell>
          <cell r="J162">
            <v>0</v>
          </cell>
          <cell r="K162" t="str">
            <v>Dettes financières</v>
          </cell>
          <cell r="L162" t="str">
            <v>088-Passif-Dettes financières-Emprunts et dettes financières diverses</v>
          </cell>
          <cell r="M162" t="str">
            <v>Emprunts et dettes financières diverses</v>
          </cell>
        </row>
        <row r="163">
          <cell r="D163">
            <v>451450</v>
          </cell>
          <cell r="E163" t="str">
            <v>DIAMEX</v>
          </cell>
          <cell r="F163">
            <v>0</v>
          </cell>
          <cell r="G163">
            <v>0</v>
          </cell>
          <cell r="H163">
            <v>0</v>
          </cell>
          <cell r="I163">
            <v>578000</v>
          </cell>
          <cell r="J163">
            <v>0</v>
          </cell>
          <cell r="K163" t="str">
            <v>Autres créances</v>
          </cell>
          <cell r="L163" t="str">
            <v>056-Actif-Autres créances-Autres créances</v>
          </cell>
          <cell r="M163" t="str">
            <v>Autres créances</v>
          </cell>
        </row>
        <row r="164">
          <cell r="D164">
            <v>451850</v>
          </cell>
          <cell r="E164" t="str">
            <v>DIAGER GMBH</v>
          </cell>
          <cell r="F164">
            <v>650897.84</v>
          </cell>
          <cell r="G164">
            <v>0</v>
          </cell>
          <cell r="H164">
            <v>650897.84</v>
          </cell>
          <cell r="I164">
            <v>598623.64</v>
          </cell>
          <cell r="J164">
            <v>0</v>
          </cell>
          <cell r="K164" t="str">
            <v>Autres créances</v>
          </cell>
          <cell r="L164" t="str">
            <v>056-Actif-Autres créances-Autres créances</v>
          </cell>
          <cell r="M164" t="str">
            <v>Autres créances</v>
          </cell>
        </row>
        <row r="165">
          <cell r="D165">
            <v>468600</v>
          </cell>
          <cell r="E165" t="str">
            <v>DIVERS - CHARGES A PAYER</v>
          </cell>
          <cell r="F165">
            <v>-16269.05</v>
          </cell>
          <cell r="G165">
            <v>0</v>
          </cell>
          <cell r="H165">
            <v>-16269.05</v>
          </cell>
          <cell r="I165">
            <v>-15219.92</v>
          </cell>
          <cell r="J165">
            <v>0</v>
          </cell>
          <cell r="K165" t="str">
            <v>Autres dettes</v>
          </cell>
          <cell r="L165" t="str">
            <v>095-Passif-Autres dettes-Autres dettes</v>
          </cell>
          <cell r="M165" t="str">
            <v>Autres dettes</v>
          </cell>
        </row>
        <row r="166">
          <cell r="D166">
            <v>470100</v>
          </cell>
          <cell r="E166" t="str">
            <v>AVANCE RETENUE PAIE NEGATIVE</v>
          </cell>
          <cell r="F166">
            <v>182.09</v>
          </cell>
          <cell r="G166">
            <v>0</v>
          </cell>
          <cell r="H166">
            <v>182.09</v>
          </cell>
          <cell r="I166">
            <v>223.43000000000029</v>
          </cell>
          <cell r="J166">
            <v>0</v>
          </cell>
          <cell r="K166" t="str">
            <v>Autres créances</v>
          </cell>
          <cell r="L166" t="str">
            <v>056-Actif-Autres créances-Autres créances</v>
          </cell>
          <cell r="M166" t="str">
            <v>Autres créances</v>
          </cell>
        </row>
        <row r="167">
          <cell r="D167">
            <v>476100</v>
          </cell>
          <cell r="E167" t="str">
            <v>DIFF CONV. DIMINUTION CREANCES</v>
          </cell>
          <cell r="F167">
            <v>0</v>
          </cell>
          <cell r="G167">
            <v>0</v>
          </cell>
          <cell r="H167">
            <v>0</v>
          </cell>
          <cell r="I167">
            <v>83585.37</v>
          </cell>
          <cell r="J167">
            <v>0</v>
          </cell>
          <cell r="K167" t="str">
            <v>Cptes de régul. actif</v>
          </cell>
          <cell r="L167" t="str">
            <v>069-Actif-Cptes de régul. actif-Ecarts de conversion actif</v>
          </cell>
          <cell r="M167" t="str">
            <v>Ecarts de conversion actif</v>
          </cell>
        </row>
        <row r="168">
          <cell r="D168">
            <v>477000</v>
          </cell>
          <cell r="E168" t="str">
            <v>DIFFERENCE DE CONVERSION - PAS</v>
          </cell>
          <cell r="F168">
            <v>-19.61</v>
          </cell>
          <cell r="G168">
            <v>0</v>
          </cell>
          <cell r="H168">
            <v>-19.61</v>
          </cell>
          <cell r="I168">
            <v>-1.44</v>
          </cell>
          <cell r="J168">
            <v>0</v>
          </cell>
          <cell r="K168" t="str">
            <v>Cptes de régul. passif</v>
          </cell>
          <cell r="L168" t="str">
            <v>098-Passif-Cptes de régul. passif-Ecarts de conversion passif</v>
          </cell>
          <cell r="M168" t="str">
            <v>Ecarts de conversion passif</v>
          </cell>
        </row>
        <row r="169">
          <cell r="D169">
            <v>477100</v>
          </cell>
          <cell r="E169" t="str">
            <v>DIFF CONVERS. AUGMENTATION CRE</v>
          </cell>
          <cell r="F169">
            <v>-113598.57</v>
          </cell>
          <cell r="G169">
            <v>0</v>
          </cell>
          <cell r="H169">
            <v>-113598.57</v>
          </cell>
          <cell r="I169">
            <v>0</v>
          </cell>
          <cell r="J169">
            <v>0</v>
          </cell>
          <cell r="K169" t="str">
            <v>Cptes de régul. passif</v>
          </cell>
          <cell r="L169" t="str">
            <v>098-Passif-Cptes de régul. passif-Ecarts de conversion passif</v>
          </cell>
          <cell r="M169" t="str">
            <v>Ecarts de conversion passif</v>
          </cell>
        </row>
        <row r="170">
          <cell r="D170">
            <v>486000</v>
          </cell>
          <cell r="E170" t="str">
            <v>CHARGES CONSTATEES D'AVANCE</v>
          </cell>
          <cell r="F170">
            <v>178175.48</v>
          </cell>
          <cell r="G170">
            <v>0</v>
          </cell>
          <cell r="H170">
            <v>178175.48</v>
          </cell>
          <cell r="I170">
            <v>196034.47000000003</v>
          </cell>
          <cell r="J170">
            <v>0</v>
          </cell>
          <cell r="K170" t="str">
            <v>Cptes de régul. actif</v>
          </cell>
          <cell r="L170" t="str">
            <v>066-Actif-Cptes de régul. actif-Charges constatées d'avance</v>
          </cell>
          <cell r="M170" t="str">
            <v>Charges constatées d'avance</v>
          </cell>
        </row>
        <row r="171">
          <cell r="D171">
            <v>487000</v>
          </cell>
          <cell r="E171" t="str">
            <v>PRODUITS CONSTATES D'AVANCE</v>
          </cell>
          <cell r="F171">
            <v>0</v>
          </cell>
          <cell r="G171">
            <v>0</v>
          </cell>
          <cell r="H171">
            <v>0</v>
          </cell>
          <cell r="I171">
            <v>-105566.56</v>
          </cell>
          <cell r="J171">
            <v>0</v>
          </cell>
          <cell r="K171" t="str">
            <v>Cptes de régul. passif</v>
          </cell>
          <cell r="L171" t="str">
            <v>097-Passif-Cptes de régul. passif-Produits constatés d'avance</v>
          </cell>
          <cell r="M171" t="str">
            <v>Produits constatés d'avance</v>
          </cell>
        </row>
        <row r="172">
          <cell r="D172">
            <v>491000</v>
          </cell>
          <cell r="E172" t="str">
            <v>PROVISION P/DEPRECIATION CLIEN</v>
          </cell>
          <cell r="F172">
            <v>-47214.52</v>
          </cell>
          <cell r="G172">
            <v>0</v>
          </cell>
          <cell r="H172">
            <v>-47214.52</v>
          </cell>
          <cell r="I172">
            <v>-11583.149999999998</v>
          </cell>
          <cell r="J172">
            <v>0</v>
          </cell>
          <cell r="K172" t="str">
            <v>Clients</v>
          </cell>
          <cell r="L172" t="str">
            <v>047-Actif-Clients-Prov. Créances clients</v>
          </cell>
          <cell r="M172" t="str">
            <v>Prov. Créances clients</v>
          </cell>
        </row>
        <row r="173">
          <cell r="D173">
            <v>511300</v>
          </cell>
          <cell r="E173" t="str">
            <v>TRAITES A ENCAISSER</v>
          </cell>
          <cell r="F173">
            <v>169255.4</v>
          </cell>
          <cell r="G173">
            <v>0</v>
          </cell>
          <cell r="H173">
            <v>169255.4</v>
          </cell>
          <cell r="I173">
            <v>131570.00000000003</v>
          </cell>
          <cell r="J173">
            <v>0</v>
          </cell>
          <cell r="K173" t="str">
            <v>Trésorerie</v>
          </cell>
          <cell r="L173" t="str">
            <v>065-Actif-Trésorerie-Disponibilités</v>
          </cell>
          <cell r="M173" t="str">
            <v>Disponibilités</v>
          </cell>
        </row>
        <row r="174">
          <cell r="D174">
            <v>512100</v>
          </cell>
          <cell r="E174" t="str">
            <v>CIAL</v>
          </cell>
          <cell r="F174">
            <v>21.16</v>
          </cell>
          <cell r="G174">
            <v>0</v>
          </cell>
          <cell r="H174">
            <v>21.16</v>
          </cell>
          <cell r="I174">
            <v>2298.2700000000027</v>
          </cell>
          <cell r="J174">
            <v>0</v>
          </cell>
          <cell r="K174" t="str">
            <v>Trésorerie</v>
          </cell>
          <cell r="L174" t="str">
            <v>065-Actif-Trésorerie-Disponibilités</v>
          </cell>
          <cell r="M174" t="str">
            <v>Disponibilités</v>
          </cell>
        </row>
        <row r="175">
          <cell r="D175">
            <v>512200</v>
          </cell>
          <cell r="E175" t="str">
            <v>BNP</v>
          </cell>
          <cell r="F175">
            <v>-23589.56</v>
          </cell>
          <cell r="G175">
            <v>0</v>
          </cell>
          <cell r="H175">
            <v>-23589.56</v>
          </cell>
          <cell r="I175">
            <v>0</v>
          </cell>
          <cell r="J175">
            <v>0</v>
          </cell>
          <cell r="K175" t="str">
            <v>Dettes financières</v>
          </cell>
          <cell r="L175" t="str">
            <v>087-Passif-Dettes financières-Emprunts et dettes auprès des établissements de crédit</v>
          </cell>
          <cell r="M175" t="str">
            <v>Emprunts et dettes auprès des établissements de crédit</v>
          </cell>
        </row>
        <row r="176">
          <cell r="D176" t="str">
            <v>512200#</v>
          </cell>
          <cell r="E176" t="str">
            <v>BNP</v>
          </cell>
          <cell r="F176">
            <v>0</v>
          </cell>
          <cell r="G176">
            <v>0</v>
          </cell>
          <cell r="H176">
            <v>0</v>
          </cell>
          <cell r="I176">
            <v>611823.97000000149</v>
          </cell>
          <cell r="J176">
            <v>0</v>
          </cell>
          <cell r="K176" t="str">
            <v>Trésorerie</v>
          </cell>
          <cell r="L176" t="str">
            <v>065-Actif-Trésorerie-Disponibilités</v>
          </cell>
          <cell r="M176" t="str">
            <v>Disponibilités</v>
          </cell>
        </row>
        <row r="177">
          <cell r="D177">
            <v>512250</v>
          </cell>
          <cell r="E177" t="str">
            <v>BNP LIVRES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 t="str">
            <v>Trésorerie</v>
          </cell>
          <cell r="L177" t="str">
            <v>065-Actif-Trésorerie-Disponibilités</v>
          </cell>
          <cell r="M177" t="str">
            <v>Disponibilités</v>
          </cell>
        </row>
        <row r="178">
          <cell r="D178">
            <v>512260</v>
          </cell>
          <cell r="E178" t="str">
            <v>BNP USD</v>
          </cell>
          <cell r="F178">
            <v>2050.7399999999998</v>
          </cell>
          <cell r="G178">
            <v>0</v>
          </cell>
          <cell r="H178">
            <v>2050.7399999999998</v>
          </cell>
          <cell r="I178">
            <v>2862.8</v>
          </cell>
          <cell r="J178">
            <v>0</v>
          </cell>
          <cell r="K178" t="str">
            <v>Trésorerie</v>
          </cell>
          <cell r="L178" t="str">
            <v>065-Actif-Trésorerie-Disponibilités</v>
          </cell>
          <cell r="M178" t="str">
            <v>Disponibilités</v>
          </cell>
        </row>
        <row r="179">
          <cell r="D179">
            <v>512300</v>
          </cell>
          <cell r="E179" t="str">
            <v>CREDIT AGRICOLE</v>
          </cell>
          <cell r="F179">
            <v>75226.55</v>
          </cell>
          <cell r="G179">
            <v>0</v>
          </cell>
          <cell r="H179">
            <v>75226.55</v>
          </cell>
          <cell r="I179">
            <v>23808.500000000178</v>
          </cell>
          <cell r="J179">
            <v>0</v>
          </cell>
          <cell r="K179" t="str">
            <v>Trésorerie</v>
          </cell>
          <cell r="L179" t="str">
            <v>065-Actif-Trésorerie-Disponibilités</v>
          </cell>
          <cell r="M179" t="str">
            <v>Disponibilités</v>
          </cell>
        </row>
        <row r="180">
          <cell r="D180">
            <v>512400</v>
          </cell>
          <cell r="E180" t="str">
            <v>SOCIETE GENERALE</v>
          </cell>
          <cell r="F180">
            <v>57718.06</v>
          </cell>
          <cell r="G180">
            <v>0</v>
          </cell>
          <cell r="H180">
            <v>57718.06</v>
          </cell>
          <cell r="I180">
            <v>151268.18999999965</v>
          </cell>
          <cell r="J180">
            <v>0</v>
          </cell>
          <cell r="K180" t="str">
            <v>Trésorerie</v>
          </cell>
          <cell r="L180" t="str">
            <v>065-Actif-Trésorerie-Disponibilités</v>
          </cell>
          <cell r="M180" t="str">
            <v>Disponibilités</v>
          </cell>
        </row>
        <row r="181">
          <cell r="D181">
            <v>512450</v>
          </cell>
          <cell r="E181" t="str">
            <v>SOCIETE GENERALE DOLLARS</v>
          </cell>
          <cell r="F181">
            <v>84702.1</v>
          </cell>
          <cell r="G181">
            <v>0</v>
          </cell>
          <cell r="H181">
            <v>84702.1</v>
          </cell>
          <cell r="I181">
            <v>13893.249999999873</v>
          </cell>
          <cell r="J181">
            <v>0</v>
          </cell>
          <cell r="K181" t="str">
            <v>Trésorerie</v>
          </cell>
          <cell r="L181" t="str">
            <v>065-Actif-Trésorerie-Disponibilités</v>
          </cell>
          <cell r="M181" t="str">
            <v>Disponibilités</v>
          </cell>
        </row>
        <row r="182">
          <cell r="D182">
            <v>512550</v>
          </cell>
          <cell r="E182" t="str">
            <v>BQUE PALATINE</v>
          </cell>
          <cell r="F182">
            <v>949756.26</v>
          </cell>
          <cell r="G182">
            <v>0</v>
          </cell>
          <cell r="H182">
            <v>949756.26</v>
          </cell>
          <cell r="I182">
            <v>146615.73000000019</v>
          </cell>
          <cell r="J182">
            <v>0</v>
          </cell>
          <cell r="K182" t="str">
            <v>Trésorerie</v>
          </cell>
          <cell r="L182" t="str">
            <v>065-Actif-Trésorerie-Disponibilités</v>
          </cell>
          <cell r="M182" t="str">
            <v>Disponibilités</v>
          </cell>
        </row>
        <row r="183">
          <cell r="D183">
            <v>512800</v>
          </cell>
          <cell r="E183" t="str">
            <v>BANESTO</v>
          </cell>
          <cell r="F183">
            <v>0</v>
          </cell>
          <cell r="G183">
            <v>0</v>
          </cell>
          <cell r="H183">
            <v>0</v>
          </cell>
          <cell r="I183">
            <v>2387.36</v>
          </cell>
          <cell r="J183">
            <v>0</v>
          </cell>
          <cell r="K183" t="str">
            <v>Trésorerie</v>
          </cell>
          <cell r="L183" t="str">
            <v>065-Actif-Trésorerie-Disponibilités</v>
          </cell>
          <cell r="M183" t="str">
            <v>Disponibilités</v>
          </cell>
        </row>
        <row r="184">
          <cell r="D184">
            <v>512950</v>
          </cell>
          <cell r="E184" t="str">
            <v>CAISSE EPARGNE</v>
          </cell>
          <cell r="F184">
            <v>279819.77</v>
          </cell>
          <cell r="G184">
            <v>0</v>
          </cell>
          <cell r="H184">
            <v>279819.77</v>
          </cell>
          <cell r="I184">
            <v>633291.32000000088</v>
          </cell>
          <cell r="J184">
            <v>0</v>
          </cell>
          <cell r="K184" t="str">
            <v>Trésorerie</v>
          </cell>
          <cell r="L184" t="str">
            <v>065-Actif-Trésorerie-Disponibilités</v>
          </cell>
          <cell r="M184" t="str">
            <v>Disponibilités</v>
          </cell>
        </row>
        <row r="185">
          <cell r="D185">
            <v>531100</v>
          </cell>
          <cell r="E185" t="str">
            <v>CAISSE POLIGNY</v>
          </cell>
          <cell r="F185">
            <v>46.19</v>
          </cell>
          <cell r="G185">
            <v>0</v>
          </cell>
          <cell r="H185">
            <v>46.19</v>
          </cell>
          <cell r="I185">
            <v>704.96999999999991</v>
          </cell>
          <cell r="J185">
            <v>0</v>
          </cell>
          <cell r="K185" t="str">
            <v>Trésorerie</v>
          </cell>
          <cell r="L185" t="str">
            <v>065-Actif-Trésorerie-Disponibilités</v>
          </cell>
          <cell r="M185" t="str">
            <v>Disponibilités</v>
          </cell>
        </row>
        <row r="186">
          <cell r="D186">
            <v>531400</v>
          </cell>
          <cell r="E186" t="str">
            <v>CAISSE DEVISES</v>
          </cell>
          <cell r="F186">
            <v>1702.56</v>
          </cell>
          <cell r="G186">
            <v>0</v>
          </cell>
          <cell r="H186">
            <v>1702.56</v>
          </cell>
          <cell r="I186">
            <v>1540.9300000000007</v>
          </cell>
          <cell r="J186">
            <v>0</v>
          </cell>
          <cell r="K186" t="str">
            <v>Trésorerie</v>
          </cell>
          <cell r="L186" t="str">
            <v>065-Actif-Trésorerie-Disponibilités</v>
          </cell>
          <cell r="M186" t="str">
            <v>Disponibilités</v>
          </cell>
        </row>
        <row r="187">
          <cell r="D187">
            <v>601000</v>
          </cell>
          <cell r="E187" t="str">
            <v>ACHATS MATIERES PREMIERES ET F</v>
          </cell>
          <cell r="F187">
            <v>11185078.16</v>
          </cell>
          <cell r="G187">
            <v>0</v>
          </cell>
          <cell r="H187">
            <v>11185078.16</v>
          </cell>
          <cell r="I187">
            <v>9652980.8999999892</v>
          </cell>
          <cell r="J187">
            <v>0</v>
          </cell>
          <cell r="K187" t="str">
            <v>Achats</v>
          </cell>
          <cell r="L187" t="str">
            <v>109-P&amp;L-Achats-Achats de matières premières et autres approvisionnements ( y compris droits de douane)</v>
          </cell>
          <cell r="M187" t="str">
            <v>Achats de matières premières et autres approvisionnements ( y compris droits de douane)</v>
          </cell>
        </row>
        <row r="188">
          <cell r="D188">
            <v>602000</v>
          </cell>
          <cell r="E188" t="str">
            <v>ACHATS CONSOMMABLES</v>
          </cell>
          <cell r="F188">
            <v>1349195.48</v>
          </cell>
          <cell r="G188">
            <v>0</v>
          </cell>
          <cell r="H188">
            <v>1349195.48</v>
          </cell>
          <cell r="I188">
            <v>1113556.4200000009</v>
          </cell>
          <cell r="J188">
            <v>0</v>
          </cell>
          <cell r="K188" t="str">
            <v>Achats</v>
          </cell>
          <cell r="L188" t="str">
            <v>109-P&amp;L-Achats-Achats de matières premières et autres approvisionnements ( y compris droits de douane)</v>
          </cell>
          <cell r="M188" t="str">
            <v>Achats de matières premières et autres approvisionnements ( y compris droits de douane)</v>
          </cell>
        </row>
        <row r="189">
          <cell r="D189">
            <v>603100</v>
          </cell>
          <cell r="E189" t="str">
            <v>VARIATION STOCKS MATIERES</v>
          </cell>
          <cell r="F189">
            <v>-284610</v>
          </cell>
          <cell r="G189">
            <v>0</v>
          </cell>
          <cell r="H189">
            <v>-284610</v>
          </cell>
          <cell r="I189">
            <v>23582</v>
          </cell>
          <cell r="J189">
            <v>0</v>
          </cell>
          <cell r="K189" t="str">
            <v>Achats</v>
          </cell>
          <cell r="L189" t="str">
            <v>110-P&amp;L-Achats-Variation de stock (matières premières et approvisionnements)</v>
          </cell>
          <cell r="M189" t="str">
            <v>Variation de stock (matières premières et approvisionnements)</v>
          </cell>
        </row>
        <row r="190">
          <cell r="D190">
            <v>603200</v>
          </cell>
          <cell r="E190" t="str">
            <v>VARIATION STOCKS AUTRES APPRO</v>
          </cell>
          <cell r="F190">
            <v>158242</v>
          </cell>
          <cell r="G190">
            <v>0</v>
          </cell>
          <cell r="H190">
            <v>158242</v>
          </cell>
          <cell r="I190">
            <v>-75043</v>
          </cell>
          <cell r="J190">
            <v>0</v>
          </cell>
          <cell r="K190" t="str">
            <v>Achats</v>
          </cell>
          <cell r="L190" t="str">
            <v>110-P&amp;L-Achats-Variation de stock (matières premières et approvisionnements)</v>
          </cell>
          <cell r="M190" t="str">
            <v>Variation de stock (matières premières et approvisionnements)</v>
          </cell>
        </row>
        <row r="191">
          <cell r="D191">
            <v>603700</v>
          </cell>
          <cell r="E191" t="str">
            <v>VARIATION STOCKS MARCHANDISES</v>
          </cell>
          <cell r="F191">
            <v>42489</v>
          </cell>
          <cell r="G191">
            <v>0</v>
          </cell>
          <cell r="H191">
            <v>42489</v>
          </cell>
          <cell r="I191">
            <v>285990</v>
          </cell>
          <cell r="J191">
            <v>0</v>
          </cell>
          <cell r="K191" t="str">
            <v>Achats</v>
          </cell>
          <cell r="L191" t="str">
            <v>108-P&amp;L-Achats-Variation de stock (marchandises)</v>
          </cell>
          <cell r="M191" t="str">
            <v>Variation de stock (marchandises)</v>
          </cell>
        </row>
        <row r="192">
          <cell r="D192">
            <v>604100</v>
          </cell>
          <cell r="E192" t="str">
            <v>TRAITEMENT DE SURFACE</v>
          </cell>
          <cell r="F192">
            <v>109132.22</v>
          </cell>
          <cell r="G192">
            <v>0</v>
          </cell>
          <cell r="H192">
            <v>109132.22</v>
          </cell>
          <cell r="I192">
            <v>110739.03</v>
          </cell>
          <cell r="J192">
            <v>0</v>
          </cell>
          <cell r="K192" t="str">
            <v>AACE</v>
          </cell>
          <cell r="L192" t="str">
            <v>111-P&amp;L-AACE-Achats non stockés de matière et fournitures </v>
          </cell>
          <cell r="M192" t="str">
            <v>Achats non stockés de matière et fournitures </v>
          </cell>
        </row>
        <row r="193">
          <cell r="D193">
            <v>604110</v>
          </cell>
          <cell r="E193" t="str">
            <v>SOUS TRAITANCE CONDITIONNEMENT</v>
          </cell>
          <cell r="F193">
            <v>754265.45</v>
          </cell>
          <cell r="G193">
            <v>0</v>
          </cell>
          <cell r="H193">
            <v>754265.45</v>
          </cell>
          <cell r="I193">
            <v>729289.74999999977</v>
          </cell>
          <cell r="J193">
            <v>0</v>
          </cell>
          <cell r="K193" t="str">
            <v>AACE</v>
          </cell>
          <cell r="L193" t="str">
            <v>111-P&amp;L-AACE-Achats non stockés de matière et fournitures </v>
          </cell>
          <cell r="M193" t="str">
            <v>Achats non stockés de matière et fournitures </v>
          </cell>
        </row>
        <row r="194">
          <cell r="D194">
            <v>604120</v>
          </cell>
          <cell r="E194" t="str">
            <v>SOUS TRAITANCE MARQUAGE ETUIS</v>
          </cell>
          <cell r="F194">
            <v>116552.9</v>
          </cell>
          <cell r="G194">
            <v>0</v>
          </cell>
          <cell r="H194">
            <v>116552.9</v>
          </cell>
          <cell r="I194">
            <v>127480.30000000002</v>
          </cell>
          <cell r="J194">
            <v>0</v>
          </cell>
          <cell r="K194" t="str">
            <v>AACE</v>
          </cell>
          <cell r="L194" t="str">
            <v>111-P&amp;L-AACE-Achats non stockés de matière et fournitures </v>
          </cell>
          <cell r="M194" t="str">
            <v>Achats non stockés de matière et fournitures </v>
          </cell>
        </row>
        <row r="195">
          <cell r="D195">
            <v>604200</v>
          </cell>
          <cell r="E195" t="str">
            <v>AFFUTAGE</v>
          </cell>
          <cell r="F195">
            <v>763.96</v>
          </cell>
          <cell r="G195">
            <v>0</v>
          </cell>
          <cell r="H195">
            <v>763.96</v>
          </cell>
          <cell r="I195">
            <v>181.24</v>
          </cell>
          <cell r="J195">
            <v>0</v>
          </cell>
          <cell r="K195" t="str">
            <v>AACE</v>
          </cell>
          <cell r="L195" t="str">
            <v>111-P&amp;L-AACE-Achats non stockés de matière et fournitures </v>
          </cell>
          <cell r="M195" t="str">
            <v>Achats non stockés de matière et fournitures </v>
          </cell>
        </row>
        <row r="196">
          <cell r="D196">
            <v>604900</v>
          </cell>
          <cell r="E196" t="str">
            <v>AUTRES PRESTATIONS DE SERVICE</v>
          </cell>
          <cell r="F196">
            <v>235010.71</v>
          </cell>
          <cell r="G196">
            <v>0</v>
          </cell>
          <cell r="H196">
            <v>235010.71</v>
          </cell>
          <cell r="I196">
            <v>226483.02</v>
          </cell>
          <cell r="J196">
            <v>0</v>
          </cell>
          <cell r="K196" t="str">
            <v>AACE</v>
          </cell>
          <cell r="L196" t="str">
            <v>111-P&amp;L-AACE-Achats non stockés de matière et fournitures </v>
          </cell>
          <cell r="M196" t="str">
            <v>Achats non stockés de matière et fournitures </v>
          </cell>
        </row>
        <row r="197">
          <cell r="D197">
            <v>606100</v>
          </cell>
          <cell r="E197" t="str">
            <v>EDF</v>
          </cell>
          <cell r="F197">
            <v>318731.09000000003</v>
          </cell>
          <cell r="G197">
            <v>0</v>
          </cell>
          <cell r="H197">
            <v>318731.09000000003</v>
          </cell>
          <cell r="I197">
            <v>315627.66999999993</v>
          </cell>
          <cell r="J197">
            <v>0</v>
          </cell>
          <cell r="K197" t="str">
            <v>AACE</v>
          </cell>
          <cell r="L197" t="str">
            <v>111-P&amp;L-AACE-Achats non stockés de matière et fournitures </v>
          </cell>
          <cell r="M197" t="str">
            <v>Achats non stockés de matière et fournitures </v>
          </cell>
        </row>
        <row r="198">
          <cell r="D198">
            <v>606110</v>
          </cell>
          <cell r="E198" t="str">
            <v>FIOUL</v>
          </cell>
          <cell r="F198">
            <v>4298.91</v>
          </cell>
          <cell r="G198">
            <v>0</v>
          </cell>
          <cell r="H198">
            <v>4298.91</v>
          </cell>
          <cell r="I198">
            <v>3596.57</v>
          </cell>
          <cell r="J198">
            <v>0</v>
          </cell>
          <cell r="K198" t="str">
            <v>AACE</v>
          </cell>
          <cell r="L198" t="str">
            <v>111-P&amp;L-AACE-Achats non stockés de matière et fournitures </v>
          </cell>
          <cell r="M198" t="str">
            <v>Achats non stockés de matière et fournitures </v>
          </cell>
        </row>
        <row r="199">
          <cell r="D199">
            <v>606120</v>
          </cell>
          <cell r="E199" t="str">
            <v>GAZ</v>
          </cell>
          <cell r="F199">
            <v>55565.5</v>
          </cell>
          <cell r="G199">
            <v>0</v>
          </cell>
          <cell r="H199">
            <v>55565.5</v>
          </cell>
          <cell r="I199">
            <v>69533.58</v>
          </cell>
          <cell r="J199">
            <v>0</v>
          </cell>
          <cell r="K199" t="str">
            <v>AACE</v>
          </cell>
          <cell r="L199" t="str">
            <v>111-P&amp;L-AACE-Achats non stockés de matière et fournitures </v>
          </cell>
          <cell r="M199" t="str">
            <v>Achats non stockés de matière et fournitures </v>
          </cell>
        </row>
        <row r="200">
          <cell r="D200">
            <v>606131</v>
          </cell>
          <cell r="E200" t="str">
            <v>EAU</v>
          </cell>
          <cell r="F200">
            <v>5256.28</v>
          </cell>
          <cell r="G200">
            <v>0</v>
          </cell>
          <cell r="H200">
            <v>5256.28</v>
          </cell>
          <cell r="I200">
            <v>18638.689999999999</v>
          </cell>
          <cell r="J200">
            <v>0</v>
          </cell>
          <cell r="K200" t="str">
            <v>AACE</v>
          </cell>
          <cell r="L200" t="str">
            <v>111-P&amp;L-AACE-Achats non stockés de matière et fournitures </v>
          </cell>
          <cell r="M200" t="str">
            <v>Achats non stockés de matière et fournitures </v>
          </cell>
        </row>
        <row r="201">
          <cell r="D201">
            <v>606160</v>
          </cell>
          <cell r="E201" t="str">
            <v>BOIS</v>
          </cell>
          <cell r="F201">
            <v>1299.5999999999999</v>
          </cell>
          <cell r="G201">
            <v>0</v>
          </cell>
          <cell r="H201">
            <v>1299.5999999999999</v>
          </cell>
          <cell r="I201">
            <v>1782</v>
          </cell>
          <cell r="J201">
            <v>0</v>
          </cell>
          <cell r="K201" t="str">
            <v>AACE</v>
          </cell>
          <cell r="L201" t="str">
            <v>111-P&amp;L-AACE-Achats non stockés de matière et fournitures </v>
          </cell>
          <cell r="M201" t="str">
            <v>Achats non stockés de matière et fournitures </v>
          </cell>
        </row>
        <row r="202">
          <cell r="D202">
            <v>606200</v>
          </cell>
          <cell r="E202" t="str">
            <v>CARBURANT VEHICULES</v>
          </cell>
          <cell r="F202">
            <v>141793.72</v>
          </cell>
          <cell r="G202">
            <v>0</v>
          </cell>
          <cell r="H202">
            <v>141793.72</v>
          </cell>
          <cell r="I202">
            <v>117021.91000000003</v>
          </cell>
          <cell r="J202">
            <v>0</v>
          </cell>
          <cell r="K202" t="str">
            <v>AACE</v>
          </cell>
          <cell r="L202" t="str">
            <v>111-P&amp;L-AACE-Achats non stockés de matière et fournitures </v>
          </cell>
          <cell r="M202" t="str">
            <v>Achats non stockés de matière et fournitures </v>
          </cell>
        </row>
        <row r="203">
          <cell r="D203">
            <v>606300</v>
          </cell>
          <cell r="E203" t="str">
            <v>FOURNITURES ENTRETIEN PETIT OU</v>
          </cell>
          <cell r="F203">
            <v>36817.26</v>
          </cell>
          <cell r="G203">
            <v>0</v>
          </cell>
          <cell r="H203">
            <v>36817.26</v>
          </cell>
          <cell r="I203">
            <v>25638.09</v>
          </cell>
          <cell r="J203">
            <v>0</v>
          </cell>
          <cell r="K203" t="str">
            <v>AACE</v>
          </cell>
          <cell r="L203" t="str">
            <v>111-P&amp;L-AACE-Achats non stockés de matière et fournitures </v>
          </cell>
          <cell r="M203" t="str">
            <v>Achats non stockés de matière et fournitures </v>
          </cell>
        </row>
        <row r="204">
          <cell r="D204">
            <v>606301</v>
          </cell>
          <cell r="E204" t="str">
            <v>EQUIPEMENT PERSONNEL ATELIER</v>
          </cell>
          <cell r="F204">
            <v>26411.08</v>
          </cell>
          <cell r="G204">
            <v>0</v>
          </cell>
          <cell r="H204">
            <v>26411.08</v>
          </cell>
          <cell r="I204">
            <v>26932.580000000005</v>
          </cell>
          <cell r="J204">
            <v>0</v>
          </cell>
          <cell r="K204" t="str">
            <v>AACE</v>
          </cell>
          <cell r="L204" t="str">
            <v>111-P&amp;L-AACE-Achats non stockés de matière et fournitures </v>
          </cell>
          <cell r="M204" t="str">
            <v>Achats non stockés de matière et fournitures </v>
          </cell>
        </row>
        <row r="205">
          <cell r="D205">
            <v>606305</v>
          </cell>
          <cell r="E205" t="str">
            <v>FOURNITURES ENTRETIEN MACHINES</v>
          </cell>
          <cell r="F205">
            <v>338470.44</v>
          </cell>
          <cell r="G205">
            <v>0</v>
          </cell>
          <cell r="H205">
            <v>338470.44</v>
          </cell>
          <cell r="I205">
            <v>485920.51</v>
          </cell>
          <cell r="J205">
            <v>0</v>
          </cell>
          <cell r="K205" t="str">
            <v>AACE</v>
          </cell>
          <cell r="L205" t="str">
            <v>111-P&amp;L-AACE-Achats non stockés de matière et fournitures </v>
          </cell>
          <cell r="M205" t="str">
            <v>Achats non stockés de matière et fournitures </v>
          </cell>
        </row>
        <row r="206">
          <cell r="D206">
            <v>606309</v>
          </cell>
          <cell r="E206" t="str">
            <v>AUTRES PETIT EQUIPEMENT</v>
          </cell>
          <cell r="F206">
            <v>11086.66</v>
          </cell>
          <cell r="G206">
            <v>0</v>
          </cell>
          <cell r="H206">
            <v>11086.66</v>
          </cell>
          <cell r="I206">
            <v>2036.0700000000002</v>
          </cell>
          <cell r="J206">
            <v>0</v>
          </cell>
          <cell r="K206" t="str">
            <v>AACE</v>
          </cell>
          <cell r="L206" t="str">
            <v>111-P&amp;L-AACE-Achats non stockés de matière et fournitures </v>
          </cell>
          <cell r="M206" t="str">
            <v>Achats non stockés de matière et fournitures </v>
          </cell>
        </row>
        <row r="207">
          <cell r="D207">
            <v>606400</v>
          </cell>
          <cell r="E207" t="str">
            <v>FOURN ADMINISTRATIVES</v>
          </cell>
          <cell r="F207">
            <v>19236.48</v>
          </cell>
          <cell r="G207">
            <v>0</v>
          </cell>
          <cell r="H207">
            <v>19236.48</v>
          </cell>
          <cell r="I207">
            <v>20920.869999999995</v>
          </cell>
          <cell r="J207">
            <v>0</v>
          </cell>
          <cell r="K207" t="str">
            <v>AACE</v>
          </cell>
          <cell r="L207" t="str">
            <v>111-P&amp;L-AACE-Achats non stockés de matière et fournitures </v>
          </cell>
          <cell r="M207" t="str">
            <v>Achats non stockés de matière et fournitures </v>
          </cell>
        </row>
        <row r="208">
          <cell r="D208">
            <v>606410</v>
          </cell>
          <cell r="E208" t="str">
            <v>FOURNITURES INFORMATIQUES</v>
          </cell>
          <cell r="F208">
            <v>13096.48</v>
          </cell>
          <cell r="G208">
            <v>0</v>
          </cell>
          <cell r="H208">
            <v>13096.48</v>
          </cell>
          <cell r="I208">
            <v>17298.119999999995</v>
          </cell>
          <cell r="J208">
            <v>0</v>
          </cell>
          <cell r="K208" t="str">
            <v>AACE</v>
          </cell>
          <cell r="L208" t="str">
            <v>111-P&amp;L-AACE-Achats non stockés de matière et fournitures </v>
          </cell>
          <cell r="M208" t="str">
            <v>Achats non stockés de matière et fournitures </v>
          </cell>
        </row>
        <row r="209">
          <cell r="D209">
            <v>606420</v>
          </cell>
          <cell r="E209" t="str">
            <v>IMPRIMES DE BUREAU</v>
          </cell>
          <cell r="F209">
            <v>3258.6</v>
          </cell>
          <cell r="G209">
            <v>0</v>
          </cell>
          <cell r="H209">
            <v>3258.6</v>
          </cell>
          <cell r="I209">
            <v>2370.06</v>
          </cell>
          <cell r="J209">
            <v>0</v>
          </cell>
          <cell r="K209" t="str">
            <v>AACE</v>
          </cell>
          <cell r="L209" t="str">
            <v>111-P&amp;L-AACE-Achats non stockés de matière et fournitures </v>
          </cell>
          <cell r="M209" t="str">
            <v>Achats non stockés de matière et fournitures </v>
          </cell>
        </row>
        <row r="210">
          <cell r="D210">
            <v>606500</v>
          </cell>
          <cell r="E210" t="str">
            <v>PRODUITS D'ENTRETIEN</v>
          </cell>
          <cell r="F210">
            <v>5075.03</v>
          </cell>
          <cell r="G210">
            <v>0</v>
          </cell>
          <cell r="H210">
            <v>5075.03</v>
          </cell>
          <cell r="I210">
            <v>5990.74</v>
          </cell>
          <cell r="J210">
            <v>0</v>
          </cell>
          <cell r="K210" t="str">
            <v>AACE</v>
          </cell>
          <cell r="L210" t="str">
            <v>111-P&amp;L-AACE-Achats non stockés de matière et fournitures </v>
          </cell>
          <cell r="M210" t="str">
            <v>Achats non stockés de matière et fournitures </v>
          </cell>
        </row>
        <row r="211">
          <cell r="D211">
            <v>606800</v>
          </cell>
          <cell r="E211" t="str">
            <v>AUTRES FOURNITURES</v>
          </cell>
          <cell r="F211">
            <v>12065.34</v>
          </cell>
          <cell r="G211">
            <v>0</v>
          </cell>
          <cell r="H211">
            <v>12065.34</v>
          </cell>
          <cell r="I211">
            <v>14612.29</v>
          </cell>
          <cell r="J211">
            <v>0</v>
          </cell>
          <cell r="K211" t="str">
            <v>AACE</v>
          </cell>
          <cell r="L211" t="str">
            <v>111-P&amp;L-AACE-Achats non stockés de matière et fournitures </v>
          </cell>
          <cell r="M211" t="str">
            <v>Achats non stockés de matière et fournitures </v>
          </cell>
        </row>
        <row r="212">
          <cell r="D212">
            <v>607000</v>
          </cell>
          <cell r="E212" t="str">
            <v>ACHAT MARCHANDISES</v>
          </cell>
          <cell r="F212">
            <v>1940319.2</v>
          </cell>
          <cell r="G212">
            <v>0</v>
          </cell>
          <cell r="H212">
            <v>1940319.2</v>
          </cell>
          <cell r="I212">
            <v>1721008.34</v>
          </cell>
          <cell r="J212">
            <v>0</v>
          </cell>
          <cell r="K212" t="str">
            <v>Achats</v>
          </cell>
          <cell r="L212" t="str">
            <v>107-P&amp;L-Achats-Achats de marchandises (y compris droits de douane)</v>
          </cell>
          <cell r="M212" t="str">
            <v>Achats de marchandises (y compris droits de douane)</v>
          </cell>
        </row>
        <row r="213">
          <cell r="D213">
            <v>607920</v>
          </cell>
          <cell r="E213" t="str">
            <v>ACHAT MARCHANDISE REPRISE CLIE</v>
          </cell>
          <cell r="F213">
            <v>86841.04</v>
          </cell>
          <cell r="G213">
            <v>0</v>
          </cell>
          <cell r="H213">
            <v>86841.04</v>
          </cell>
          <cell r="I213">
            <v>91885.349999999991</v>
          </cell>
          <cell r="J213">
            <v>0</v>
          </cell>
          <cell r="K213" t="str">
            <v>Achats</v>
          </cell>
          <cell r="L213" t="str">
            <v>107-P&amp;L-Achats-Achats de marchandises (y compris droits de douane)</v>
          </cell>
          <cell r="M213" t="str">
            <v>Achats de marchandises (y compris droits de douane)</v>
          </cell>
        </row>
        <row r="214">
          <cell r="D214">
            <v>608000</v>
          </cell>
          <cell r="E214" t="str">
            <v>FRAIS ACCESSOIRES S/ACHATS</v>
          </cell>
          <cell r="F214">
            <v>1769.99</v>
          </cell>
          <cell r="G214">
            <v>0</v>
          </cell>
          <cell r="H214">
            <v>1769.99</v>
          </cell>
          <cell r="I214">
            <v>0</v>
          </cell>
          <cell r="J214">
            <v>0</v>
          </cell>
          <cell r="K214" t="str">
            <v>Achats</v>
          </cell>
          <cell r="L214" t="str">
            <v>109-P&amp;L-Achats-Achats de matières premières et autres approvisionnements ( y compris droits de douane)</v>
          </cell>
          <cell r="M214" t="str">
            <v>Achats de matières premières et autres approvisionnements ( y compris droits de douane)</v>
          </cell>
        </row>
        <row r="215">
          <cell r="D215">
            <v>608100</v>
          </cell>
          <cell r="E215" t="str">
            <v>FRAIS ACCESSOIRES S/601</v>
          </cell>
          <cell r="F215">
            <v>197408.96</v>
          </cell>
          <cell r="G215">
            <v>0</v>
          </cell>
          <cell r="H215">
            <v>197408.96</v>
          </cell>
          <cell r="I215">
            <v>188029.0499999999</v>
          </cell>
          <cell r="J215">
            <v>0</v>
          </cell>
          <cell r="K215" t="str">
            <v>Achats</v>
          </cell>
          <cell r="L215" t="str">
            <v>109-P&amp;L-Achats-Achats de matières premières et autres approvisionnements ( y compris droits de douane)</v>
          </cell>
          <cell r="M215" t="str">
            <v>Achats de matières premières et autres approvisionnements ( y compris droits de douane)</v>
          </cell>
        </row>
        <row r="216">
          <cell r="D216">
            <v>608115</v>
          </cell>
          <cell r="E216" t="str">
            <v>FRAIS PAR AVION S/601</v>
          </cell>
          <cell r="F216">
            <v>0</v>
          </cell>
          <cell r="G216">
            <v>0</v>
          </cell>
          <cell r="H216">
            <v>0</v>
          </cell>
          <cell r="I216">
            <v>577.5</v>
          </cell>
          <cell r="J216">
            <v>0</v>
          </cell>
          <cell r="K216" t="str">
            <v>Achats</v>
          </cell>
          <cell r="L216" t="str">
            <v>109-P&amp;L-Achats-Achats de matières premières et autres approvisionnements ( y compris droits de douane)</v>
          </cell>
          <cell r="M216" t="str">
            <v>Achats de matières premières et autres approvisionnements ( y compris droits de douane)</v>
          </cell>
        </row>
        <row r="217">
          <cell r="D217">
            <v>608200</v>
          </cell>
          <cell r="E217" t="str">
            <v>FRAIS ACCESSOIRES S/602</v>
          </cell>
          <cell r="F217">
            <v>18677.080000000002</v>
          </cell>
          <cell r="G217">
            <v>0</v>
          </cell>
          <cell r="H217">
            <v>18677.080000000002</v>
          </cell>
          <cell r="I217">
            <v>18775.370000000006</v>
          </cell>
          <cell r="J217">
            <v>0</v>
          </cell>
          <cell r="K217" t="str">
            <v>Achats</v>
          </cell>
          <cell r="L217" t="str">
            <v>109-P&amp;L-Achats-Achats de matières premières et autres approvisionnements ( y compris droits de douane)</v>
          </cell>
          <cell r="M217" t="str">
            <v>Achats de matières premières et autres approvisionnements ( y compris droits de douane)</v>
          </cell>
        </row>
        <row r="218">
          <cell r="D218">
            <v>608400</v>
          </cell>
          <cell r="E218" t="str">
            <v>FRAIS ACCESSOIRES S/604</v>
          </cell>
          <cell r="F218">
            <v>30851.77</v>
          </cell>
          <cell r="G218">
            <v>0</v>
          </cell>
          <cell r="H218">
            <v>30851.77</v>
          </cell>
          <cell r="I218">
            <v>24852.179999999982</v>
          </cell>
          <cell r="J218">
            <v>0</v>
          </cell>
          <cell r="K218" t="str">
            <v>Achats</v>
          </cell>
          <cell r="L218" t="str">
            <v>109-P&amp;L-Achats-Achats de matières premières et autres approvisionnements ( y compris droits de douane)</v>
          </cell>
          <cell r="M218" t="str">
            <v>Achats de matières premières et autres approvisionnements ( y compris droits de douane)</v>
          </cell>
        </row>
        <row r="219">
          <cell r="D219">
            <v>608700</v>
          </cell>
          <cell r="E219" t="str">
            <v>FRAIS ACCESSOIRES S/607</v>
          </cell>
          <cell r="F219">
            <v>1212.73</v>
          </cell>
          <cell r="G219">
            <v>0</v>
          </cell>
          <cell r="H219">
            <v>1212.73</v>
          </cell>
          <cell r="I219">
            <v>473.6</v>
          </cell>
          <cell r="J219">
            <v>0</v>
          </cell>
          <cell r="K219" t="str">
            <v>Achats</v>
          </cell>
          <cell r="L219" t="str">
            <v>109-P&amp;L-Achats-Achats de matières premières et autres approvisionnements ( y compris droits de douane)</v>
          </cell>
          <cell r="M219" t="str">
            <v>Achats de matières premières et autres approvisionnements ( y compris droits de douane)</v>
          </cell>
        </row>
        <row r="220">
          <cell r="D220">
            <v>609000</v>
          </cell>
          <cell r="E220" t="str">
            <v>RRR OBTENUS S/ACHATS</v>
          </cell>
          <cell r="F220">
            <v>-48467.48</v>
          </cell>
          <cell r="G220">
            <v>0</v>
          </cell>
          <cell r="H220">
            <v>-48467.48</v>
          </cell>
          <cell r="I220">
            <v>-43447.86</v>
          </cell>
          <cell r="J220">
            <v>0</v>
          </cell>
          <cell r="K220" t="str">
            <v>Achats</v>
          </cell>
          <cell r="L220" t="str">
            <v>109-P&amp;L-Achats-Achats de matières premières et autres approvisionnements ( y compris droits de douane)</v>
          </cell>
          <cell r="M220" t="str">
            <v>Achats de matières premières et autres approvisionnements ( y compris droits de douane)</v>
          </cell>
        </row>
        <row r="221">
          <cell r="D221">
            <v>611100</v>
          </cell>
          <cell r="E221" t="str">
            <v>TRAITEMENT DES DECHETS</v>
          </cell>
          <cell r="F221">
            <v>32759.83</v>
          </cell>
          <cell r="G221">
            <v>0</v>
          </cell>
          <cell r="H221">
            <v>32759.83</v>
          </cell>
          <cell r="I221">
            <v>30688.969999999983</v>
          </cell>
          <cell r="J221">
            <v>0</v>
          </cell>
          <cell r="K221" t="str">
            <v>AACE</v>
          </cell>
          <cell r="L221" t="str">
            <v>112-P&amp;L-AACE-Sous-traitance générale </v>
          </cell>
          <cell r="M221" t="str">
            <v>Sous-traitance générale </v>
          </cell>
        </row>
        <row r="222">
          <cell r="D222">
            <v>611990</v>
          </cell>
          <cell r="E222" t="str">
            <v>SOUS TRAITANCE AUTRES</v>
          </cell>
          <cell r="F222">
            <v>1760.96</v>
          </cell>
          <cell r="G222">
            <v>0</v>
          </cell>
          <cell r="H222">
            <v>1760.96</v>
          </cell>
          <cell r="I222">
            <v>501.59999999999991</v>
          </cell>
          <cell r="J222">
            <v>0</v>
          </cell>
          <cell r="K222" t="str">
            <v>AACE</v>
          </cell>
          <cell r="L222" t="str">
            <v>112-P&amp;L-AACE-Sous-traitance générale </v>
          </cell>
          <cell r="M222" t="str">
            <v>Sous-traitance générale </v>
          </cell>
        </row>
        <row r="223">
          <cell r="D223">
            <v>612000</v>
          </cell>
          <cell r="E223" t="str">
            <v>CREDIT-BAIL</v>
          </cell>
          <cell r="F223">
            <v>537100.38</v>
          </cell>
          <cell r="G223">
            <v>0</v>
          </cell>
          <cell r="H223">
            <v>537100.38</v>
          </cell>
          <cell r="I223">
            <v>488946.76000000024</v>
          </cell>
          <cell r="J223">
            <v>0</v>
          </cell>
          <cell r="K223" t="str">
            <v>AACE</v>
          </cell>
          <cell r="L223" t="str">
            <v>113-P&amp;L-AACE-Redevances de crédit-bail</v>
          </cell>
          <cell r="M223" t="str">
            <v>Redevances de crédit-bail</v>
          </cell>
        </row>
        <row r="224">
          <cell r="D224">
            <v>613200</v>
          </cell>
          <cell r="E224" t="str">
            <v>LOCATION IMMOBILIERE ET CHARGE</v>
          </cell>
          <cell r="F224">
            <v>398082.56</v>
          </cell>
          <cell r="G224">
            <v>0</v>
          </cell>
          <cell r="H224">
            <v>398082.56</v>
          </cell>
          <cell r="I224">
            <v>391804.64</v>
          </cell>
          <cell r="J224">
            <v>0</v>
          </cell>
          <cell r="K224" t="str">
            <v>AACE</v>
          </cell>
          <cell r="L224" t="str">
            <v>114-P&amp;L-AACE-Locations </v>
          </cell>
          <cell r="M224" t="str">
            <v>Locations </v>
          </cell>
        </row>
        <row r="225">
          <cell r="D225">
            <v>613500</v>
          </cell>
          <cell r="E225" t="str">
            <v>LOCATION MATERIEL</v>
          </cell>
          <cell r="F225">
            <v>22722.52</v>
          </cell>
          <cell r="G225">
            <v>0</v>
          </cell>
          <cell r="H225">
            <v>22722.52</v>
          </cell>
          <cell r="I225">
            <v>25643.950000000004</v>
          </cell>
          <cell r="J225">
            <v>0</v>
          </cell>
          <cell r="K225" t="str">
            <v>AACE</v>
          </cell>
          <cell r="L225" t="str">
            <v>114-P&amp;L-AACE-Locations </v>
          </cell>
          <cell r="M225" t="str">
            <v>Locations </v>
          </cell>
        </row>
        <row r="226">
          <cell r="D226">
            <v>613550</v>
          </cell>
          <cell r="E226" t="str">
            <v>LOCATION VEHICULES</v>
          </cell>
          <cell r="F226">
            <v>208648.7</v>
          </cell>
          <cell r="G226">
            <v>0</v>
          </cell>
          <cell r="H226">
            <v>208648.7</v>
          </cell>
          <cell r="I226">
            <v>219180.90999999992</v>
          </cell>
          <cell r="J226">
            <v>0</v>
          </cell>
          <cell r="K226" t="str">
            <v>AACE</v>
          </cell>
          <cell r="L226" t="str">
            <v>114-P&amp;L-AACE-Locations </v>
          </cell>
          <cell r="M226" t="str">
            <v>Locations </v>
          </cell>
        </row>
        <row r="227">
          <cell r="D227">
            <v>615200</v>
          </cell>
          <cell r="E227" t="str">
            <v>ENTRETIEN &amp; REP S/IMMOBILIER</v>
          </cell>
          <cell r="F227">
            <v>27051.63</v>
          </cell>
          <cell r="G227">
            <v>0</v>
          </cell>
          <cell r="H227">
            <v>27051.63</v>
          </cell>
          <cell r="I227">
            <v>42720.420000000006</v>
          </cell>
          <cell r="J227">
            <v>0</v>
          </cell>
          <cell r="K227" t="str">
            <v>AACE</v>
          </cell>
          <cell r="L227" t="str">
            <v>116-P&amp;L-AACE-Entretien et réparations</v>
          </cell>
          <cell r="M227" t="str">
            <v>Entretien et réparations</v>
          </cell>
        </row>
        <row r="228">
          <cell r="D228">
            <v>615501</v>
          </cell>
          <cell r="E228" t="str">
            <v>ENTRETIEN &amp; REP S/MAT &amp; OUTILL</v>
          </cell>
          <cell r="F228">
            <v>96090.69</v>
          </cell>
          <cell r="G228">
            <v>0</v>
          </cell>
          <cell r="H228">
            <v>96090.69</v>
          </cell>
          <cell r="I228">
            <v>54682.39</v>
          </cell>
          <cell r="J228">
            <v>0</v>
          </cell>
          <cell r="K228" t="str">
            <v>AACE</v>
          </cell>
          <cell r="L228" t="str">
            <v>116-P&amp;L-AACE-Entretien et réparations</v>
          </cell>
          <cell r="M228" t="str">
            <v>Entretien et réparations</v>
          </cell>
        </row>
        <row r="229">
          <cell r="D229">
            <v>615502</v>
          </cell>
          <cell r="E229" t="str">
            <v>ENTRETIEN &amp; REP S/VEHICULES</v>
          </cell>
          <cell r="F229">
            <v>59209.53</v>
          </cell>
          <cell r="G229">
            <v>0</v>
          </cell>
          <cell r="H229">
            <v>59209.53</v>
          </cell>
          <cell r="I229">
            <v>64462.549999999959</v>
          </cell>
          <cell r="J229">
            <v>0</v>
          </cell>
          <cell r="K229" t="str">
            <v>AACE</v>
          </cell>
          <cell r="L229" t="str">
            <v>116-P&amp;L-AACE-Entretien et réparations</v>
          </cell>
          <cell r="M229" t="str">
            <v>Entretien et réparations</v>
          </cell>
        </row>
        <row r="230">
          <cell r="D230">
            <v>615505</v>
          </cell>
          <cell r="E230" t="str">
            <v>INTERVENTIONS INFORMATIQUES</v>
          </cell>
          <cell r="F230">
            <v>6324.05</v>
          </cell>
          <cell r="G230">
            <v>0</v>
          </cell>
          <cell r="H230">
            <v>6324.05</v>
          </cell>
          <cell r="I230">
            <v>4875</v>
          </cell>
          <cell r="J230">
            <v>0</v>
          </cell>
          <cell r="K230" t="str">
            <v>AACE</v>
          </cell>
          <cell r="L230" t="str">
            <v>116-P&amp;L-AACE-Entretien et réparations</v>
          </cell>
          <cell r="M230" t="str">
            <v>Entretien et réparations</v>
          </cell>
        </row>
        <row r="231">
          <cell r="D231">
            <v>615509</v>
          </cell>
          <cell r="E231" t="str">
            <v>ENTRETIEN &amp; REP S/AUTRES</v>
          </cell>
          <cell r="F231">
            <v>401.21</v>
          </cell>
          <cell r="G231">
            <v>0</v>
          </cell>
          <cell r="H231">
            <v>401.21</v>
          </cell>
          <cell r="I231">
            <v>1181.1999999999998</v>
          </cell>
          <cell r="J231">
            <v>0</v>
          </cell>
          <cell r="K231" t="str">
            <v>AACE</v>
          </cell>
          <cell r="L231" t="str">
            <v>116-P&amp;L-AACE-Entretien et réparations</v>
          </cell>
          <cell r="M231" t="str">
            <v>Entretien et réparations</v>
          </cell>
        </row>
        <row r="232">
          <cell r="D232">
            <v>615600</v>
          </cell>
          <cell r="E232" t="str">
            <v>CONTRAT MAINTENANCE INFORMATIQ</v>
          </cell>
          <cell r="F232">
            <v>114972.77</v>
          </cell>
          <cell r="G232">
            <v>0</v>
          </cell>
          <cell r="H232">
            <v>114972.77</v>
          </cell>
          <cell r="I232">
            <v>96933.639999999985</v>
          </cell>
          <cell r="J232">
            <v>0</v>
          </cell>
          <cell r="K232" t="str">
            <v>AACE</v>
          </cell>
          <cell r="L232" t="str">
            <v>116-P&amp;L-AACE-Entretien et réparations</v>
          </cell>
          <cell r="M232" t="str">
            <v>Entretien et réparations</v>
          </cell>
        </row>
        <row r="233">
          <cell r="D233">
            <v>615610</v>
          </cell>
          <cell r="E233" t="str">
            <v>CONTRAT MAINTENANCE MATERIELS</v>
          </cell>
          <cell r="F233">
            <v>18596.2</v>
          </cell>
          <cell r="G233">
            <v>0</v>
          </cell>
          <cell r="H233">
            <v>18596.2</v>
          </cell>
          <cell r="I233">
            <v>14539.090000000004</v>
          </cell>
          <cell r="J233">
            <v>0</v>
          </cell>
          <cell r="K233" t="str">
            <v>AACE</v>
          </cell>
          <cell r="L233" t="str">
            <v>116-P&amp;L-AACE-Entretien et réparations</v>
          </cell>
          <cell r="M233" t="str">
            <v>Entretien et réparations</v>
          </cell>
        </row>
        <row r="234">
          <cell r="D234">
            <v>615620</v>
          </cell>
          <cell r="E234" t="str">
            <v>CONTRAT MAINTENANCE VEHICULES</v>
          </cell>
          <cell r="F234">
            <v>1257.4000000000001</v>
          </cell>
          <cell r="G234">
            <v>0</v>
          </cell>
          <cell r="H234">
            <v>1257.4000000000001</v>
          </cell>
          <cell r="I234">
            <v>2097.4400000000005</v>
          </cell>
          <cell r="J234">
            <v>0</v>
          </cell>
          <cell r="K234" t="str">
            <v>AACE</v>
          </cell>
          <cell r="L234" t="str">
            <v>116-P&amp;L-AACE-Entretien et réparations</v>
          </cell>
          <cell r="M234" t="str">
            <v>Entretien et réparations</v>
          </cell>
        </row>
        <row r="235">
          <cell r="D235">
            <v>615690</v>
          </cell>
          <cell r="E235" t="str">
            <v>CONTRAT MAINTENANCE AUTRES</v>
          </cell>
          <cell r="F235">
            <v>96916.06</v>
          </cell>
          <cell r="G235">
            <v>0</v>
          </cell>
          <cell r="H235">
            <v>96916.06</v>
          </cell>
          <cell r="I235">
            <v>93984.04</v>
          </cell>
          <cell r="J235">
            <v>0</v>
          </cell>
          <cell r="K235" t="str">
            <v>AACE</v>
          </cell>
          <cell r="L235" t="str">
            <v>116-P&amp;L-AACE-Entretien et réparations</v>
          </cell>
          <cell r="M235" t="str">
            <v>Entretien et réparations</v>
          </cell>
        </row>
        <row r="236">
          <cell r="D236">
            <v>616100</v>
          </cell>
          <cell r="E236" t="str">
            <v>ASS. MULTIRISQUE INDUSTRIELLE</v>
          </cell>
          <cell r="F236">
            <v>53060.98</v>
          </cell>
          <cell r="G236">
            <v>0</v>
          </cell>
          <cell r="H236">
            <v>53060.98</v>
          </cell>
          <cell r="I236">
            <v>53965.54</v>
          </cell>
          <cell r="J236">
            <v>0</v>
          </cell>
          <cell r="K236" t="str">
            <v>AACE</v>
          </cell>
          <cell r="L236" t="str">
            <v>117-P&amp;L-AACE-Primes d'assurances</v>
          </cell>
          <cell r="M236" t="str">
            <v>Primes d'assurances</v>
          </cell>
        </row>
        <row r="237">
          <cell r="D237">
            <v>616110</v>
          </cell>
          <cell r="E237" t="str">
            <v>ASS. RESPONCABILITE CIVILE</v>
          </cell>
          <cell r="F237">
            <v>18095.52</v>
          </cell>
          <cell r="G237">
            <v>0</v>
          </cell>
          <cell r="H237">
            <v>18095.52</v>
          </cell>
          <cell r="I237">
            <v>18246.240000000002</v>
          </cell>
          <cell r="J237">
            <v>0</v>
          </cell>
          <cell r="K237" t="str">
            <v>AACE</v>
          </cell>
          <cell r="L237" t="str">
            <v>117-P&amp;L-AACE-Primes d'assurances</v>
          </cell>
          <cell r="M237" t="str">
            <v>Primes d'assurances</v>
          </cell>
        </row>
        <row r="238">
          <cell r="D238">
            <v>616115</v>
          </cell>
          <cell r="E238" t="str">
            <v>PREDICA IFC</v>
          </cell>
          <cell r="F238">
            <v>100000</v>
          </cell>
          <cell r="G238">
            <v>0</v>
          </cell>
          <cell r="H238">
            <v>100000</v>
          </cell>
          <cell r="I238">
            <v>54184</v>
          </cell>
          <cell r="J238">
            <v>0</v>
          </cell>
          <cell r="K238" t="str">
            <v>AACE</v>
          </cell>
          <cell r="L238" t="str">
            <v>117-P&amp;L-AACE-Primes d'assurances</v>
          </cell>
          <cell r="M238" t="str">
            <v>Primes d'assurances</v>
          </cell>
        </row>
        <row r="239">
          <cell r="D239">
            <v>616140</v>
          </cell>
          <cell r="E239" t="str">
            <v>ASS. VEHICULES</v>
          </cell>
          <cell r="F239">
            <v>41105.769999999997</v>
          </cell>
          <cell r="G239">
            <v>0</v>
          </cell>
          <cell r="H239">
            <v>41105.769999999997</v>
          </cell>
          <cell r="I239">
            <v>45596.829999999994</v>
          </cell>
          <cell r="J239">
            <v>0</v>
          </cell>
          <cell r="K239" t="str">
            <v>AACE</v>
          </cell>
          <cell r="L239" t="str">
            <v>117-P&amp;L-AACE-Primes d'assurances</v>
          </cell>
          <cell r="M239" t="str">
            <v>Primes d'assurances</v>
          </cell>
        </row>
        <row r="240">
          <cell r="D240">
            <v>616150</v>
          </cell>
          <cell r="E240" t="str">
            <v>GARANTIE PERTE FINANCIERE/LEAS</v>
          </cell>
          <cell r="F240">
            <v>3121.4</v>
          </cell>
          <cell r="G240">
            <v>0</v>
          </cell>
          <cell r="H240">
            <v>3121.4</v>
          </cell>
          <cell r="I240">
            <v>5270.160000000008</v>
          </cell>
          <cell r="J240">
            <v>0</v>
          </cell>
          <cell r="K240" t="str">
            <v>AACE</v>
          </cell>
          <cell r="L240" t="str">
            <v>117-P&amp;L-AACE-Primes d'assurances</v>
          </cell>
          <cell r="M240" t="str">
            <v>Primes d'assurances</v>
          </cell>
        </row>
        <row r="241">
          <cell r="D241">
            <v>616300</v>
          </cell>
          <cell r="E241" t="str">
            <v>ASS.TRANSPORT M/SES</v>
          </cell>
          <cell r="F241">
            <v>8383.91</v>
          </cell>
          <cell r="G241">
            <v>0</v>
          </cell>
          <cell r="H241">
            <v>8383.91</v>
          </cell>
          <cell r="I241">
            <v>9234.48</v>
          </cell>
          <cell r="J241">
            <v>0</v>
          </cell>
          <cell r="K241" t="str">
            <v>AACE</v>
          </cell>
          <cell r="L241" t="str">
            <v>117-P&amp;L-AACE-Primes d'assurances</v>
          </cell>
          <cell r="M241" t="str">
            <v>Primes d'assurances</v>
          </cell>
        </row>
        <row r="242">
          <cell r="D242">
            <v>616500</v>
          </cell>
          <cell r="E242" t="str">
            <v>ASS. RISQUES CLIENTS</v>
          </cell>
          <cell r="F242">
            <v>30099.19</v>
          </cell>
          <cell r="G242">
            <v>0</v>
          </cell>
          <cell r="H242">
            <v>30099.19</v>
          </cell>
          <cell r="I242">
            <v>29871.200000000001</v>
          </cell>
          <cell r="J242">
            <v>0</v>
          </cell>
          <cell r="K242" t="str">
            <v>AACE</v>
          </cell>
          <cell r="L242" t="str">
            <v>117-P&amp;L-AACE-Primes d'assurances</v>
          </cell>
          <cell r="M242" t="str">
            <v>Primes d'assurances</v>
          </cell>
        </row>
        <row r="243">
          <cell r="D243">
            <v>617000</v>
          </cell>
          <cell r="E243" t="str">
            <v>ETUDES &amp; RECHERCHES</v>
          </cell>
          <cell r="F243">
            <v>55403.34</v>
          </cell>
          <cell r="G243">
            <v>0</v>
          </cell>
          <cell r="H243">
            <v>55403.34</v>
          </cell>
          <cell r="I243">
            <v>51016.050000000017</v>
          </cell>
          <cell r="J243">
            <v>0</v>
          </cell>
          <cell r="K243" t="str">
            <v>AACE</v>
          </cell>
          <cell r="L243" t="str">
            <v>118-P&amp;L-AACE-Etudes et recherches</v>
          </cell>
          <cell r="M243" t="str">
            <v>Etudes et recherches</v>
          </cell>
        </row>
        <row r="244">
          <cell r="D244">
            <v>617100</v>
          </cell>
          <cell r="E244" t="str">
            <v>DALLES POUR ESSAIS</v>
          </cell>
          <cell r="F244">
            <v>56966</v>
          </cell>
          <cell r="G244">
            <v>0</v>
          </cell>
          <cell r="H244">
            <v>56966</v>
          </cell>
          <cell r="I244">
            <v>43050</v>
          </cell>
          <cell r="J244">
            <v>0</v>
          </cell>
          <cell r="K244" t="str">
            <v>AACE</v>
          </cell>
          <cell r="L244" t="str">
            <v>118-P&amp;L-AACE-Etudes et recherches</v>
          </cell>
          <cell r="M244" t="str">
            <v>Etudes et recherches</v>
          </cell>
        </row>
        <row r="245">
          <cell r="D245">
            <v>618000</v>
          </cell>
          <cell r="E245" t="str">
            <v>DOCUMENTATION</v>
          </cell>
          <cell r="F245">
            <v>4116.09</v>
          </cell>
          <cell r="G245">
            <v>0</v>
          </cell>
          <cell r="H245">
            <v>4116.09</v>
          </cell>
          <cell r="I245">
            <v>3193.4</v>
          </cell>
          <cell r="J245">
            <v>0</v>
          </cell>
          <cell r="K245" t="str">
            <v>AACE</v>
          </cell>
          <cell r="L245" t="str">
            <v>126-P&amp;L-AACE-Divers</v>
          </cell>
          <cell r="M245" t="str">
            <v>Divers</v>
          </cell>
        </row>
        <row r="246">
          <cell r="D246">
            <v>618500</v>
          </cell>
          <cell r="E246" t="str">
            <v>SEMINAIRES &amp; COLLOQUES</v>
          </cell>
          <cell r="F246">
            <v>35569.589999999997</v>
          </cell>
          <cell r="G246">
            <v>0</v>
          </cell>
          <cell r="H246">
            <v>35569.589999999997</v>
          </cell>
          <cell r="I246">
            <v>38100.49</v>
          </cell>
          <cell r="J246">
            <v>0</v>
          </cell>
          <cell r="K246" t="str">
            <v>AACE</v>
          </cell>
          <cell r="L246" t="str">
            <v>126-P&amp;L-AACE-Divers</v>
          </cell>
          <cell r="M246" t="str">
            <v>Divers</v>
          </cell>
        </row>
        <row r="247">
          <cell r="D247">
            <v>621100</v>
          </cell>
          <cell r="E247" t="str">
            <v>PERSONNEL INTERIMAIRE</v>
          </cell>
          <cell r="F247">
            <v>1097924.8400000001</v>
          </cell>
          <cell r="G247">
            <v>0</v>
          </cell>
          <cell r="H247">
            <v>1097924.8400000001</v>
          </cell>
          <cell r="I247">
            <v>829585.53000000026</v>
          </cell>
          <cell r="J247">
            <v>0</v>
          </cell>
          <cell r="K247" t="str">
            <v>AACE</v>
          </cell>
          <cell r="L247" t="str">
            <v>119-P&amp;L-AACE-Personnel extérieur à l'entreprise </v>
          </cell>
          <cell r="M247" t="str">
            <v>Personnel extérieur à l'entreprise </v>
          </cell>
        </row>
        <row r="248">
          <cell r="D248">
            <v>622200</v>
          </cell>
          <cell r="E248" t="str">
            <v>COMMISSIONS S/VENTES</v>
          </cell>
          <cell r="F248">
            <v>237457.9</v>
          </cell>
          <cell r="G248">
            <v>0</v>
          </cell>
          <cell r="H248">
            <v>237457.9</v>
          </cell>
          <cell r="I248">
            <v>165788.10000000006</v>
          </cell>
          <cell r="J248">
            <v>0</v>
          </cell>
          <cell r="K248" t="str">
            <v>AACE</v>
          </cell>
          <cell r="L248" t="str">
            <v>120-P&amp;L-AACE-Rémunérations d'intermédiaires et honoraires </v>
          </cell>
          <cell r="M248" t="str">
            <v>Rémunérations d'intermédiaires et honoraires </v>
          </cell>
        </row>
        <row r="249">
          <cell r="D249">
            <v>622600</v>
          </cell>
          <cell r="E249" t="str">
            <v>HONORAIRES COMPTABLES ET CAC</v>
          </cell>
          <cell r="F249">
            <v>38350</v>
          </cell>
          <cell r="G249">
            <v>0</v>
          </cell>
          <cell r="H249">
            <v>38350</v>
          </cell>
          <cell r="I249">
            <v>38800</v>
          </cell>
          <cell r="J249">
            <v>0</v>
          </cell>
          <cell r="K249" t="str">
            <v>AACE</v>
          </cell>
          <cell r="L249" t="str">
            <v>120-P&amp;L-AACE-Rémunérations d'intermédiaires et honoraires </v>
          </cell>
          <cell r="M249" t="str">
            <v>Rémunérations d'intermédiaires et honoraires </v>
          </cell>
        </row>
        <row r="250">
          <cell r="D250">
            <v>622610</v>
          </cell>
          <cell r="E250" t="str">
            <v>HONORAIRES JURIDIQUES</v>
          </cell>
          <cell r="F250">
            <v>7879.28</v>
          </cell>
          <cell r="G250">
            <v>0</v>
          </cell>
          <cell r="H250">
            <v>7879.28</v>
          </cell>
          <cell r="I250">
            <v>8520.8100000000013</v>
          </cell>
          <cell r="J250">
            <v>0</v>
          </cell>
          <cell r="K250" t="str">
            <v>AACE</v>
          </cell>
          <cell r="L250" t="str">
            <v>120-P&amp;L-AACE-Rémunérations d'intermédiaires et honoraires </v>
          </cell>
          <cell r="M250" t="str">
            <v>Rémunérations d'intermédiaires et honoraires </v>
          </cell>
        </row>
        <row r="251">
          <cell r="D251">
            <v>622620</v>
          </cell>
          <cell r="E251" t="str">
            <v>HONORAIRES HOLDING</v>
          </cell>
          <cell r="F251">
            <v>240000</v>
          </cell>
          <cell r="G251">
            <v>0</v>
          </cell>
          <cell r="H251">
            <v>240000</v>
          </cell>
          <cell r="I251">
            <v>240000</v>
          </cell>
          <cell r="J251">
            <v>0</v>
          </cell>
          <cell r="K251" t="str">
            <v>AACE</v>
          </cell>
          <cell r="L251" t="str">
            <v>120-P&amp;L-AACE-Rémunérations d'intermédiaires et honoraires </v>
          </cell>
          <cell r="M251" t="str">
            <v>Rémunérations d'intermédiaires et honoraires </v>
          </cell>
        </row>
        <row r="252">
          <cell r="D252">
            <v>622690</v>
          </cell>
          <cell r="E252" t="str">
            <v>HONORAIRES AUTRES</v>
          </cell>
          <cell r="F252">
            <v>121841.68</v>
          </cell>
          <cell r="G252">
            <v>0</v>
          </cell>
          <cell r="H252">
            <v>121841.68</v>
          </cell>
          <cell r="I252">
            <v>113452.00000000001</v>
          </cell>
          <cell r="J252">
            <v>0</v>
          </cell>
          <cell r="K252" t="str">
            <v>AACE</v>
          </cell>
          <cell r="L252" t="str">
            <v>120-P&amp;L-AACE-Rémunérations d'intermédiaires et honoraires </v>
          </cell>
          <cell r="M252" t="str">
            <v>Rémunérations d'intermédiaires et honoraires </v>
          </cell>
        </row>
        <row r="253">
          <cell r="D253">
            <v>622700</v>
          </cell>
          <cell r="E253" t="str">
            <v>FRAIS D'ACTES ET DE CONTENTIEU</v>
          </cell>
          <cell r="F253">
            <v>22708.5</v>
          </cell>
          <cell r="G253">
            <v>0</v>
          </cell>
          <cell r="H253">
            <v>22708.5</v>
          </cell>
          <cell r="I253">
            <v>348.93</v>
          </cell>
          <cell r="J253">
            <v>0</v>
          </cell>
          <cell r="K253" t="str">
            <v>AACE</v>
          </cell>
          <cell r="L253" t="str">
            <v>120-P&amp;L-AACE-Rémunérations d'intermédiaires et honoraires </v>
          </cell>
          <cell r="M253" t="str">
            <v>Rémunérations d'intermédiaires et honoraires </v>
          </cell>
        </row>
        <row r="254">
          <cell r="D254">
            <v>623100</v>
          </cell>
          <cell r="E254" t="str">
            <v>ANNONCES ET INSERTIONS</v>
          </cell>
          <cell r="F254">
            <v>3291.52</v>
          </cell>
          <cell r="G254">
            <v>0</v>
          </cell>
          <cell r="H254">
            <v>3291.52</v>
          </cell>
          <cell r="I254">
            <v>6520.71</v>
          </cell>
          <cell r="J254">
            <v>0</v>
          </cell>
          <cell r="K254" t="str">
            <v>AACE</v>
          </cell>
          <cell r="L254" t="str">
            <v>121-P&amp;L-AACE-Publicité, publications, relations publiques </v>
          </cell>
          <cell r="M254" t="str">
            <v>Publicité, publications, relations publiques </v>
          </cell>
        </row>
        <row r="255">
          <cell r="D255">
            <v>623300</v>
          </cell>
          <cell r="E255" t="str">
            <v>FOIRES ET EXPOSITIONS</v>
          </cell>
          <cell r="F255">
            <v>113911.43</v>
          </cell>
          <cell r="G255">
            <v>0</v>
          </cell>
          <cell r="H255">
            <v>113911.43</v>
          </cell>
          <cell r="I255">
            <v>89345.290000000008</v>
          </cell>
          <cell r="J255">
            <v>0</v>
          </cell>
          <cell r="K255" t="str">
            <v>AACE</v>
          </cell>
          <cell r="L255" t="str">
            <v>121-P&amp;L-AACE-Publicité, publications, relations publiques </v>
          </cell>
          <cell r="M255" t="str">
            <v>Publicité, publications, relations publiques </v>
          </cell>
        </row>
        <row r="256">
          <cell r="D256">
            <v>623400</v>
          </cell>
          <cell r="E256" t="str">
            <v>CADEAUX CLIENTS</v>
          </cell>
          <cell r="F256">
            <v>48532.33</v>
          </cell>
          <cell r="G256">
            <v>0</v>
          </cell>
          <cell r="H256">
            <v>48532.33</v>
          </cell>
          <cell r="I256">
            <v>88517.450000000026</v>
          </cell>
          <cell r="J256">
            <v>0</v>
          </cell>
          <cell r="K256" t="str">
            <v>AACE</v>
          </cell>
          <cell r="L256" t="str">
            <v>121-P&amp;L-AACE-Publicité, publications, relations publiques </v>
          </cell>
          <cell r="M256" t="str">
            <v>Publicité, publications, relations publiques </v>
          </cell>
        </row>
        <row r="257">
          <cell r="D257">
            <v>623500</v>
          </cell>
          <cell r="E257" t="str">
            <v>COOPERATION (CLIENTS)</v>
          </cell>
          <cell r="F257">
            <v>226546.48</v>
          </cell>
          <cell r="G257">
            <v>0</v>
          </cell>
          <cell r="H257">
            <v>226546.48</v>
          </cell>
          <cell r="I257">
            <v>178884.71000000002</v>
          </cell>
          <cell r="J257">
            <v>0</v>
          </cell>
          <cell r="K257" t="str">
            <v>AACE</v>
          </cell>
          <cell r="L257" t="str">
            <v>121-P&amp;L-AACE-Publicité, publications, relations publiques </v>
          </cell>
          <cell r="M257" t="str">
            <v>Publicité, publications, relations publiques </v>
          </cell>
        </row>
        <row r="258">
          <cell r="D258">
            <v>623600</v>
          </cell>
          <cell r="E258" t="str">
            <v>CATALOGUES ET IMPRIMES PUBLICI</v>
          </cell>
          <cell r="F258">
            <v>20360.78</v>
          </cell>
          <cell r="G258">
            <v>0</v>
          </cell>
          <cell r="H258">
            <v>20360.78</v>
          </cell>
          <cell r="I258">
            <v>32647.880000000005</v>
          </cell>
          <cell r="J258">
            <v>0</v>
          </cell>
          <cell r="K258" t="str">
            <v>AACE</v>
          </cell>
          <cell r="L258" t="str">
            <v>121-P&amp;L-AACE-Publicité, publications, relations publiques </v>
          </cell>
          <cell r="M258" t="str">
            <v>Publicité, publications, relations publiques </v>
          </cell>
        </row>
        <row r="259">
          <cell r="D259">
            <v>623810</v>
          </cell>
          <cell r="E259" t="str">
            <v>DONS SANS CERFA</v>
          </cell>
          <cell r="F259">
            <v>5581.6</v>
          </cell>
          <cell r="G259">
            <v>0</v>
          </cell>
          <cell r="H259">
            <v>5581.6</v>
          </cell>
          <cell r="I259">
            <v>6055</v>
          </cell>
          <cell r="J259">
            <v>0</v>
          </cell>
          <cell r="K259" t="str">
            <v>AACE</v>
          </cell>
          <cell r="L259" t="str">
            <v>121-P&amp;L-AACE-Publicité, publications, relations publiques </v>
          </cell>
          <cell r="M259" t="str">
            <v>Publicité, publications, relations publiques </v>
          </cell>
        </row>
        <row r="260">
          <cell r="D260">
            <v>623811</v>
          </cell>
          <cell r="E260" t="str">
            <v>DONS SPONSORS CERFA</v>
          </cell>
          <cell r="F260">
            <v>20300</v>
          </cell>
          <cell r="G260">
            <v>0</v>
          </cell>
          <cell r="H260">
            <v>20300</v>
          </cell>
          <cell r="I260">
            <v>16650</v>
          </cell>
          <cell r="J260">
            <v>0</v>
          </cell>
          <cell r="K260" t="str">
            <v>AACE</v>
          </cell>
          <cell r="L260" t="str">
            <v>121-P&amp;L-AACE-Publicité, publications, relations publiques </v>
          </cell>
          <cell r="M260" t="str">
            <v>Publicité, publications, relations publiques </v>
          </cell>
        </row>
        <row r="261">
          <cell r="D261">
            <v>623812</v>
          </cell>
          <cell r="E261" t="str">
            <v>DONS MARCHANDISES</v>
          </cell>
          <cell r="F261">
            <v>92862.5</v>
          </cell>
          <cell r="G261">
            <v>0</v>
          </cell>
          <cell r="H261">
            <v>92862.5</v>
          </cell>
          <cell r="I261">
            <v>92864.65</v>
          </cell>
          <cell r="J261">
            <v>0</v>
          </cell>
          <cell r="K261" t="str">
            <v>AACE</v>
          </cell>
          <cell r="L261" t="str">
            <v>121-P&amp;L-AACE-Publicité, publications, relations publiques </v>
          </cell>
          <cell r="M261" t="str">
            <v>Publicité, publications, relations publiques </v>
          </cell>
        </row>
        <row r="262">
          <cell r="D262">
            <v>623820</v>
          </cell>
          <cell r="E262" t="str">
            <v>PRIMES/CA CLIENTS (EX BFA)</v>
          </cell>
          <cell r="F262">
            <v>925403.04</v>
          </cell>
          <cell r="G262">
            <v>0</v>
          </cell>
          <cell r="H262">
            <v>925403.04</v>
          </cell>
          <cell r="I262">
            <v>640220.33999999962</v>
          </cell>
          <cell r="J262">
            <v>0</v>
          </cell>
          <cell r="K262" t="str">
            <v>AACE</v>
          </cell>
          <cell r="L262" t="str">
            <v>121-P&amp;L-AACE-Publicité, publications, relations publiques </v>
          </cell>
          <cell r="M262" t="str">
            <v>Publicité, publications, relations publiques </v>
          </cell>
        </row>
        <row r="263">
          <cell r="D263">
            <v>623830</v>
          </cell>
          <cell r="E263" t="str">
            <v>PENALITES CLIENTS</v>
          </cell>
          <cell r="F263">
            <v>9181.93</v>
          </cell>
          <cell r="G263">
            <v>0</v>
          </cell>
          <cell r="H263">
            <v>9181.93</v>
          </cell>
          <cell r="I263">
            <v>3811.24</v>
          </cell>
          <cell r="J263">
            <v>0</v>
          </cell>
          <cell r="K263" t="str">
            <v>AACE</v>
          </cell>
          <cell r="L263" t="str">
            <v>121-P&amp;L-AACE-Publicité, publications, relations publiques </v>
          </cell>
          <cell r="M263" t="str">
            <v>Publicité, publications, relations publiques </v>
          </cell>
        </row>
        <row r="264">
          <cell r="D264">
            <v>623900</v>
          </cell>
          <cell r="E264" t="str">
            <v>AUTRES PUBLICITES</v>
          </cell>
          <cell r="F264">
            <v>6156</v>
          </cell>
          <cell r="G264">
            <v>0</v>
          </cell>
          <cell r="H264">
            <v>6156</v>
          </cell>
          <cell r="I264">
            <v>414.25</v>
          </cell>
          <cell r="J264">
            <v>0</v>
          </cell>
          <cell r="K264" t="str">
            <v>AACE</v>
          </cell>
          <cell r="L264" t="str">
            <v>121-P&amp;L-AACE-Publicité, publications, relations publiques </v>
          </cell>
          <cell r="M264" t="str">
            <v>Publicité, publications, relations publiques </v>
          </cell>
        </row>
        <row r="265">
          <cell r="D265">
            <v>624100</v>
          </cell>
          <cell r="E265" t="str">
            <v>PORT S/ACHATS PAR TERRE-MER</v>
          </cell>
          <cell r="F265">
            <v>14925.65</v>
          </cell>
          <cell r="G265">
            <v>0</v>
          </cell>
          <cell r="H265">
            <v>14925.65</v>
          </cell>
          <cell r="I265">
            <v>13628.619999999997</v>
          </cell>
          <cell r="J265">
            <v>0</v>
          </cell>
          <cell r="K265" t="str">
            <v>AACE</v>
          </cell>
          <cell r="L265" t="str">
            <v>122-P&amp;L-AACE-Transports de biens et transports collectifs du personnel </v>
          </cell>
          <cell r="M265" t="str">
            <v>Transports de biens et transports collectifs du personnel </v>
          </cell>
        </row>
        <row r="266">
          <cell r="D266">
            <v>624110</v>
          </cell>
          <cell r="E266" t="str">
            <v>DT DOUANE (HORS ACH.MATIÈRE)</v>
          </cell>
          <cell r="F266">
            <v>587.49</v>
          </cell>
          <cell r="G266">
            <v>0</v>
          </cell>
          <cell r="H266">
            <v>587.49</v>
          </cell>
          <cell r="I266">
            <v>272.06</v>
          </cell>
          <cell r="J266">
            <v>0</v>
          </cell>
          <cell r="K266" t="str">
            <v>AACE</v>
          </cell>
          <cell r="L266" t="str">
            <v>122-P&amp;L-AACE-Transports de biens et transports collectifs du personnel </v>
          </cell>
          <cell r="M266" t="str">
            <v>Transports de biens et transports collectifs du personnel </v>
          </cell>
        </row>
        <row r="267">
          <cell r="D267">
            <v>624190</v>
          </cell>
          <cell r="E267" t="str">
            <v>PORT S/RETOUR CLIENTS</v>
          </cell>
          <cell r="F267">
            <v>786.2</v>
          </cell>
          <cell r="G267">
            <v>0</v>
          </cell>
          <cell r="H267">
            <v>786.2</v>
          </cell>
          <cell r="I267">
            <v>441.5</v>
          </cell>
          <cell r="J267">
            <v>0</v>
          </cell>
          <cell r="K267" t="str">
            <v>AACE</v>
          </cell>
          <cell r="L267" t="str">
            <v>122-P&amp;L-AACE-Transports de biens et transports collectifs du personnel </v>
          </cell>
          <cell r="M267" t="str">
            <v>Transports de biens et transports collectifs du personnel </v>
          </cell>
        </row>
        <row r="268">
          <cell r="D268">
            <v>624200</v>
          </cell>
          <cell r="E268" t="str">
            <v>PORT S/VENTES FRANCE</v>
          </cell>
          <cell r="F268">
            <v>491262.11</v>
          </cell>
          <cell r="G268">
            <v>0</v>
          </cell>
          <cell r="H268">
            <v>491262.11</v>
          </cell>
          <cell r="I268">
            <v>439830.99000000005</v>
          </cell>
          <cell r="J268">
            <v>0</v>
          </cell>
          <cell r="K268" t="str">
            <v>AACE</v>
          </cell>
          <cell r="L268" t="str">
            <v>122-P&amp;L-AACE-Transports de biens et transports collectifs du personnel </v>
          </cell>
          <cell r="M268" t="str">
            <v>Transports de biens et transports collectifs du personnel </v>
          </cell>
        </row>
        <row r="269">
          <cell r="D269">
            <v>624210</v>
          </cell>
          <cell r="E269" t="str">
            <v>PORT S/VENTES EXPORT</v>
          </cell>
          <cell r="F269">
            <v>578933.28</v>
          </cell>
          <cell r="G269">
            <v>0</v>
          </cell>
          <cell r="H269">
            <v>578933.28</v>
          </cell>
          <cell r="I269">
            <v>501018.36999999994</v>
          </cell>
          <cell r="J269">
            <v>0</v>
          </cell>
          <cell r="K269" t="str">
            <v>AACE</v>
          </cell>
          <cell r="L269" t="str">
            <v>122-P&amp;L-AACE-Transports de biens et transports collectifs du personnel </v>
          </cell>
          <cell r="M269" t="str">
            <v>Transports de biens et transports collectifs du personnel </v>
          </cell>
        </row>
        <row r="270">
          <cell r="D270">
            <v>625100</v>
          </cell>
          <cell r="E270" t="str">
            <v>VOYAGES ET DEPLACEMENTS</v>
          </cell>
          <cell r="F270">
            <v>185413.13</v>
          </cell>
          <cell r="G270">
            <v>0</v>
          </cell>
          <cell r="H270">
            <v>185413.13</v>
          </cell>
          <cell r="I270">
            <v>202655.62999999971</v>
          </cell>
          <cell r="J270">
            <v>0</v>
          </cell>
          <cell r="K270" t="str">
            <v>AACE</v>
          </cell>
          <cell r="L270" t="str">
            <v>123-P&amp;L-AACE-Déplacements, missions et réceptions </v>
          </cell>
          <cell r="M270" t="str">
            <v>Déplacements, missions et réceptions </v>
          </cell>
        </row>
        <row r="271">
          <cell r="D271">
            <v>625150</v>
          </cell>
          <cell r="E271" t="str">
            <v>VOYAGES DEPL RT ABONN TRAINS S</v>
          </cell>
          <cell r="F271">
            <v>664.2</v>
          </cell>
          <cell r="G271">
            <v>0</v>
          </cell>
          <cell r="H271">
            <v>664.2</v>
          </cell>
          <cell r="I271">
            <v>753.30000000000007</v>
          </cell>
          <cell r="J271">
            <v>0</v>
          </cell>
          <cell r="K271" t="str">
            <v>AACE</v>
          </cell>
          <cell r="L271" t="str">
            <v>123-P&amp;L-AACE-Déplacements, missions et réceptions </v>
          </cell>
          <cell r="M271" t="str">
            <v>Déplacements, missions et réceptions </v>
          </cell>
        </row>
        <row r="272">
          <cell r="D272">
            <v>625600</v>
          </cell>
          <cell r="E272" t="str">
            <v>MISSIONS</v>
          </cell>
          <cell r="F272">
            <v>215047.62</v>
          </cell>
          <cell r="G272">
            <v>0</v>
          </cell>
          <cell r="H272">
            <v>215047.62</v>
          </cell>
          <cell r="I272">
            <v>225483.47000000067</v>
          </cell>
          <cell r="J272">
            <v>0</v>
          </cell>
          <cell r="K272" t="str">
            <v>AACE</v>
          </cell>
          <cell r="L272" t="str">
            <v>123-P&amp;L-AACE-Déplacements, missions et réceptions </v>
          </cell>
          <cell r="M272" t="str">
            <v>Déplacements, missions et réceptions </v>
          </cell>
        </row>
        <row r="273">
          <cell r="D273">
            <v>625700</v>
          </cell>
          <cell r="E273" t="str">
            <v>RECEPTIONS</v>
          </cell>
          <cell r="F273">
            <v>39815.269999999997</v>
          </cell>
          <cell r="G273">
            <v>0</v>
          </cell>
          <cell r="H273">
            <v>39815.269999999997</v>
          </cell>
          <cell r="I273">
            <v>32028.460000000006</v>
          </cell>
          <cell r="J273">
            <v>0</v>
          </cell>
          <cell r="K273" t="str">
            <v>AACE</v>
          </cell>
          <cell r="L273" t="str">
            <v>123-P&amp;L-AACE-Déplacements, missions et réceptions </v>
          </cell>
          <cell r="M273" t="str">
            <v>Déplacements, missions et réceptions </v>
          </cell>
        </row>
        <row r="274">
          <cell r="D274">
            <v>625760</v>
          </cell>
          <cell r="E274" t="str">
            <v>FRAIS DEMARRAGE DIAMEX</v>
          </cell>
          <cell r="F274">
            <v>78038.289999999994</v>
          </cell>
          <cell r="G274">
            <v>0</v>
          </cell>
          <cell r="H274">
            <v>78038.289999999994</v>
          </cell>
          <cell r="I274">
            <v>21899.260000000002</v>
          </cell>
          <cell r="J274">
            <v>0</v>
          </cell>
          <cell r="K274" t="str">
            <v>AACE</v>
          </cell>
          <cell r="L274" t="str">
            <v>123-P&amp;L-AACE-Déplacements, missions et réceptions </v>
          </cell>
          <cell r="M274" t="str">
            <v>Déplacements, missions et réceptions </v>
          </cell>
        </row>
        <row r="275">
          <cell r="D275">
            <v>625770</v>
          </cell>
          <cell r="E275" t="str">
            <v>FRAIS DEMARRAGE GMBH</v>
          </cell>
          <cell r="F275">
            <v>9811.18</v>
          </cell>
          <cell r="G275">
            <v>0</v>
          </cell>
          <cell r="H275">
            <v>9811.18</v>
          </cell>
          <cell r="I275">
            <v>31286.110000000008</v>
          </cell>
          <cell r="J275">
            <v>0</v>
          </cell>
          <cell r="K275" t="str">
            <v>AACE</v>
          </cell>
          <cell r="L275" t="str">
            <v>123-P&amp;L-AACE-Déplacements, missions et réceptions </v>
          </cell>
          <cell r="M275" t="str">
            <v>Déplacements, missions et réceptions </v>
          </cell>
        </row>
        <row r="276">
          <cell r="D276">
            <v>626001</v>
          </cell>
          <cell r="E276" t="str">
            <v>AFFRANCHISSEMENTS</v>
          </cell>
          <cell r="F276">
            <v>40909.08</v>
          </cell>
          <cell r="G276">
            <v>0</v>
          </cell>
          <cell r="H276">
            <v>40909.08</v>
          </cell>
          <cell r="I276">
            <v>41705.069999999971</v>
          </cell>
          <cell r="J276">
            <v>0</v>
          </cell>
          <cell r="K276" t="str">
            <v>AACE</v>
          </cell>
          <cell r="L276" t="str">
            <v>124-P&amp;L-AACE-Frais postaux et de télécommunications </v>
          </cell>
          <cell r="M276" t="str">
            <v>Frais postaux et de télécommunications </v>
          </cell>
        </row>
        <row r="277">
          <cell r="D277">
            <v>626002</v>
          </cell>
          <cell r="E277" t="str">
            <v>RESEAU INFORMATIQUE ET INTERNE</v>
          </cell>
          <cell r="F277">
            <v>23315.69</v>
          </cell>
          <cell r="G277">
            <v>0</v>
          </cell>
          <cell r="H277">
            <v>23315.69</v>
          </cell>
          <cell r="I277">
            <v>19148.890000000025</v>
          </cell>
          <cell r="J277">
            <v>0</v>
          </cell>
          <cell r="K277" t="str">
            <v>AACE</v>
          </cell>
          <cell r="L277" t="str">
            <v>124-P&amp;L-AACE-Frais postaux et de télécommunications </v>
          </cell>
          <cell r="M277" t="str">
            <v>Frais postaux et de télécommunications </v>
          </cell>
        </row>
        <row r="278">
          <cell r="D278">
            <v>626003</v>
          </cell>
          <cell r="E278" t="str">
            <v>TELEPHONE</v>
          </cell>
          <cell r="F278">
            <v>46152.91</v>
          </cell>
          <cell r="G278">
            <v>0</v>
          </cell>
          <cell r="H278">
            <v>46152.91</v>
          </cell>
          <cell r="I278">
            <v>54367.44</v>
          </cell>
          <cell r="J278">
            <v>0</v>
          </cell>
          <cell r="K278" t="str">
            <v>AACE</v>
          </cell>
          <cell r="L278" t="str">
            <v>124-P&amp;L-AACE-Frais postaux et de télécommunications </v>
          </cell>
          <cell r="M278" t="str">
            <v>Frais postaux et de télécommunications </v>
          </cell>
        </row>
        <row r="279">
          <cell r="D279">
            <v>627800</v>
          </cell>
          <cell r="E279" t="str">
            <v>FRAIS DE BANQUE</v>
          </cell>
          <cell r="F279">
            <v>52025.22</v>
          </cell>
          <cell r="G279">
            <v>0</v>
          </cell>
          <cell r="H279">
            <v>52025.22</v>
          </cell>
          <cell r="I279">
            <v>47734.730000000032</v>
          </cell>
          <cell r="J279">
            <v>0</v>
          </cell>
          <cell r="K279" t="str">
            <v>AACE</v>
          </cell>
          <cell r="L279" t="str">
            <v>125-P&amp;L-AACE-Services bancaires et assimilés </v>
          </cell>
          <cell r="M279" t="str">
            <v>Services bancaires et assimilés </v>
          </cell>
        </row>
        <row r="280">
          <cell r="D280">
            <v>628100</v>
          </cell>
          <cell r="E280" t="str">
            <v>COTISATIONS</v>
          </cell>
          <cell r="F280">
            <v>41705.1</v>
          </cell>
          <cell r="G280">
            <v>0</v>
          </cell>
          <cell r="H280">
            <v>41705.1</v>
          </cell>
          <cell r="I280">
            <v>42264.04</v>
          </cell>
          <cell r="J280">
            <v>0</v>
          </cell>
          <cell r="K280" t="str">
            <v>AACE</v>
          </cell>
          <cell r="L280" t="str">
            <v>126-P&amp;L-AACE-Divers</v>
          </cell>
          <cell r="M280" t="str">
            <v>Divers</v>
          </cell>
        </row>
        <row r="281">
          <cell r="D281">
            <v>628400</v>
          </cell>
          <cell r="E281" t="str">
            <v>FRAIS DE RECRUTEMENT</v>
          </cell>
          <cell r="F281">
            <v>59811.65</v>
          </cell>
          <cell r="G281">
            <v>0</v>
          </cell>
          <cell r="H281">
            <v>59811.65</v>
          </cell>
          <cell r="I281">
            <v>11520.51</v>
          </cell>
          <cell r="J281">
            <v>0</v>
          </cell>
          <cell r="K281" t="str">
            <v>AACE</v>
          </cell>
          <cell r="L281" t="str">
            <v>126-P&amp;L-AACE-Divers</v>
          </cell>
          <cell r="M281" t="str">
            <v>Divers</v>
          </cell>
        </row>
        <row r="282">
          <cell r="D282">
            <v>633300</v>
          </cell>
          <cell r="E282" t="str">
            <v>PART EMPLOYEUR FORMATION CONTI</v>
          </cell>
          <cell r="F282">
            <v>87192.81</v>
          </cell>
          <cell r="G282">
            <v>0</v>
          </cell>
          <cell r="H282">
            <v>87192.81</v>
          </cell>
          <cell r="I282">
            <v>84731.43</v>
          </cell>
          <cell r="J282">
            <v>0</v>
          </cell>
          <cell r="K282" t="str">
            <v>Impôts et taxes</v>
          </cell>
          <cell r="L282" t="str">
            <v>127-P&amp;L-Impôts et taxes-Impôts, taxes, versements assimilés</v>
          </cell>
          <cell r="M282" t="str">
            <v>Impôts, taxes, versements assimilés</v>
          </cell>
        </row>
        <row r="283">
          <cell r="D283">
            <v>633400</v>
          </cell>
          <cell r="E283" t="str">
            <v>PARTICIPATION EFFORT CONSTRUCT</v>
          </cell>
          <cell r="F283">
            <v>32069.05</v>
          </cell>
          <cell r="G283">
            <v>0</v>
          </cell>
          <cell r="H283">
            <v>32069.05</v>
          </cell>
          <cell r="I283">
            <v>30680</v>
          </cell>
          <cell r="J283">
            <v>0</v>
          </cell>
          <cell r="K283" t="str">
            <v>Impôts et taxes</v>
          </cell>
          <cell r="L283" t="str">
            <v>127-P&amp;L-Impôts et taxes-Impôts, taxes, versements assimilés</v>
          </cell>
          <cell r="M283" t="str">
            <v>Impôts, taxes, versements assimilés</v>
          </cell>
        </row>
        <row r="284">
          <cell r="D284">
            <v>633500</v>
          </cell>
          <cell r="E284" t="str">
            <v>TAXE APPRENTISSAGE</v>
          </cell>
          <cell r="F284">
            <v>47006</v>
          </cell>
          <cell r="G284">
            <v>0</v>
          </cell>
          <cell r="H284">
            <v>47006</v>
          </cell>
          <cell r="I284">
            <v>44971</v>
          </cell>
          <cell r="J284">
            <v>0</v>
          </cell>
          <cell r="K284" t="str">
            <v>Impôts et taxes</v>
          </cell>
          <cell r="L284" t="str">
            <v>127-P&amp;L-Impôts et taxes-Impôts, taxes, versements assimilés</v>
          </cell>
          <cell r="M284" t="str">
            <v>Impôts, taxes, versements assimilés</v>
          </cell>
        </row>
        <row r="285">
          <cell r="D285">
            <v>635110</v>
          </cell>
          <cell r="E285" t="str">
            <v>TAXE PROFESSIONNELLE</v>
          </cell>
          <cell r="F285">
            <v>305867</v>
          </cell>
          <cell r="G285">
            <v>0</v>
          </cell>
          <cell r="H285">
            <v>305867</v>
          </cell>
          <cell r="I285">
            <v>288782</v>
          </cell>
          <cell r="J285">
            <v>0</v>
          </cell>
          <cell r="K285" t="str">
            <v>Impôts et taxes</v>
          </cell>
          <cell r="L285" t="str">
            <v>127-P&amp;L-Impôts et taxes-Impôts, taxes, versements assimilés</v>
          </cell>
          <cell r="M285" t="str">
            <v>Impôts, taxes, versements assimilés</v>
          </cell>
        </row>
        <row r="286">
          <cell r="D286">
            <v>635120</v>
          </cell>
          <cell r="E286" t="str">
            <v>TAXE FONCIERE</v>
          </cell>
          <cell r="F286">
            <v>102113.5</v>
          </cell>
          <cell r="G286">
            <v>0</v>
          </cell>
          <cell r="H286">
            <v>102113.5</v>
          </cell>
          <cell r="I286">
            <v>100967.5</v>
          </cell>
          <cell r="J286">
            <v>0</v>
          </cell>
          <cell r="K286" t="str">
            <v>Impôts et taxes</v>
          </cell>
          <cell r="L286" t="str">
            <v>127-P&amp;L-Impôts et taxes-Impôts, taxes, versements assimilés</v>
          </cell>
          <cell r="M286" t="str">
            <v>Impôts, taxes, versements assimilés</v>
          </cell>
        </row>
        <row r="287">
          <cell r="D287">
            <v>635140</v>
          </cell>
          <cell r="E287" t="str">
            <v>TAXE S/VEHICULES DE SOCIETE</v>
          </cell>
          <cell r="F287">
            <v>12908</v>
          </cell>
          <cell r="G287">
            <v>0</v>
          </cell>
          <cell r="H287">
            <v>12908</v>
          </cell>
          <cell r="I287">
            <v>13806</v>
          </cell>
          <cell r="J287">
            <v>0</v>
          </cell>
          <cell r="K287" t="str">
            <v>Impôts et taxes</v>
          </cell>
          <cell r="L287" t="str">
            <v>127-P&amp;L-Impôts et taxes-Impôts, taxes, versements assimilés</v>
          </cell>
          <cell r="M287" t="str">
            <v>Impôts, taxes, versements assimilés</v>
          </cell>
        </row>
        <row r="288">
          <cell r="D288">
            <v>635800</v>
          </cell>
          <cell r="E288" t="str">
            <v>TAXES AUTRES</v>
          </cell>
          <cell r="F288">
            <v>635.95000000000005</v>
          </cell>
          <cell r="G288">
            <v>0</v>
          </cell>
          <cell r="H288">
            <v>635.95000000000005</v>
          </cell>
          <cell r="I288">
            <v>606.18000000000006</v>
          </cell>
          <cell r="J288">
            <v>0</v>
          </cell>
          <cell r="K288" t="str">
            <v>Impôts et taxes</v>
          </cell>
          <cell r="L288" t="str">
            <v>127-P&amp;L-Impôts et taxes-Impôts, taxes, versements assimilés</v>
          </cell>
          <cell r="M288" t="str">
            <v>Impôts, taxes, versements assimilés</v>
          </cell>
        </row>
        <row r="289">
          <cell r="D289">
            <v>637100</v>
          </cell>
          <cell r="E289" t="str">
            <v>CONTRIBUTION SOCIALE ORGANIC</v>
          </cell>
          <cell r="F289">
            <v>30072.65</v>
          </cell>
          <cell r="G289">
            <v>0</v>
          </cell>
          <cell r="H289">
            <v>30072.65</v>
          </cell>
          <cell r="I289">
            <v>25211.09</v>
          </cell>
          <cell r="J289">
            <v>0</v>
          </cell>
          <cell r="K289" t="str">
            <v>Impôts et taxes</v>
          </cell>
          <cell r="L289" t="str">
            <v>127-P&amp;L-Impôts et taxes-Impôts, taxes, versements assimilés</v>
          </cell>
          <cell r="M289" t="str">
            <v>Impôts, taxes, versements assimilés</v>
          </cell>
        </row>
        <row r="290">
          <cell r="D290">
            <v>637800</v>
          </cell>
          <cell r="E290" t="str">
            <v>COREM CETIM</v>
          </cell>
          <cell r="F290">
            <v>31792.17</v>
          </cell>
          <cell r="G290">
            <v>0</v>
          </cell>
          <cell r="H290">
            <v>31792.17</v>
          </cell>
          <cell r="I290">
            <v>30673.8</v>
          </cell>
          <cell r="J290">
            <v>0</v>
          </cell>
          <cell r="K290" t="str">
            <v>Impôts et taxes</v>
          </cell>
          <cell r="L290" t="str">
            <v>127-P&amp;L-Impôts et taxes-Impôts, taxes, versements assimilés</v>
          </cell>
          <cell r="M290" t="str">
            <v>Impôts, taxes, versements assimilés</v>
          </cell>
        </row>
        <row r="291">
          <cell r="D291">
            <v>641100</v>
          </cell>
          <cell r="E291" t="str">
            <v>SALAIRES ET APPOINTEMENTS</v>
          </cell>
          <cell r="F291">
            <v>6260747.9199999999</v>
          </cell>
          <cell r="G291">
            <v>0</v>
          </cell>
          <cell r="H291">
            <v>6260747.9199999999</v>
          </cell>
          <cell r="I291">
            <v>6037544.6599999946</v>
          </cell>
          <cell r="J291">
            <v>0</v>
          </cell>
          <cell r="K291" t="str">
            <v>Charges de personnel</v>
          </cell>
          <cell r="L291" t="str">
            <v>128-P&amp;L-Charges de personnel-Salaires et traitements</v>
          </cell>
          <cell r="M291" t="str">
            <v>Salaires et traitements</v>
          </cell>
        </row>
        <row r="292">
          <cell r="D292">
            <v>641150</v>
          </cell>
          <cell r="E292" t="str">
            <v>REMUNERATION PERSONNEL ETRANGE</v>
          </cell>
          <cell r="F292">
            <v>40411.53</v>
          </cell>
          <cell r="G292">
            <v>0</v>
          </cell>
          <cell r="H292">
            <v>40411.53</v>
          </cell>
          <cell r="I292">
            <v>39972.32</v>
          </cell>
          <cell r="J292">
            <v>0</v>
          </cell>
          <cell r="K292" t="str">
            <v>Charges de personnel</v>
          </cell>
          <cell r="L292" t="str">
            <v>128-P&amp;L-Charges de personnel-Salaires et traitements</v>
          </cell>
          <cell r="M292" t="str">
            <v>Salaires et traitements</v>
          </cell>
        </row>
        <row r="293">
          <cell r="D293">
            <v>641200</v>
          </cell>
          <cell r="E293" t="str">
            <v>CONGES PAYES</v>
          </cell>
          <cell r="F293">
            <v>14030</v>
          </cell>
          <cell r="G293">
            <v>0</v>
          </cell>
          <cell r="H293">
            <v>14030</v>
          </cell>
          <cell r="I293">
            <v>3958</v>
          </cell>
          <cell r="J293">
            <v>0</v>
          </cell>
          <cell r="K293" t="str">
            <v>Charges de personnel</v>
          </cell>
          <cell r="L293" t="str">
            <v>128-P&amp;L-Charges de personnel-Salaires et traitements</v>
          </cell>
          <cell r="M293" t="str">
            <v>Salaires et traitements</v>
          </cell>
        </row>
        <row r="294">
          <cell r="D294">
            <v>641300</v>
          </cell>
          <cell r="E294" t="str">
            <v>PRIMES</v>
          </cell>
          <cell r="F294">
            <v>848575.48</v>
          </cell>
          <cell r="G294">
            <v>0</v>
          </cell>
          <cell r="H294">
            <v>848575.48</v>
          </cell>
          <cell r="I294">
            <v>800893.6100000001</v>
          </cell>
          <cell r="J294">
            <v>0</v>
          </cell>
          <cell r="K294" t="str">
            <v>Charges de personnel</v>
          </cell>
          <cell r="L294" t="str">
            <v>128-P&amp;L-Charges de personnel-Salaires et traitements</v>
          </cell>
          <cell r="M294" t="str">
            <v>Salaires et traitements</v>
          </cell>
        </row>
        <row r="295">
          <cell r="D295">
            <v>641310</v>
          </cell>
          <cell r="E295" t="str">
            <v>GRATIFICATIONS (STAGE &amp; MEDAIL</v>
          </cell>
          <cell r="F295">
            <v>16291.24</v>
          </cell>
          <cell r="G295">
            <v>0</v>
          </cell>
          <cell r="H295">
            <v>16291.24</v>
          </cell>
          <cell r="I295">
            <v>13737.61</v>
          </cell>
          <cell r="J295">
            <v>0</v>
          </cell>
          <cell r="K295" t="str">
            <v>Charges de personnel</v>
          </cell>
          <cell r="L295" t="str">
            <v>128-P&amp;L-Charges de personnel-Salaires et traitements</v>
          </cell>
          <cell r="M295" t="str">
            <v>Salaires et traitements</v>
          </cell>
        </row>
        <row r="296">
          <cell r="D296">
            <v>641400</v>
          </cell>
          <cell r="E296" t="str">
            <v>INTERESSEMENT DU PERSONNEL</v>
          </cell>
          <cell r="F296">
            <v>221871</v>
          </cell>
          <cell r="G296">
            <v>0</v>
          </cell>
          <cell r="H296">
            <v>221871</v>
          </cell>
          <cell r="I296">
            <v>185471</v>
          </cell>
          <cell r="J296">
            <v>0</v>
          </cell>
          <cell r="K296" t="str">
            <v>Charges de personnel</v>
          </cell>
          <cell r="L296" t="str">
            <v>128-P&amp;L-Charges de personnel-Salaires et traitements</v>
          </cell>
          <cell r="M296" t="str">
            <v>Salaires et traitements</v>
          </cell>
        </row>
        <row r="297">
          <cell r="D297">
            <v>641406</v>
          </cell>
          <cell r="E297" t="str">
            <v>INDEMNITE DEPART RETRAITE</v>
          </cell>
          <cell r="F297">
            <v>38471.08</v>
          </cell>
          <cell r="G297">
            <v>0</v>
          </cell>
          <cell r="H297">
            <v>38471.08</v>
          </cell>
          <cell r="I297">
            <v>45816.43</v>
          </cell>
          <cell r="J297">
            <v>0</v>
          </cell>
          <cell r="K297" t="str">
            <v>Charges de personnel</v>
          </cell>
          <cell r="L297" t="str">
            <v>128-P&amp;L-Charges de personnel-Salaires et traitements</v>
          </cell>
          <cell r="M297" t="str">
            <v>Salaires et traitements</v>
          </cell>
        </row>
        <row r="298">
          <cell r="D298">
            <v>645100</v>
          </cell>
          <cell r="E298" t="str">
            <v>COTISATIONS URSSAF</v>
          </cell>
          <cell r="F298">
            <v>2139653.62</v>
          </cell>
          <cell r="G298">
            <v>0</v>
          </cell>
          <cell r="H298">
            <v>2139653.62</v>
          </cell>
          <cell r="I298">
            <v>2007869.6699999992</v>
          </cell>
          <cell r="J298">
            <v>0</v>
          </cell>
          <cell r="K298" t="str">
            <v>Charges de personnel</v>
          </cell>
          <cell r="L298" t="str">
            <v>129-P&amp;L-Charges de personnel-Charges sociales</v>
          </cell>
          <cell r="M298" t="str">
            <v>Charges sociales</v>
          </cell>
        </row>
        <row r="299">
          <cell r="D299">
            <v>645105</v>
          </cell>
          <cell r="E299" t="str">
            <v>COTISATIONS CHARGES PAT ALEX</v>
          </cell>
          <cell r="F299">
            <v>17907.04</v>
          </cell>
          <cell r="G299">
            <v>0</v>
          </cell>
          <cell r="H299">
            <v>17907.04</v>
          </cell>
          <cell r="I299">
            <v>17983.200000000004</v>
          </cell>
          <cell r="J299">
            <v>0</v>
          </cell>
          <cell r="K299" t="str">
            <v>Charges de personnel</v>
          </cell>
          <cell r="L299" t="str">
            <v>129-P&amp;L-Charges de personnel-Charges sociales</v>
          </cell>
          <cell r="M299" t="str">
            <v>Charges sociales</v>
          </cell>
        </row>
        <row r="300">
          <cell r="D300">
            <v>645210</v>
          </cell>
          <cell r="E300" t="str">
            <v>COTISATIONS PREVOYANCE</v>
          </cell>
          <cell r="F300">
            <v>189953.99</v>
          </cell>
          <cell r="G300">
            <v>0</v>
          </cell>
          <cell r="H300">
            <v>189953.99</v>
          </cell>
          <cell r="I300">
            <v>128276.62999999999</v>
          </cell>
          <cell r="J300">
            <v>0</v>
          </cell>
          <cell r="K300" t="str">
            <v>Charges de personnel</v>
          </cell>
          <cell r="L300" t="str">
            <v>129-P&amp;L-Charges de personnel-Charges sociales</v>
          </cell>
          <cell r="M300" t="str">
            <v>Charges sociales</v>
          </cell>
        </row>
        <row r="301">
          <cell r="D301">
            <v>645220</v>
          </cell>
          <cell r="E301" t="str">
            <v>COTISATIONS MUTUELLES</v>
          </cell>
          <cell r="F301">
            <v>84869.31</v>
          </cell>
          <cell r="G301">
            <v>0</v>
          </cell>
          <cell r="H301">
            <v>84869.31</v>
          </cell>
          <cell r="I301">
            <v>82776.999999999985</v>
          </cell>
          <cell r="J301">
            <v>0</v>
          </cell>
          <cell r="K301" t="str">
            <v>Charges de personnel</v>
          </cell>
          <cell r="L301" t="str">
            <v>129-P&amp;L-Charges de personnel-Charges sociales</v>
          </cell>
          <cell r="M301" t="str">
            <v>Charges sociales</v>
          </cell>
        </row>
        <row r="302">
          <cell r="D302">
            <v>645300</v>
          </cell>
          <cell r="E302" t="str">
            <v>COTISATIONS RETRAITES</v>
          </cell>
          <cell r="F302">
            <v>532285.62</v>
          </cell>
          <cell r="G302">
            <v>0</v>
          </cell>
          <cell r="H302">
            <v>532285.62</v>
          </cell>
          <cell r="I302">
            <v>508704.41999999993</v>
          </cell>
          <cell r="J302">
            <v>0</v>
          </cell>
          <cell r="K302" t="str">
            <v>Charges de personnel</v>
          </cell>
          <cell r="L302" t="str">
            <v>129-P&amp;L-Charges de personnel-Charges sociales</v>
          </cell>
          <cell r="M302" t="str">
            <v>Charges sociales</v>
          </cell>
        </row>
        <row r="303">
          <cell r="D303">
            <v>645500</v>
          </cell>
          <cell r="E303" t="str">
            <v>CHARGES A PAYER S/CONGES PAYES</v>
          </cell>
          <cell r="F303">
            <v>5612</v>
          </cell>
          <cell r="G303">
            <v>0</v>
          </cell>
          <cell r="H303">
            <v>5612</v>
          </cell>
          <cell r="I303">
            <v>1583.1999999999825</v>
          </cell>
          <cell r="J303">
            <v>0</v>
          </cell>
          <cell r="K303" t="str">
            <v>Charges de personnel</v>
          </cell>
          <cell r="L303" t="str">
            <v>129-P&amp;L-Charges de personnel-Charges sociales</v>
          </cell>
          <cell r="M303" t="str">
            <v>Charges sociales</v>
          </cell>
        </row>
        <row r="304">
          <cell r="D304">
            <v>645510</v>
          </cell>
          <cell r="E304" t="str">
            <v>CHARGES A PAYER S/PRIMES VARIA</v>
          </cell>
          <cell r="F304">
            <v>1189.22</v>
          </cell>
          <cell r="G304">
            <v>0</v>
          </cell>
          <cell r="H304">
            <v>1189.22</v>
          </cell>
          <cell r="I304">
            <v>5230.900000000016</v>
          </cell>
          <cell r="J304">
            <v>0</v>
          </cell>
          <cell r="K304" t="str">
            <v>Charges de personnel</v>
          </cell>
          <cell r="L304" t="str">
            <v>129-P&amp;L-Charges de personnel-Charges sociales</v>
          </cell>
          <cell r="M304" t="str">
            <v>Charges sociales</v>
          </cell>
        </row>
        <row r="305">
          <cell r="D305">
            <v>645520</v>
          </cell>
          <cell r="E305" t="str">
            <v>CHARGES A PAYER SUR REMUNERATI</v>
          </cell>
          <cell r="F305">
            <v>0</v>
          </cell>
          <cell r="G305">
            <v>0</v>
          </cell>
          <cell r="H305">
            <v>0</v>
          </cell>
          <cell r="I305">
            <v>37094</v>
          </cell>
          <cell r="J305">
            <v>0</v>
          </cell>
          <cell r="K305" t="str">
            <v>Charges de personnel</v>
          </cell>
          <cell r="L305" t="str">
            <v>129-P&amp;L-Charges de personnel-Charges sociales</v>
          </cell>
          <cell r="M305" t="str">
            <v>Charges sociales</v>
          </cell>
        </row>
        <row r="306">
          <cell r="D306">
            <v>645900</v>
          </cell>
          <cell r="E306" t="str">
            <v>CICE</v>
          </cell>
          <cell r="F306">
            <v>-261798</v>
          </cell>
          <cell r="G306">
            <v>0</v>
          </cell>
          <cell r="H306">
            <v>-261798</v>
          </cell>
          <cell r="I306">
            <v>-279226</v>
          </cell>
          <cell r="J306">
            <v>0</v>
          </cell>
          <cell r="K306" t="str">
            <v>Charges de personnel</v>
          </cell>
          <cell r="L306" t="str">
            <v>129-P&amp;L-Charges de personnel-Charges sociales</v>
          </cell>
          <cell r="M306" t="str">
            <v>Charges sociales</v>
          </cell>
        </row>
        <row r="307">
          <cell r="D307">
            <v>647200</v>
          </cell>
          <cell r="E307" t="str">
            <v>VERSEMENT COMITE D'ENTREPRISE</v>
          </cell>
          <cell r="F307">
            <v>32069.53</v>
          </cell>
          <cell r="G307">
            <v>0</v>
          </cell>
          <cell r="H307">
            <v>32069.53</v>
          </cell>
          <cell r="I307">
            <v>30832.69</v>
          </cell>
          <cell r="J307">
            <v>0</v>
          </cell>
          <cell r="K307" t="str">
            <v>Charges de personnel</v>
          </cell>
          <cell r="L307" t="str">
            <v>129-P&amp;L-Charges de personnel-Charges sociales</v>
          </cell>
          <cell r="M307" t="str">
            <v>Charges sociales</v>
          </cell>
        </row>
        <row r="308">
          <cell r="D308">
            <v>647210</v>
          </cell>
          <cell r="E308" t="str">
            <v>CE - RESTAURATION CANTINE</v>
          </cell>
          <cell r="F308">
            <v>15879.48</v>
          </cell>
          <cell r="G308">
            <v>0</v>
          </cell>
          <cell r="H308">
            <v>15879.48</v>
          </cell>
          <cell r="I308">
            <v>16488.18</v>
          </cell>
          <cell r="J308">
            <v>0</v>
          </cell>
          <cell r="K308" t="str">
            <v>Charges de personnel</v>
          </cell>
          <cell r="L308" t="str">
            <v>129-P&amp;L-Charges de personnel-Charges sociales</v>
          </cell>
          <cell r="M308" t="str">
            <v>Charges sociales</v>
          </cell>
        </row>
        <row r="309">
          <cell r="D309">
            <v>647230</v>
          </cell>
          <cell r="E309" t="str">
            <v>PRIMES DE PANIERS</v>
          </cell>
          <cell r="F309">
            <v>48438.38</v>
          </cell>
          <cell r="G309">
            <v>0</v>
          </cell>
          <cell r="H309">
            <v>48438.38</v>
          </cell>
          <cell r="I309">
            <v>41773.68</v>
          </cell>
          <cell r="J309">
            <v>0</v>
          </cell>
          <cell r="K309" t="str">
            <v>Charges de personnel</v>
          </cell>
          <cell r="L309" t="str">
            <v>129-P&amp;L-Charges de personnel-Charges sociales</v>
          </cell>
          <cell r="M309" t="str">
            <v>Charges sociales</v>
          </cell>
        </row>
        <row r="310">
          <cell r="D310">
            <v>647500</v>
          </cell>
          <cell r="E310" t="str">
            <v>MEDECINE DU TRAVAIL</v>
          </cell>
          <cell r="F310">
            <v>18839.150000000001</v>
          </cell>
          <cell r="G310">
            <v>0</v>
          </cell>
          <cell r="H310">
            <v>18839.150000000001</v>
          </cell>
          <cell r="I310">
            <v>17694.38</v>
          </cell>
          <cell r="J310">
            <v>0</v>
          </cell>
          <cell r="K310" t="str">
            <v>Charges de personnel</v>
          </cell>
          <cell r="L310" t="str">
            <v>129-P&amp;L-Charges de personnel-Charges sociales</v>
          </cell>
          <cell r="M310" t="str">
            <v>Charges sociales</v>
          </cell>
        </row>
        <row r="311">
          <cell r="D311">
            <v>648000</v>
          </cell>
          <cell r="E311" t="str">
            <v>AUTRES CHARGES DE PERSONNEL</v>
          </cell>
          <cell r="F311">
            <v>22702.880000000001</v>
          </cell>
          <cell r="G311">
            <v>0</v>
          </cell>
          <cell r="H311">
            <v>22702.880000000001</v>
          </cell>
          <cell r="I311">
            <v>12075.6</v>
          </cell>
          <cell r="J311">
            <v>0</v>
          </cell>
          <cell r="K311" t="str">
            <v>Charges de personnel</v>
          </cell>
          <cell r="L311" t="str">
            <v>129-P&amp;L-Charges de personnel-Charges sociales</v>
          </cell>
          <cell r="M311" t="str">
            <v>Charges sociales</v>
          </cell>
        </row>
        <row r="312">
          <cell r="D312">
            <v>648100</v>
          </cell>
          <cell r="E312" t="str">
            <v>FORMATION DU PERSONNEL</v>
          </cell>
          <cell r="F312">
            <v>450</v>
          </cell>
          <cell r="G312">
            <v>0</v>
          </cell>
          <cell r="H312">
            <v>450</v>
          </cell>
          <cell r="I312">
            <v>7762</v>
          </cell>
          <cell r="J312">
            <v>0</v>
          </cell>
          <cell r="K312" t="str">
            <v>Charges de personnel</v>
          </cell>
          <cell r="L312" t="str">
            <v>129-P&amp;L-Charges de personnel-Charges sociales</v>
          </cell>
          <cell r="M312" t="str">
            <v>Charges sociales</v>
          </cell>
        </row>
        <row r="313">
          <cell r="D313">
            <v>651100</v>
          </cell>
          <cell r="E313" t="str">
            <v>REDEVANCES BREVETS, LICENCES</v>
          </cell>
          <cell r="F313">
            <v>232765.97</v>
          </cell>
          <cell r="G313">
            <v>0</v>
          </cell>
          <cell r="H313">
            <v>232765.97</v>
          </cell>
          <cell r="I313">
            <v>209443.52999999994</v>
          </cell>
          <cell r="J313">
            <v>0</v>
          </cell>
          <cell r="K313" t="str">
            <v>Autres chg. d'exploitation</v>
          </cell>
          <cell r="L313" t="str">
            <v>133-P&amp;L-Autres chg. d'exploitation-Autres charges</v>
          </cell>
          <cell r="M313" t="str">
            <v>Autres charges</v>
          </cell>
        </row>
        <row r="314">
          <cell r="D314">
            <v>658000</v>
          </cell>
          <cell r="E314" t="str">
            <v>AUTRES CHARGES DE GESTION</v>
          </cell>
          <cell r="F314">
            <v>265.16000000000003</v>
          </cell>
          <cell r="G314">
            <v>0</v>
          </cell>
          <cell r="H314">
            <v>265.16000000000003</v>
          </cell>
          <cell r="I314">
            <v>76.029999999999987</v>
          </cell>
          <cell r="J314">
            <v>0</v>
          </cell>
          <cell r="K314" t="str">
            <v>Autres chg. d'exploitation</v>
          </cell>
          <cell r="L314" t="str">
            <v>133-P&amp;L-Autres chg. d'exploitation-Autres charges</v>
          </cell>
          <cell r="M314" t="str">
            <v>Autres charges</v>
          </cell>
        </row>
        <row r="315">
          <cell r="D315">
            <v>661100</v>
          </cell>
          <cell r="E315" t="str">
            <v>INTERETS DES EMPRUNTS ET DETTE</v>
          </cell>
          <cell r="F315">
            <v>37524.120000000003</v>
          </cell>
          <cell r="G315">
            <v>0</v>
          </cell>
          <cell r="H315">
            <v>37524.120000000003</v>
          </cell>
          <cell r="I315">
            <v>48558.840000000018</v>
          </cell>
          <cell r="J315">
            <v>0</v>
          </cell>
          <cell r="K315" t="str">
            <v>Résultat financiers</v>
          </cell>
          <cell r="L315" t="str">
            <v>143-P&amp;L-Résultat financiers-Intérêts et charges assimilées</v>
          </cell>
          <cell r="M315" t="str">
            <v>Intérêts et charges assimilées</v>
          </cell>
        </row>
        <row r="316">
          <cell r="D316">
            <v>661170</v>
          </cell>
          <cell r="E316" t="str">
            <v>INTERETS S/PARTICIPATION</v>
          </cell>
          <cell r="F316">
            <v>0</v>
          </cell>
          <cell r="G316">
            <v>0</v>
          </cell>
          <cell r="H316">
            <v>0</v>
          </cell>
          <cell r="I316">
            <v>69.180000000000064</v>
          </cell>
          <cell r="J316">
            <v>0</v>
          </cell>
          <cell r="K316" t="str">
            <v>Résultat financiers</v>
          </cell>
          <cell r="L316" t="str">
            <v>143-P&amp;L-Résultat financiers-Intérêts et charges assimilées</v>
          </cell>
          <cell r="M316" t="str">
            <v>Intérêts et charges assimilées</v>
          </cell>
        </row>
        <row r="317">
          <cell r="D317">
            <v>661500</v>
          </cell>
          <cell r="E317" t="str">
            <v>INTERETS S/COMPTES COURANTS</v>
          </cell>
          <cell r="F317">
            <v>43356.18</v>
          </cell>
          <cell r="G317">
            <v>0</v>
          </cell>
          <cell r="H317">
            <v>43356.18</v>
          </cell>
          <cell r="I317">
            <v>47884.700000000004</v>
          </cell>
          <cell r="J317">
            <v>0</v>
          </cell>
          <cell r="K317" t="str">
            <v>Résultat financiers</v>
          </cell>
          <cell r="L317" t="str">
            <v>143-P&amp;L-Résultat financiers-Intérêts et charges assimilées</v>
          </cell>
          <cell r="M317" t="str">
            <v>Intérêts et charges assimilées</v>
          </cell>
        </row>
        <row r="318">
          <cell r="D318">
            <v>661510</v>
          </cell>
          <cell r="E318" t="str">
            <v>AGIOS S/DECOUVERT</v>
          </cell>
          <cell r="F318">
            <v>11947.01</v>
          </cell>
          <cell r="G318">
            <v>0</v>
          </cell>
          <cell r="H318">
            <v>11947.01</v>
          </cell>
          <cell r="I318">
            <v>856.47</v>
          </cell>
          <cell r="J318">
            <v>0</v>
          </cell>
          <cell r="K318" t="str">
            <v>Résultat financiers</v>
          </cell>
          <cell r="L318" t="str">
            <v>143-P&amp;L-Résultat financiers-Intérêts et charges assimilées</v>
          </cell>
          <cell r="M318" t="str">
            <v>Intérêts et charges assimilées</v>
          </cell>
        </row>
        <row r="319">
          <cell r="D319">
            <v>665000</v>
          </cell>
          <cell r="E319" t="str">
            <v>ESCOMPTES ACCORDES</v>
          </cell>
          <cell r="F319">
            <v>21278.49</v>
          </cell>
          <cell r="G319">
            <v>0</v>
          </cell>
          <cell r="H319">
            <v>21278.49</v>
          </cell>
          <cell r="I319">
            <v>20020.509999999995</v>
          </cell>
          <cell r="J319">
            <v>0</v>
          </cell>
          <cell r="K319" t="str">
            <v>Résultat financiers</v>
          </cell>
          <cell r="L319" t="str">
            <v>143-P&amp;L-Résultat financiers-Intérêts et charges assimilées</v>
          </cell>
          <cell r="M319" t="str">
            <v>Intérêts et charges assimilées</v>
          </cell>
        </row>
        <row r="320">
          <cell r="D320">
            <v>666000</v>
          </cell>
          <cell r="E320" t="str">
            <v>PERTES DE CHANGE</v>
          </cell>
          <cell r="F320">
            <v>140812.74</v>
          </cell>
          <cell r="G320">
            <v>0</v>
          </cell>
          <cell r="H320">
            <v>140812.74</v>
          </cell>
          <cell r="I320">
            <v>121914.38999999996</v>
          </cell>
          <cell r="J320">
            <v>0</v>
          </cell>
          <cell r="K320" t="str">
            <v>Résultat financiers</v>
          </cell>
          <cell r="L320" t="str">
            <v>144-P&amp;L-Résultat financiers-Différence négative de change</v>
          </cell>
          <cell r="M320" t="str">
            <v>Différence négative de change</v>
          </cell>
        </row>
        <row r="321">
          <cell r="D321">
            <v>668000</v>
          </cell>
          <cell r="E321" t="str">
            <v>CHARGES FINANCIERES</v>
          </cell>
          <cell r="F321">
            <v>0</v>
          </cell>
          <cell r="G321">
            <v>0</v>
          </cell>
          <cell r="H321">
            <v>0</v>
          </cell>
          <cell r="I321">
            <v>3736.88</v>
          </cell>
          <cell r="J321">
            <v>0</v>
          </cell>
          <cell r="K321" t="str">
            <v>Résultat financiers</v>
          </cell>
          <cell r="L321" t="str">
            <v>143-P&amp;L-Résultat financiers-Intérêts et charges assimilées</v>
          </cell>
          <cell r="M321" t="str">
            <v>Intérêts et charges assimilées</v>
          </cell>
        </row>
        <row r="322">
          <cell r="D322">
            <v>668100</v>
          </cell>
          <cell r="E322" t="str">
            <v>DUCROIRE</v>
          </cell>
          <cell r="F322">
            <v>48168.45</v>
          </cell>
          <cell r="G322">
            <v>0</v>
          </cell>
          <cell r="H322">
            <v>48168.45</v>
          </cell>
          <cell r="I322">
            <v>35648.28</v>
          </cell>
          <cell r="J322">
            <v>0</v>
          </cell>
          <cell r="K322" t="str">
            <v>Résultat financiers</v>
          </cell>
          <cell r="L322" t="str">
            <v>143-P&amp;L-Résultat financiers-Intérêts et charges assimilées</v>
          </cell>
          <cell r="M322" t="str">
            <v>Intérêts et charges assimilées</v>
          </cell>
        </row>
        <row r="323">
          <cell r="D323">
            <v>671200</v>
          </cell>
          <cell r="E323" t="str">
            <v>PENALITES AMENDES FISCALES</v>
          </cell>
          <cell r="F323">
            <v>36.6</v>
          </cell>
          <cell r="G323">
            <v>0</v>
          </cell>
          <cell r="H323">
            <v>36.6</v>
          </cell>
          <cell r="I323">
            <v>180.9</v>
          </cell>
          <cell r="J323">
            <v>0</v>
          </cell>
          <cell r="K323" t="str">
            <v>Résultat exceptionnel</v>
          </cell>
          <cell r="L323" t="str">
            <v>149-P&amp;L-Résultat exceptionnel-Charges exceptionnelles sur opérations de gestion</v>
          </cell>
          <cell r="M323" t="str">
            <v>Charges exceptionnelles sur opérations de gestion</v>
          </cell>
        </row>
        <row r="324">
          <cell r="D324">
            <v>671400</v>
          </cell>
          <cell r="E324" t="str">
            <v>CREANCES IRRECOUVR S/EXERCICE</v>
          </cell>
          <cell r="F324">
            <v>2352.2399999999998</v>
          </cell>
          <cell r="G324">
            <v>0</v>
          </cell>
          <cell r="H324">
            <v>2352.2399999999998</v>
          </cell>
          <cell r="I324">
            <v>2338.86</v>
          </cell>
          <cell r="J324">
            <v>0</v>
          </cell>
          <cell r="K324" t="str">
            <v>Résultat exceptionnel</v>
          </cell>
          <cell r="L324" t="str">
            <v>149-P&amp;L-Résultat exceptionnel-Charges exceptionnelles sur opérations de gestion</v>
          </cell>
          <cell r="M324" t="str">
            <v>Charges exceptionnelles sur opérations de gestion</v>
          </cell>
        </row>
        <row r="325">
          <cell r="D325">
            <v>671410</v>
          </cell>
          <cell r="E325" t="str">
            <v>CREANCES IRRECOUVRABLES SOUMIS</v>
          </cell>
          <cell r="F325">
            <v>3108.47</v>
          </cell>
          <cell r="G325">
            <v>0</v>
          </cell>
          <cell r="H325">
            <v>3108.47</v>
          </cell>
          <cell r="I325">
            <v>223.02</v>
          </cell>
          <cell r="J325">
            <v>0</v>
          </cell>
          <cell r="K325" t="str">
            <v>Résultat exceptionnel</v>
          </cell>
          <cell r="L325" t="str">
            <v>149-P&amp;L-Résultat exceptionnel-Charges exceptionnelles sur opérations de gestion</v>
          </cell>
          <cell r="M325" t="str">
            <v>Charges exceptionnelles sur opérations de gestion</v>
          </cell>
        </row>
        <row r="326">
          <cell r="D326">
            <v>671600</v>
          </cell>
          <cell r="E326" t="str">
            <v>INDEMNITES DE LICENCIEMENT</v>
          </cell>
          <cell r="F326">
            <v>38304.660000000003</v>
          </cell>
          <cell r="G326">
            <v>0</v>
          </cell>
          <cell r="H326">
            <v>38304.660000000003</v>
          </cell>
          <cell r="I326">
            <v>58508.35</v>
          </cell>
          <cell r="J326">
            <v>0</v>
          </cell>
          <cell r="K326" t="str">
            <v>Résultat exceptionnel</v>
          </cell>
          <cell r="L326" t="str">
            <v>149-P&amp;L-Résultat exceptionnel-Charges exceptionnelles sur opérations de gestion</v>
          </cell>
          <cell r="M326" t="str">
            <v>Charges exceptionnelles sur opérations de gestion</v>
          </cell>
        </row>
        <row r="327">
          <cell r="D327">
            <v>672100</v>
          </cell>
          <cell r="E327" t="str">
            <v>CREANCES IRRECOUVR S/ EX ANTER</v>
          </cell>
          <cell r="F327">
            <v>36366.61</v>
          </cell>
          <cell r="G327">
            <v>0</v>
          </cell>
          <cell r="H327">
            <v>36366.61</v>
          </cell>
          <cell r="I327">
            <v>22292.55</v>
          </cell>
          <cell r="J327">
            <v>0</v>
          </cell>
          <cell r="K327" t="str">
            <v>Résultat exceptionnel</v>
          </cell>
          <cell r="L327" t="str">
            <v>149-P&amp;L-Résultat exceptionnel-Charges exceptionnelles sur opérations de gestion</v>
          </cell>
          <cell r="M327" t="str">
            <v>Charges exceptionnelles sur opérations de gestion</v>
          </cell>
        </row>
        <row r="328">
          <cell r="D328">
            <v>672110</v>
          </cell>
          <cell r="E328" t="str">
            <v>CREANCES IRRECOUVRABLES SOUMIS</v>
          </cell>
          <cell r="F328">
            <v>5283.7</v>
          </cell>
          <cell r="G328">
            <v>0</v>
          </cell>
          <cell r="H328">
            <v>5283.7</v>
          </cell>
          <cell r="I328">
            <v>2329.52</v>
          </cell>
          <cell r="J328">
            <v>0</v>
          </cell>
          <cell r="K328" t="str">
            <v>Résultat exceptionnel</v>
          </cell>
          <cell r="L328" t="str">
            <v>149-P&amp;L-Résultat exceptionnel-Charges exceptionnelles sur opérations de gestion</v>
          </cell>
          <cell r="M328" t="str">
            <v>Charges exceptionnelles sur opérations de gestion</v>
          </cell>
        </row>
        <row r="329">
          <cell r="D329">
            <v>672200</v>
          </cell>
          <cell r="E329" t="str">
            <v>AUTRES CHARGES EXCPET S/EX ANT</v>
          </cell>
          <cell r="F329">
            <v>20485.900000000001</v>
          </cell>
          <cell r="G329">
            <v>0</v>
          </cell>
          <cell r="H329">
            <v>20485.900000000001</v>
          </cell>
          <cell r="I329">
            <v>32336.09</v>
          </cell>
          <cell r="J329">
            <v>0</v>
          </cell>
          <cell r="K329" t="str">
            <v>Résultat exceptionnel</v>
          </cell>
          <cell r="L329" t="str">
            <v>149-P&amp;L-Résultat exceptionnel-Charges exceptionnelles sur opérations de gestion</v>
          </cell>
          <cell r="M329" t="str">
            <v>Charges exceptionnelles sur opérations de gestion</v>
          </cell>
        </row>
        <row r="330">
          <cell r="D330">
            <v>675200</v>
          </cell>
          <cell r="E330" t="str">
            <v>VNC IMMO CORPORELLES CEDEES</v>
          </cell>
          <cell r="F330">
            <v>450392.49</v>
          </cell>
          <cell r="G330">
            <v>0</v>
          </cell>
          <cell r="H330">
            <v>450392.49</v>
          </cell>
          <cell r="I330">
            <v>500000</v>
          </cell>
          <cell r="J330">
            <v>0</v>
          </cell>
          <cell r="K330" t="str">
            <v>Résultat exceptionnel</v>
          </cell>
          <cell r="L330" t="str">
            <v>150-P&amp;L-Résultat exceptionnel-Charges exceptionnelles sur opérations en capital</v>
          </cell>
          <cell r="M330" t="str">
            <v>Charges exceptionnelles sur opérations en capital</v>
          </cell>
        </row>
        <row r="331">
          <cell r="D331">
            <v>678000</v>
          </cell>
          <cell r="E331" t="str">
            <v>AUTRES CHARGES EXCEPTIONNELLES</v>
          </cell>
          <cell r="F331">
            <v>2752</v>
          </cell>
          <cell r="G331">
            <v>0</v>
          </cell>
          <cell r="H331">
            <v>2752</v>
          </cell>
          <cell r="I331">
            <v>522752</v>
          </cell>
          <cell r="J331">
            <v>0</v>
          </cell>
          <cell r="K331" t="str">
            <v>Résultat exceptionnel</v>
          </cell>
          <cell r="L331" t="str">
            <v>150-P&amp;L-Résultat exceptionnel-Charges exceptionnelles sur opérations en capital</v>
          </cell>
          <cell r="M331" t="str">
            <v>Charges exceptionnelles sur opérations en capital</v>
          </cell>
        </row>
        <row r="332">
          <cell r="D332">
            <v>681110</v>
          </cell>
          <cell r="E332" t="str">
            <v>DOTATION AMORT IMMOB INCORPORE</v>
          </cell>
          <cell r="F332">
            <v>123201.21</v>
          </cell>
          <cell r="G332">
            <v>0</v>
          </cell>
          <cell r="H332">
            <v>123201.21</v>
          </cell>
          <cell r="I332">
            <v>26415.99</v>
          </cell>
          <cell r="J332">
            <v>0</v>
          </cell>
          <cell r="K332" t="str">
            <v>Autres chg. d'exploitation</v>
          </cell>
          <cell r="L332" t="str">
            <v>130-P&amp;L-Autres chg. d'exploitation-dotations aux amortissements</v>
          </cell>
          <cell r="M332" t="str">
            <v>Dotations aux amortissements</v>
          </cell>
        </row>
        <row r="333">
          <cell r="D333">
            <v>681120</v>
          </cell>
          <cell r="E333" t="str">
            <v>DOTATION AMORT IMMOB CORPORELL</v>
          </cell>
          <cell r="F333">
            <v>1325028.76</v>
          </cell>
          <cell r="G333">
            <v>0</v>
          </cell>
          <cell r="H333">
            <v>1325028.76</v>
          </cell>
          <cell r="I333">
            <v>1206659.1399999999</v>
          </cell>
          <cell r="J333">
            <v>0</v>
          </cell>
          <cell r="K333" t="str">
            <v>Autres chg. d'exploitation</v>
          </cell>
          <cell r="L333" t="str">
            <v>130-P&amp;L-Autres chg. d'exploitation-dotations aux amortissements</v>
          </cell>
          <cell r="M333" t="str">
            <v>Dotations aux amortissements</v>
          </cell>
        </row>
        <row r="334">
          <cell r="D334">
            <v>681730</v>
          </cell>
          <cell r="E334" t="str">
            <v>DOTATION PROVISION DEPRECIATIO</v>
          </cell>
          <cell r="F334">
            <v>2043322</v>
          </cell>
          <cell r="G334">
            <v>0</v>
          </cell>
          <cell r="H334">
            <v>2043322</v>
          </cell>
          <cell r="I334">
            <v>2016540</v>
          </cell>
          <cell r="J334">
            <v>0</v>
          </cell>
          <cell r="K334" t="str">
            <v>Autres chg. d'exploitation</v>
          </cell>
          <cell r="L334" t="str">
            <v>131-P&amp;L-Autres chg. d'exploitation-dotations aux provisions sur actif circulant</v>
          </cell>
          <cell r="M334" t="str">
            <v>Dotations aux provisions sur actif circulant</v>
          </cell>
        </row>
        <row r="335">
          <cell r="D335">
            <v>681740</v>
          </cell>
          <cell r="E335" t="str">
            <v>DOTATION PROVISION DEPRECIATIO</v>
          </cell>
          <cell r="F335">
            <v>40585.5</v>
          </cell>
          <cell r="G335">
            <v>0</v>
          </cell>
          <cell r="H335">
            <v>40585.5</v>
          </cell>
          <cell r="I335">
            <v>3865.37</v>
          </cell>
          <cell r="J335">
            <v>0</v>
          </cell>
          <cell r="K335" t="str">
            <v>Autres chg. d'exploitation</v>
          </cell>
          <cell r="L335" t="str">
            <v>131-P&amp;L-Autres chg. d'exploitation-dotations aux provisions sur actif circulant</v>
          </cell>
          <cell r="M335" t="str">
            <v>Dotations aux provisions sur actif circulant</v>
          </cell>
        </row>
        <row r="336">
          <cell r="D336">
            <v>687100</v>
          </cell>
          <cell r="E336" t="str">
            <v>DOTATION PROVISION IMMO</v>
          </cell>
          <cell r="F336">
            <v>11990.6</v>
          </cell>
          <cell r="G336">
            <v>0</v>
          </cell>
          <cell r="H336">
            <v>11990.6</v>
          </cell>
          <cell r="I336">
            <v>65742.070000000007</v>
          </cell>
          <cell r="J336">
            <v>0</v>
          </cell>
          <cell r="K336" t="str">
            <v>Résultat exceptionnel</v>
          </cell>
          <cell r="L336" t="str">
            <v>151-P&amp;L-Résultat exceptionnel-Dotations exceptionnelles aux amortissements et provisions</v>
          </cell>
          <cell r="M336" t="str">
            <v>Dotations exceptionnelles aux amortissements et provisions</v>
          </cell>
        </row>
        <row r="337">
          <cell r="D337">
            <v>687300</v>
          </cell>
          <cell r="E337" t="str">
            <v>DOTATION PROVISION REGLEMENTEE</v>
          </cell>
          <cell r="F337">
            <v>50354</v>
          </cell>
          <cell r="G337">
            <v>0</v>
          </cell>
          <cell r="H337">
            <v>50354</v>
          </cell>
          <cell r="I337">
            <v>0</v>
          </cell>
          <cell r="J337">
            <v>0</v>
          </cell>
          <cell r="K337" t="str">
            <v>Résultat exceptionnel</v>
          </cell>
          <cell r="L337" t="str">
            <v>151-P&amp;L-Résultat exceptionnel-Dotations exceptionnelles aux amortissements et provisions</v>
          </cell>
          <cell r="M337" t="str">
            <v>Dotations exceptionnelles aux amortissements et provisions</v>
          </cell>
        </row>
        <row r="338">
          <cell r="D338">
            <v>687500</v>
          </cell>
          <cell r="E338" t="str">
            <v>DOTATION PROV RISQUES &amp; CHARGE</v>
          </cell>
          <cell r="F338">
            <v>618577</v>
          </cell>
          <cell r="G338">
            <v>0</v>
          </cell>
          <cell r="H338">
            <v>618577</v>
          </cell>
          <cell r="I338">
            <v>126819</v>
          </cell>
          <cell r="J338">
            <v>0</v>
          </cell>
          <cell r="K338" t="str">
            <v>Résultat exceptionnel</v>
          </cell>
          <cell r="L338" t="str">
            <v>151-P&amp;L-Résultat exceptionnel-Dotations exceptionnelles aux amortissements et provisions</v>
          </cell>
          <cell r="M338" t="str">
            <v>Dotations exceptionnelles aux amortissements et provisions</v>
          </cell>
        </row>
        <row r="339">
          <cell r="D339">
            <v>687600</v>
          </cell>
          <cell r="E339" t="str">
            <v>DOTATION PROV EXCEPT</v>
          </cell>
          <cell r="F339">
            <v>803256</v>
          </cell>
          <cell r="G339">
            <v>0</v>
          </cell>
          <cell r="H339">
            <v>803256</v>
          </cell>
          <cell r="I339">
            <v>444620</v>
          </cell>
          <cell r="J339">
            <v>0</v>
          </cell>
          <cell r="K339" t="str">
            <v>Résultat exceptionnel</v>
          </cell>
          <cell r="L339" t="str">
            <v>151-P&amp;L-Résultat exceptionnel-Dotations exceptionnelles aux amortissements et provisions</v>
          </cell>
          <cell r="M339" t="str">
            <v>Dotations exceptionnelles aux amortissements et provisions</v>
          </cell>
        </row>
        <row r="340">
          <cell r="D340">
            <v>691000</v>
          </cell>
          <cell r="E340" t="str">
            <v>PARTICIPATION DES SALARIES</v>
          </cell>
          <cell r="F340">
            <v>98094</v>
          </cell>
          <cell r="G340">
            <v>0</v>
          </cell>
          <cell r="H340">
            <v>98094</v>
          </cell>
          <cell r="I340">
            <v>102552</v>
          </cell>
          <cell r="J340">
            <v>0</v>
          </cell>
          <cell r="K340" t="str">
            <v>Autre</v>
          </cell>
          <cell r="L340" t="str">
            <v>152-P&amp;L-Autre-Participation des salariés aux résultats de l'entreprise</v>
          </cell>
          <cell r="M340" t="str">
            <v>Participation des salariés aux résultats de l'entreprise</v>
          </cell>
        </row>
        <row r="341">
          <cell r="D341">
            <v>695000</v>
          </cell>
          <cell r="E341" t="str">
            <v>IMPOTS SUR LES BENEFICES</v>
          </cell>
          <cell r="F341">
            <v>343495</v>
          </cell>
          <cell r="G341">
            <v>0</v>
          </cell>
          <cell r="H341">
            <v>343495</v>
          </cell>
          <cell r="I341">
            <v>297695</v>
          </cell>
          <cell r="J341">
            <v>0</v>
          </cell>
          <cell r="K341" t="str">
            <v>Autre</v>
          </cell>
          <cell r="L341" t="str">
            <v>153-P&amp;L-Autre-Impôts sur les bénéfices</v>
          </cell>
          <cell r="M341" t="str">
            <v>Impôts sur les bénéfices</v>
          </cell>
        </row>
        <row r="342">
          <cell r="D342">
            <v>699000</v>
          </cell>
          <cell r="E342" t="str">
            <v>CREDIT IMPOT RECHERCHE</v>
          </cell>
          <cell r="F342">
            <v>-235953</v>
          </cell>
          <cell r="G342">
            <v>0</v>
          </cell>
          <cell r="H342">
            <v>-235953</v>
          </cell>
          <cell r="I342">
            <v>-224462</v>
          </cell>
          <cell r="J342">
            <v>0</v>
          </cell>
          <cell r="K342" t="str">
            <v>Autre</v>
          </cell>
          <cell r="L342" t="str">
            <v>153-P&amp;L-Autre-Impôts sur les bénéfices</v>
          </cell>
          <cell r="M342" t="str">
            <v>Impôts sur les bénéfices</v>
          </cell>
        </row>
        <row r="343">
          <cell r="D343">
            <v>701101</v>
          </cell>
          <cell r="E343" t="str">
            <v>VENTES PRODUITS FAB - FRANCE</v>
          </cell>
          <cell r="F343">
            <v>-17447094.620000001</v>
          </cell>
          <cell r="G343">
            <v>0</v>
          </cell>
          <cell r="H343">
            <v>-17447094.620000001</v>
          </cell>
          <cell r="I343">
            <v>-16716641.090001024</v>
          </cell>
          <cell r="J343">
            <v>0</v>
          </cell>
          <cell r="K343" t="str">
            <v>Chiffre d'affaires</v>
          </cell>
          <cell r="L343" t="str">
            <v>100-P&amp;L-Chiffre d'affaires-Production vendue de biens</v>
          </cell>
          <cell r="M343" t="str">
            <v>Production vendue de biens</v>
          </cell>
        </row>
        <row r="344">
          <cell r="D344">
            <v>701102</v>
          </cell>
          <cell r="E344" t="str">
            <v>VENTES PRDUITS FAB - CEE</v>
          </cell>
          <cell r="F344">
            <v>-6012588.4100000001</v>
          </cell>
          <cell r="G344">
            <v>0</v>
          </cell>
          <cell r="H344">
            <v>-6012588.4100000001</v>
          </cell>
          <cell r="I344">
            <v>-5759066.1099999743</v>
          </cell>
          <cell r="J344">
            <v>0</v>
          </cell>
          <cell r="K344" t="str">
            <v>Chiffre d'affaires</v>
          </cell>
          <cell r="L344" t="str">
            <v>100-P&amp;L-Chiffre d'affaires-Production vendue de biens</v>
          </cell>
          <cell r="M344" t="str">
            <v>Production vendue de biens</v>
          </cell>
        </row>
        <row r="345">
          <cell r="D345">
            <v>701103</v>
          </cell>
          <cell r="E345" t="str">
            <v>VENTES PRODUITS FAB - HCEE</v>
          </cell>
          <cell r="F345">
            <v>-12025205.98</v>
          </cell>
          <cell r="G345">
            <v>0</v>
          </cell>
          <cell r="H345">
            <v>-12025205.98</v>
          </cell>
          <cell r="I345">
            <v>-9340547.2600000184</v>
          </cell>
          <cell r="J345">
            <v>0</v>
          </cell>
          <cell r="K345" t="str">
            <v>Chiffre d'affaires</v>
          </cell>
          <cell r="L345" t="str">
            <v>100-P&amp;L-Chiffre d'affaires-Production vendue de biens</v>
          </cell>
          <cell r="M345" t="str">
            <v>Production vendue de biens</v>
          </cell>
        </row>
        <row r="346">
          <cell r="D346">
            <v>703100</v>
          </cell>
          <cell r="E346" t="str">
            <v>VENTES DECHETS - FRANCE EXONER</v>
          </cell>
          <cell r="F346">
            <v>-143683.18</v>
          </cell>
          <cell r="G346">
            <v>0</v>
          </cell>
          <cell r="H346">
            <v>-143683.18</v>
          </cell>
          <cell r="I346">
            <v>-154113.70000000001</v>
          </cell>
          <cell r="J346">
            <v>0</v>
          </cell>
          <cell r="K346" t="str">
            <v>Chiffre d'affaires</v>
          </cell>
          <cell r="L346" t="str">
            <v>100-P&amp;L-Chiffre d'affaires-Production vendue de biens</v>
          </cell>
          <cell r="M346" t="str">
            <v>Production vendue de biens</v>
          </cell>
        </row>
        <row r="347">
          <cell r="D347">
            <v>706101</v>
          </cell>
          <cell r="E347" t="str">
            <v>VENTES PREST SERVICE - FRANCE</v>
          </cell>
          <cell r="F347">
            <v>11742.27</v>
          </cell>
          <cell r="G347">
            <v>0</v>
          </cell>
          <cell r="H347">
            <v>11742.27</v>
          </cell>
          <cell r="I347">
            <v>1450.3799999999999</v>
          </cell>
          <cell r="J347">
            <v>0</v>
          </cell>
          <cell r="K347" t="str">
            <v>Chiffre d'affaires</v>
          </cell>
          <cell r="L347" t="str">
            <v>101-P&amp;L-Chiffre d'affaires-Production vendue de services</v>
          </cell>
          <cell r="M347" t="str">
            <v>Production vendue de services</v>
          </cell>
        </row>
        <row r="348">
          <cell r="D348">
            <v>706102</v>
          </cell>
          <cell r="E348" t="str">
            <v>VENTES PREST SERVICE - CEE</v>
          </cell>
          <cell r="F348">
            <v>7658.76</v>
          </cell>
          <cell r="G348">
            <v>0</v>
          </cell>
          <cell r="H348">
            <v>7658.76</v>
          </cell>
          <cell r="I348">
            <v>1372.42</v>
          </cell>
          <cell r="J348">
            <v>0</v>
          </cell>
          <cell r="K348" t="str">
            <v>Chiffre d'affaires</v>
          </cell>
          <cell r="L348" t="str">
            <v>101-P&amp;L-Chiffre d'affaires-Production vendue de services</v>
          </cell>
          <cell r="M348" t="str">
            <v>Production vendue de services</v>
          </cell>
        </row>
        <row r="349">
          <cell r="D349">
            <v>706103</v>
          </cell>
          <cell r="E349" t="str">
            <v>VENTES PREST SERVICE - HCEE</v>
          </cell>
          <cell r="F349">
            <v>10248.030000000001</v>
          </cell>
          <cell r="G349">
            <v>0</v>
          </cell>
          <cell r="H349">
            <v>10248.030000000001</v>
          </cell>
          <cell r="I349">
            <v>6152.23</v>
          </cell>
          <cell r="J349">
            <v>0</v>
          </cell>
          <cell r="K349" t="str">
            <v>Chiffre d'affaires</v>
          </cell>
          <cell r="L349" t="str">
            <v>101-P&amp;L-Chiffre d'affaires-Production vendue de services</v>
          </cell>
          <cell r="M349" t="str">
            <v>Production vendue de services</v>
          </cell>
        </row>
        <row r="350">
          <cell r="D350">
            <v>706201</v>
          </cell>
          <cell r="E350" t="str">
            <v>RESEGMENTATION - FRANCE SOUMIS</v>
          </cell>
          <cell r="F350">
            <v>-15394.86</v>
          </cell>
          <cell r="G350">
            <v>0</v>
          </cell>
          <cell r="H350">
            <v>-15394.86</v>
          </cell>
          <cell r="I350">
            <v>-14723.669999999998</v>
          </cell>
          <cell r="J350">
            <v>0</v>
          </cell>
          <cell r="K350" t="str">
            <v>Chiffre d'affaires</v>
          </cell>
          <cell r="L350" t="str">
            <v>101-P&amp;L-Chiffre d'affaires-Production vendue de services</v>
          </cell>
          <cell r="M350" t="str">
            <v>Production vendue de services</v>
          </cell>
        </row>
        <row r="351">
          <cell r="D351">
            <v>707100</v>
          </cell>
          <cell r="E351" t="str">
            <v>VENTES MARCHANDISES - FRANCE E</v>
          </cell>
          <cell r="F351">
            <v>-736.7</v>
          </cell>
          <cell r="G351">
            <v>0</v>
          </cell>
          <cell r="H351">
            <v>-736.7</v>
          </cell>
          <cell r="I351">
            <v>0</v>
          </cell>
          <cell r="J351">
            <v>0</v>
          </cell>
          <cell r="K351" t="str">
            <v>Chiffre d'affaires</v>
          </cell>
          <cell r="L351" t="str">
            <v>099-P&amp;L-Chiffre d'affaires-Ventes de marchandises</v>
          </cell>
          <cell r="M351" t="str">
            <v>Ventes de marchandises</v>
          </cell>
        </row>
        <row r="352">
          <cell r="D352">
            <v>707101</v>
          </cell>
          <cell r="E352" t="str">
            <v>VENTES MARCHANDISES - FRANCE</v>
          </cell>
          <cell r="F352">
            <v>-2796106.95</v>
          </cell>
          <cell r="G352">
            <v>0</v>
          </cell>
          <cell r="H352">
            <v>-2796106.95</v>
          </cell>
          <cell r="I352">
            <v>-2889582.8600000245</v>
          </cell>
          <cell r="J352">
            <v>0</v>
          </cell>
          <cell r="K352" t="str">
            <v>Chiffre d'affaires</v>
          </cell>
          <cell r="L352" t="str">
            <v>099-P&amp;L-Chiffre d'affaires-Ventes de marchandises</v>
          </cell>
          <cell r="M352" t="str">
            <v>Ventes de marchandises</v>
          </cell>
        </row>
        <row r="353">
          <cell r="D353">
            <v>707102</v>
          </cell>
          <cell r="E353" t="str">
            <v>VENTES MARCHANDISES - CEE</v>
          </cell>
          <cell r="F353">
            <v>-291869.12</v>
          </cell>
          <cell r="G353">
            <v>0</v>
          </cell>
          <cell r="H353">
            <v>-291869.12</v>
          </cell>
          <cell r="I353">
            <v>-289724.24</v>
          </cell>
          <cell r="J353">
            <v>0</v>
          </cell>
          <cell r="K353" t="str">
            <v>Chiffre d'affaires</v>
          </cell>
          <cell r="L353" t="str">
            <v>099-P&amp;L-Chiffre d'affaires-Ventes de marchandises</v>
          </cell>
          <cell r="M353" t="str">
            <v>Ventes de marchandises</v>
          </cell>
        </row>
        <row r="354">
          <cell r="D354">
            <v>707103</v>
          </cell>
          <cell r="E354" t="str">
            <v>VENTES MARCHANDISES - HCEE</v>
          </cell>
          <cell r="F354">
            <v>-573039.19999999995</v>
          </cell>
          <cell r="G354">
            <v>0</v>
          </cell>
          <cell r="H354">
            <v>-573039.19999999995</v>
          </cell>
          <cell r="I354">
            <v>-783145.98000000021</v>
          </cell>
          <cell r="J354">
            <v>0</v>
          </cell>
          <cell r="K354" t="str">
            <v>Chiffre d'affaires</v>
          </cell>
          <cell r="L354" t="str">
            <v>099-P&amp;L-Chiffre d'affaires-Ventes de marchandises</v>
          </cell>
          <cell r="M354" t="str">
            <v>Ventes de marchandises</v>
          </cell>
        </row>
        <row r="355">
          <cell r="D355">
            <v>707920</v>
          </cell>
          <cell r="E355" t="str">
            <v>VENTE MARCHANDISE REPRISE CLIE</v>
          </cell>
          <cell r="F355">
            <v>-92862.5</v>
          </cell>
          <cell r="G355">
            <v>0</v>
          </cell>
          <cell r="H355">
            <v>-92862.5</v>
          </cell>
          <cell r="I355">
            <v>-92864.64999999998</v>
          </cell>
          <cell r="J355">
            <v>0</v>
          </cell>
          <cell r="K355" t="str">
            <v>Chiffre d'affaires</v>
          </cell>
          <cell r="L355" t="str">
            <v>099-P&amp;L-Chiffre d'affaires-Ventes de marchandises</v>
          </cell>
          <cell r="M355" t="str">
            <v>Ventes de marchandises</v>
          </cell>
        </row>
        <row r="356">
          <cell r="D356">
            <v>708400</v>
          </cell>
          <cell r="E356" t="str">
            <v>MISE A DISPO PERSONNEL FACTURE</v>
          </cell>
          <cell r="F356">
            <v>-240792</v>
          </cell>
          <cell r="G356">
            <v>0</v>
          </cell>
          <cell r="H356">
            <v>-240792</v>
          </cell>
          <cell r="I356">
            <v>-244000</v>
          </cell>
          <cell r="J356">
            <v>0</v>
          </cell>
          <cell r="K356" t="str">
            <v>Chiffre d'affaires</v>
          </cell>
          <cell r="L356" t="str">
            <v>101-P&amp;L-Chiffre d'affaires-Production vendue de services</v>
          </cell>
          <cell r="M356" t="str">
            <v>Production vendue de services</v>
          </cell>
        </row>
        <row r="357">
          <cell r="D357">
            <v>708500</v>
          </cell>
          <cell r="E357" t="str">
            <v>PORT FACTURE - FRANCE EXO</v>
          </cell>
          <cell r="F357">
            <v>-38.5</v>
          </cell>
          <cell r="G357">
            <v>0</v>
          </cell>
          <cell r="H357">
            <v>-38.5</v>
          </cell>
          <cell r="I357">
            <v>-10</v>
          </cell>
          <cell r="J357">
            <v>0</v>
          </cell>
          <cell r="K357" t="str">
            <v>Chiffre d'affaires</v>
          </cell>
          <cell r="L357" t="str">
            <v>101-P&amp;L-Chiffre d'affaires-Production vendue de services</v>
          </cell>
          <cell r="M357" t="str">
            <v>Production vendue de services</v>
          </cell>
        </row>
        <row r="358">
          <cell r="D358">
            <v>708501</v>
          </cell>
          <cell r="E358" t="str">
            <v>PORT FACTURE - FRANCE</v>
          </cell>
          <cell r="F358">
            <v>-40119.699999999997</v>
          </cell>
          <cell r="G358">
            <v>0</v>
          </cell>
          <cell r="H358">
            <v>-40119.699999999997</v>
          </cell>
          <cell r="I358">
            <v>-37525.949999999211</v>
          </cell>
          <cell r="J358">
            <v>0</v>
          </cell>
          <cell r="K358" t="str">
            <v>Chiffre d'affaires</v>
          </cell>
          <cell r="L358" t="str">
            <v>101-P&amp;L-Chiffre d'affaires-Production vendue de services</v>
          </cell>
          <cell r="M358" t="str">
            <v>Production vendue de services</v>
          </cell>
        </row>
        <row r="359">
          <cell r="D359">
            <v>708502</v>
          </cell>
          <cell r="E359" t="str">
            <v>PORT FACTURE - CEE</v>
          </cell>
          <cell r="F359">
            <v>-7432.72</v>
          </cell>
          <cell r="G359">
            <v>0</v>
          </cell>
          <cell r="H359">
            <v>-7432.72</v>
          </cell>
          <cell r="I359">
            <v>-12630.870000000006</v>
          </cell>
          <cell r="J359">
            <v>0</v>
          </cell>
          <cell r="K359" t="str">
            <v>Chiffre d'affaires</v>
          </cell>
          <cell r="L359" t="str">
            <v>101-P&amp;L-Chiffre d'affaires-Production vendue de services</v>
          </cell>
          <cell r="M359" t="str">
            <v>Production vendue de services</v>
          </cell>
        </row>
        <row r="360">
          <cell r="D360">
            <v>708503</v>
          </cell>
          <cell r="E360" t="str">
            <v>PORT FACTURE - HCEE</v>
          </cell>
          <cell r="F360">
            <v>-63112.18</v>
          </cell>
          <cell r="G360">
            <v>0</v>
          </cell>
          <cell r="H360">
            <v>-63112.18</v>
          </cell>
          <cell r="I360">
            <v>-32743.960000000003</v>
          </cell>
          <cell r="J360">
            <v>0</v>
          </cell>
          <cell r="K360" t="str">
            <v>Chiffre d'affaires</v>
          </cell>
          <cell r="L360" t="str">
            <v>101-P&amp;L-Chiffre d'affaires-Production vendue de services</v>
          </cell>
          <cell r="M360" t="str">
            <v>Production vendue de services</v>
          </cell>
        </row>
        <row r="361">
          <cell r="D361">
            <v>708800</v>
          </cell>
          <cell r="E361" t="str">
            <v>AUTRES PRODUITS - FR EXO</v>
          </cell>
          <cell r="F361">
            <v>-1665</v>
          </cell>
          <cell r="G361">
            <v>0</v>
          </cell>
          <cell r="H361">
            <v>-1665</v>
          </cell>
          <cell r="I361">
            <v>-1040</v>
          </cell>
          <cell r="J361">
            <v>0</v>
          </cell>
          <cell r="K361" t="str">
            <v>Chiffre d'affaires</v>
          </cell>
          <cell r="L361" t="str">
            <v>101-P&amp;L-Chiffre d'affaires-Production vendue de services</v>
          </cell>
          <cell r="M361" t="str">
            <v>Production vendue de services</v>
          </cell>
        </row>
        <row r="362">
          <cell r="D362">
            <v>708801</v>
          </cell>
          <cell r="E362" t="str">
            <v>AUTRES PRODUITS - FRANCE</v>
          </cell>
          <cell r="F362">
            <v>-2922.5</v>
          </cell>
          <cell r="G362">
            <v>0</v>
          </cell>
          <cell r="H362">
            <v>-2922.5</v>
          </cell>
          <cell r="I362">
            <v>-4128</v>
          </cell>
          <cell r="J362">
            <v>0</v>
          </cell>
          <cell r="K362" t="str">
            <v>Chiffre d'affaires</v>
          </cell>
          <cell r="L362" t="str">
            <v>101-P&amp;L-Chiffre d'affaires-Production vendue de services</v>
          </cell>
          <cell r="M362" t="str">
            <v>Production vendue de services</v>
          </cell>
        </row>
        <row r="363">
          <cell r="D363">
            <v>708802</v>
          </cell>
          <cell r="E363" t="str">
            <v>AUTRES PRODUITS - CEE</v>
          </cell>
          <cell r="F363">
            <v>-3652</v>
          </cell>
          <cell r="G363">
            <v>0</v>
          </cell>
          <cell r="H363">
            <v>-3652</v>
          </cell>
          <cell r="I363">
            <v>-3746</v>
          </cell>
          <cell r="J363">
            <v>0</v>
          </cell>
          <cell r="K363" t="str">
            <v>Chiffre d'affaires</v>
          </cell>
          <cell r="L363" t="str">
            <v>101-P&amp;L-Chiffre d'affaires-Production vendue de services</v>
          </cell>
          <cell r="M363" t="str">
            <v>Production vendue de services</v>
          </cell>
        </row>
        <row r="364">
          <cell r="D364">
            <v>708803</v>
          </cell>
          <cell r="E364" t="str">
            <v>AUTRES PRODUITS - HCEE</v>
          </cell>
          <cell r="F364">
            <v>-7111</v>
          </cell>
          <cell r="G364">
            <v>0</v>
          </cell>
          <cell r="H364">
            <v>-7111</v>
          </cell>
          <cell r="I364">
            <v>-6036</v>
          </cell>
          <cell r="J364">
            <v>0</v>
          </cell>
          <cell r="K364" t="str">
            <v>Chiffre d'affaires</v>
          </cell>
          <cell r="L364" t="str">
            <v>101-P&amp;L-Chiffre d'affaires-Production vendue de services</v>
          </cell>
          <cell r="M364" t="str">
            <v>Production vendue de services</v>
          </cell>
        </row>
        <row r="365">
          <cell r="D365">
            <v>709111</v>
          </cell>
          <cell r="E365" t="str">
            <v>BFA INCONDIT FRANCE S/N</v>
          </cell>
          <cell r="F365">
            <v>0</v>
          </cell>
          <cell r="G365">
            <v>0</v>
          </cell>
          <cell r="H365">
            <v>0</v>
          </cell>
          <cell r="I365">
            <v>52086.55</v>
          </cell>
          <cell r="J365">
            <v>0</v>
          </cell>
          <cell r="K365" t="str">
            <v>Chiffre d'affaires</v>
          </cell>
          <cell r="L365" t="str">
            <v>100-P&amp;L-Chiffre d'affaires-Production vendue de biens</v>
          </cell>
          <cell r="M365" t="str">
            <v>Production vendue de biens</v>
          </cell>
        </row>
        <row r="366">
          <cell r="D366">
            <v>709112</v>
          </cell>
          <cell r="E366" t="str">
            <v>BFA INCONDIT - CEE S/N</v>
          </cell>
          <cell r="F366">
            <v>678</v>
          </cell>
          <cell r="G366">
            <v>0</v>
          </cell>
          <cell r="H366">
            <v>678</v>
          </cell>
          <cell r="I366">
            <v>2974.27</v>
          </cell>
          <cell r="J366">
            <v>0</v>
          </cell>
          <cell r="K366" t="str">
            <v>Chiffre d'affaires</v>
          </cell>
          <cell r="L366" t="str">
            <v>100-P&amp;L-Chiffre d'affaires-Production vendue de biens</v>
          </cell>
          <cell r="M366" t="str">
            <v>Production vendue de biens</v>
          </cell>
        </row>
        <row r="367">
          <cell r="D367">
            <v>709210</v>
          </cell>
          <cell r="E367" t="str">
            <v>BFA CONDIT - FRANCE S/N EXO</v>
          </cell>
          <cell r="F367">
            <v>498928.94</v>
          </cell>
          <cell r="G367">
            <v>0</v>
          </cell>
          <cell r="H367">
            <v>498928.94</v>
          </cell>
          <cell r="I367">
            <v>467635.85</v>
          </cell>
          <cell r="J367">
            <v>0</v>
          </cell>
          <cell r="K367" t="str">
            <v>Chiffre d'affaires</v>
          </cell>
          <cell r="L367" t="str">
            <v>100-P&amp;L-Chiffre d'affaires-Production vendue de biens</v>
          </cell>
          <cell r="M367" t="str">
            <v>Production vendue de biens</v>
          </cell>
        </row>
        <row r="368">
          <cell r="D368">
            <v>709211</v>
          </cell>
          <cell r="E368" t="str">
            <v>BFA CONDIT - FRANCE S/N</v>
          </cell>
          <cell r="F368">
            <v>2140515.65</v>
          </cell>
          <cell r="G368">
            <v>0</v>
          </cell>
          <cell r="H368">
            <v>2140515.65</v>
          </cell>
          <cell r="I368">
            <v>2097877.9700000002</v>
          </cell>
          <cell r="J368">
            <v>0</v>
          </cell>
          <cell r="K368" t="str">
            <v>Chiffre d'affaires</v>
          </cell>
          <cell r="L368" t="str">
            <v>100-P&amp;L-Chiffre d'affaires-Production vendue de biens</v>
          </cell>
          <cell r="M368" t="str">
            <v>Production vendue de biens</v>
          </cell>
        </row>
        <row r="369">
          <cell r="D369">
            <v>709212</v>
          </cell>
          <cell r="E369" t="str">
            <v>BFA CONDIT - CEE S/N</v>
          </cell>
          <cell r="F369">
            <v>116612.13</v>
          </cell>
          <cell r="G369">
            <v>0</v>
          </cell>
          <cell r="H369">
            <v>116612.13</v>
          </cell>
          <cell r="I369">
            <v>89559.81</v>
          </cell>
          <cell r="J369">
            <v>0</v>
          </cell>
          <cell r="K369" t="str">
            <v>Chiffre d'affaires</v>
          </cell>
          <cell r="L369" t="str">
            <v>100-P&amp;L-Chiffre d'affaires-Production vendue de biens</v>
          </cell>
          <cell r="M369" t="str">
            <v>Production vendue de biens</v>
          </cell>
        </row>
        <row r="370">
          <cell r="D370">
            <v>709213</v>
          </cell>
          <cell r="E370" t="str">
            <v>BFA CONDIT - HCEE S/N</v>
          </cell>
          <cell r="F370">
            <v>67884.77</v>
          </cell>
          <cell r="G370">
            <v>0</v>
          </cell>
          <cell r="H370">
            <v>67884.77</v>
          </cell>
          <cell r="I370">
            <v>74017.010000000009</v>
          </cell>
          <cell r="J370">
            <v>0</v>
          </cell>
          <cell r="K370" t="str">
            <v>Chiffre d'affaires</v>
          </cell>
          <cell r="L370" t="str">
            <v>100-P&amp;L-Chiffre d'affaires-Production vendue de biens</v>
          </cell>
          <cell r="M370" t="str">
            <v>Production vendue de biens</v>
          </cell>
        </row>
        <row r="371">
          <cell r="D371">
            <v>709411</v>
          </cell>
          <cell r="E371" t="str">
            <v>SERVICE FRANCE S/N</v>
          </cell>
          <cell r="F371">
            <v>37461.97</v>
          </cell>
          <cell r="G371">
            <v>0</v>
          </cell>
          <cell r="H371">
            <v>37461.97</v>
          </cell>
          <cell r="I371">
            <v>0</v>
          </cell>
          <cell r="J371">
            <v>0</v>
          </cell>
          <cell r="K371" t="str">
            <v>Chiffre d'affaires</v>
          </cell>
          <cell r="L371" t="str">
            <v>101-P&amp;L-Chiffre d'affaires-Production vendue de services</v>
          </cell>
          <cell r="M371" t="str">
            <v>Production vendue de services</v>
          </cell>
        </row>
        <row r="372">
          <cell r="D372">
            <v>709412</v>
          </cell>
          <cell r="E372" t="str">
            <v>SERVICE - CEE S/N</v>
          </cell>
          <cell r="F372">
            <v>1226.98</v>
          </cell>
          <cell r="G372">
            <v>0</v>
          </cell>
          <cell r="H372">
            <v>1226.98</v>
          </cell>
          <cell r="I372">
            <v>0</v>
          </cell>
          <cell r="J372">
            <v>0</v>
          </cell>
          <cell r="K372" t="str">
            <v>Chiffre d'affaires</v>
          </cell>
          <cell r="L372" t="str">
            <v>101-P&amp;L-Chiffre d'affaires-Production vendue de services</v>
          </cell>
          <cell r="M372" t="str">
            <v>Production vendue de services</v>
          </cell>
        </row>
        <row r="373">
          <cell r="D373">
            <v>713300</v>
          </cell>
          <cell r="E373" t="str">
            <v>VARIATION STOCKS EN-COURS</v>
          </cell>
          <cell r="F373">
            <v>-485564</v>
          </cell>
          <cell r="G373">
            <v>0</v>
          </cell>
          <cell r="H373">
            <v>-485564</v>
          </cell>
          <cell r="I373">
            <v>-803093</v>
          </cell>
          <cell r="J373">
            <v>0</v>
          </cell>
          <cell r="K373" t="str">
            <v>Autres pts. d'exploitation</v>
          </cell>
          <cell r="L373" t="str">
            <v>102-P&amp;L-Autres pts. d'exploitation-Production stockée</v>
          </cell>
          <cell r="M373" t="str">
            <v>Production stockée</v>
          </cell>
        </row>
        <row r="374">
          <cell r="D374">
            <v>713500</v>
          </cell>
          <cell r="E374" t="str">
            <v>VARIATION STOCKS PRODUITS</v>
          </cell>
          <cell r="F374">
            <v>-680998</v>
          </cell>
          <cell r="G374">
            <v>0</v>
          </cell>
          <cell r="H374">
            <v>-680998</v>
          </cell>
          <cell r="I374">
            <v>48584</v>
          </cell>
          <cell r="J374">
            <v>0</v>
          </cell>
          <cell r="K374" t="str">
            <v>Autres pts. d'exploitation</v>
          </cell>
          <cell r="L374" t="str">
            <v>102-P&amp;L-Autres pts. d'exploitation-Production stockée</v>
          </cell>
          <cell r="M374" t="str">
            <v>Production stockée</v>
          </cell>
        </row>
        <row r="375">
          <cell r="D375">
            <v>722000</v>
          </cell>
          <cell r="E375" t="str">
            <v>PROD IMMOB - IMMO CORPORELLES</v>
          </cell>
          <cell r="F375">
            <v>-140172.76</v>
          </cell>
          <cell r="G375">
            <v>0</v>
          </cell>
          <cell r="H375">
            <v>-140172.76</v>
          </cell>
          <cell r="I375">
            <v>-107160.42000000001</v>
          </cell>
          <cell r="J375">
            <v>0</v>
          </cell>
          <cell r="K375" t="str">
            <v>Autres pts. d'exploitation</v>
          </cell>
          <cell r="L375" t="str">
            <v>103-P&amp;L-Autres pts. d'exploitation-Production immobilisée</v>
          </cell>
          <cell r="M375" t="str">
            <v>Production immobilisée</v>
          </cell>
        </row>
        <row r="376">
          <cell r="D376">
            <v>740000</v>
          </cell>
          <cell r="E376" t="str">
            <v>SUBVENTION D'EXPLOITATION</v>
          </cell>
          <cell r="F376">
            <v>-24057.71</v>
          </cell>
          <cell r="G376">
            <v>0</v>
          </cell>
          <cell r="H376">
            <v>-24057.71</v>
          </cell>
          <cell r="I376">
            <v>-24621.609999999997</v>
          </cell>
          <cell r="J376">
            <v>0</v>
          </cell>
          <cell r="K376" t="str">
            <v>Autres pts. d'exploitation</v>
          </cell>
          <cell r="L376" t="str">
            <v>104-P&amp;L-Autres pts. d'exploitation-Subvention d'exploitation</v>
          </cell>
          <cell r="M376" t="str">
            <v>Subvention d'exploitation</v>
          </cell>
        </row>
        <row r="377">
          <cell r="D377">
            <v>758000</v>
          </cell>
          <cell r="E377" t="str">
            <v>PRODUITS DIVERS</v>
          </cell>
          <cell r="F377">
            <v>-135.69999999999999</v>
          </cell>
          <cell r="G377">
            <v>0</v>
          </cell>
          <cell r="H377">
            <v>-135.69999999999999</v>
          </cell>
          <cell r="I377">
            <v>-83.260000000000147</v>
          </cell>
          <cell r="J377">
            <v>0</v>
          </cell>
          <cell r="K377" t="str">
            <v>Autres pts. d'exploitation</v>
          </cell>
          <cell r="L377" t="str">
            <v>106-P&amp;L-Autres pts. d'exploitation-Autres produits</v>
          </cell>
          <cell r="M377" t="str">
            <v>Autres produits</v>
          </cell>
        </row>
        <row r="378">
          <cell r="D378">
            <v>762600</v>
          </cell>
          <cell r="E378" t="str">
            <v>REVENUS PRETS</v>
          </cell>
          <cell r="F378">
            <v>-12575.38</v>
          </cell>
          <cell r="G378">
            <v>0</v>
          </cell>
          <cell r="H378">
            <v>-12575.38</v>
          </cell>
          <cell r="I378">
            <v>-22061.59</v>
          </cell>
          <cell r="J378">
            <v>0</v>
          </cell>
          <cell r="K378" t="str">
            <v>Résultat financiers</v>
          </cell>
          <cell r="L378" t="str">
            <v>137-P&amp;L-Résultat financiers-Produits des autres valeurs mobilières et créances de l'actif immobilisé</v>
          </cell>
          <cell r="M378" t="str">
            <v>Produits des autres valeurs mobilières et créances de l'actif immobilisé</v>
          </cell>
        </row>
        <row r="379">
          <cell r="D379">
            <v>765000</v>
          </cell>
          <cell r="E379" t="str">
            <v>ESCOMPTES OBTENUS</v>
          </cell>
          <cell r="F379">
            <v>-158111.79</v>
          </cell>
          <cell r="G379">
            <v>0</v>
          </cell>
          <cell r="H379">
            <v>-158111.79</v>
          </cell>
          <cell r="I379">
            <v>-140270.6400000001</v>
          </cell>
          <cell r="J379">
            <v>0</v>
          </cell>
          <cell r="K379" t="str">
            <v>Résultat financiers</v>
          </cell>
          <cell r="L379" t="str">
            <v>137-P&amp;L-Résultat financiers-Produits des autres valeurs mobilières et créances de l'actif immobilisé</v>
          </cell>
          <cell r="M379" t="str">
            <v>Produits des autres valeurs mobilières et créances de l'actif immobilisé</v>
          </cell>
        </row>
        <row r="380">
          <cell r="D380">
            <v>766000</v>
          </cell>
          <cell r="E380" t="str">
            <v>GAINS DE CHANGE</v>
          </cell>
          <cell r="F380">
            <v>-8937.2000000000007</v>
          </cell>
          <cell r="G380">
            <v>0</v>
          </cell>
          <cell r="H380">
            <v>-8937.2000000000007</v>
          </cell>
          <cell r="I380">
            <v>-9257.8900000000012</v>
          </cell>
          <cell r="J380">
            <v>0</v>
          </cell>
          <cell r="K380" t="str">
            <v>Résultat financiers</v>
          </cell>
          <cell r="L380" t="str">
            <v>140-P&amp;L-Résultat financiers-Différences positives de change</v>
          </cell>
          <cell r="M380" t="str">
            <v>Différences positives de change</v>
          </cell>
        </row>
        <row r="381">
          <cell r="D381">
            <v>768000</v>
          </cell>
          <cell r="E381" t="str">
            <v>AUTRES PRODUITS FINANCIERS</v>
          </cell>
          <cell r="F381">
            <v>-429.08</v>
          </cell>
          <cell r="G381">
            <v>0</v>
          </cell>
          <cell r="H381">
            <v>-429.08</v>
          </cell>
          <cell r="I381">
            <v>-2233.8700000000003</v>
          </cell>
          <cell r="J381">
            <v>0</v>
          </cell>
          <cell r="K381" t="str">
            <v>Résultat financiers</v>
          </cell>
          <cell r="L381" t="str">
            <v>138-P&amp;L-Résultat financiers-Autres intérêts et produits assimilés</v>
          </cell>
          <cell r="M381" t="str">
            <v>Autres intérêts et produits assimilés</v>
          </cell>
        </row>
        <row r="382">
          <cell r="D382">
            <v>772800</v>
          </cell>
          <cell r="E382" t="str">
            <v>PRODUITS EXCEPT S/EX ANT NON S</v>
          </cell>
          <cell r="F382">
            <v>-74276.429999999993</v>
          </cell>
          <cell r="G382">
            <v>0</v>
          </cell>
          <cell r="H382">
            <v>-74276.429999999993</v>
          </cell>
          <cell r="I382">
            <v>-96506.270000000048</v>
          </cell>
          <cell r="J382">
            <v>0</v>
          </cell>
          <cell r="K382" t="str">
            <v>Résultat exceptionnel</v>
          </cell>
          <cell r="L382" t="str">
            <v>146-P&amp;L-Résultat exceptionnel-Produits exceptionnels sur opérations de gestion</v>
          </cell>
          <cell r="M382" t="str">
            <v>Produits exceptionnels sur opérations de gestion</v>
          </cell>
        </row>
        <row r="383">
          <cell r="D383">
            <v>772810</v>
          </cell>
          <cell r="E383" t="str">
            <v>PRODUITS EXCEPT S/EX ANTE SOUM</v>
          </cell>
          <cell r="F383">
            <v>-11492.39</v>
          </cell>
          <cell r="G383">
            <v>0</v>
          </cell>
          <cell r="H383">
            <v>-11492.39</v>
          </cell>
          <cell r="I383">
            <v>-1659.9700000000005</v>
          </cell>
          <cell r="J383">
            <v>0</v>
          </cell>
          <cell r="K383" t="str">
            <v>Résultat exceptionnel</v>
          </cell>
          <cell r="L383" t="str">
            <v>146-P&amp;L-Résultat exceptionnel-Produits exceptionnels sur opérations de gestion</v>
          </cell>
          <cell r="M383" t="str">
            <v>Produits exceptionnels sur opérations de gestion</v>
          </cell>
        </row>
        <row r="384">
          <cell r="D384">
            <v>775100</v>
          </cell>
          <cell r="E384" t="str">
            <v>PRODUITS CESSIONS IMMO INCORPO</v>
          </cell>
          <cell r="F384">
            <v>-105566.56</v>
          </cell>
          <cell r="G384">
            <v>0</v>
          </cell>
          <cell r="H384">
            <v>-105566.56</v>
          </cell>
          <cell r="I384">
            <v>0</v>
          </cell>
          <cell r="J384">
            <v>0</v>
          </cell>
          <cell r="K384" t="str">
            <v>Résultat exceptionnel</v>
          </cell>
          <cell r="L384" t="str">
            <v>147-P&amp;L-Résultat exceptionnel-Produits exceptionnels sur opérations en capital</v>
          </cell>
          <cell r="M384" t="str">
            <v>Produits exceptionnels sur opérations en capital</v>
          </cell>
        </row>
        <row r="385">
          <cell r="D385">
            <v>775110</v>
          </cell>
          <cell r="E385" t="str">
            <v>PRODUITS CESSIONS IMMO BAT 6</v>
          </cell>
          <cell r="F385">
            <v>0</v>
          </cell>
          <cell r="G385">
            <v>0</v>
          </cell>
          <cell r="H385">
            <v>0</v>
          </cell>
          <cell r="I385">
            <v>-105563</v>
          </cell>
          <cell r="J385">
            <v>0</v>
          </cell>
          <cell r="K385" t="str">
            <v>Résultat exceptionnel</v>
          </cell>
          <cell r="L385" t="str">
            <v>147-P&amp;L-Résultat exceptionnel-Produits exceptionnels sur opérations en capital</v>
          </cell>
          <cell r="M385" t="str">
            <v>Produits exceptionnels sur opérations en capital</v>
          </cell>
        </row>
        <row r="386">
          <cell r="D386">
            <v>775200</v>
          </cell>
          <cell r="E386" t="str">
            <v>PRODUITS CESSIONS IMMO CORPORE</v>
          </cell>
          <cell r="F386">
            <v>-452798.22</v>
          </cell>
          <cell r="G386">
            <v>0</v>
          </cell>
          <cell r="H386">
            <v>-452798.22</v>
          </cell>
          <cell r="I386">
            <v>-500000</v>
          </cell>
          <cell r="J386">
            <v>0</v>
          </cell>
          <cell r="K386" t="str">
            <v>Résultat exceptionnel</v>
          </cell>
          <cell r="L386" t="str">
            <v>147-P&amp;L-Résultat exceptionnel-Produits exceptionnels sur opérations en capital</v>
          </cell>
          <cell r="M386" t="str">
            <v>Produits exceptionnels sur opérations en capital</v>
          </cell>
        </row>
        <row r="387">
          <cell r="D387">
            <v>778800</v>
          </cell>
          <cell r="E387" t="str">
            <v>PRODUITS EXCEPTIONNELS DIVERS</v>
          </cell>
          <cell r="F387">
            <v>-1005085.94</v>
          </cell>
          <cell r="G387">
            <v>0</v>
          </cell>
          <cell r="H387">
            <v>-1005085.94</v>
          </cell>
          <cell r="I387">
            <v>-537528.64</v>
          </cell>
          <cell r="J387">
            <v>0</v>
          </cell>
          <cell r="K387" t="str">
            <v>Résultat exceptionnel</v>
          </cell>
          <cell r="L387" t="str">
            <v>147-P&amp;L-Résultat exceptionnel-Produits exceptionnels sur opérations en capital</v>
          </cell>
          <cell r="M387" t="str">
            <v>Produits exceptionnels sur opérations en capital</v>
          </cell>
        </row>
        <row r="388">
          <cell r="D388">
            <v>781730</v>
          </cell>
          <cell r="E388" t="str">
            <v>REPRISE S/PROV STOCKS ET ENCOU</v>
          </cell>
          <cell r="F388">
            <v>-2016540</v>
          </cell>
          <cell r="G388">
            <v>0</v>
          </cell>
          <cell r="H388">
            <v>-2016540</v>
          </cell>
          <cell r="I388">
            <v>-2042674</v>
          </cell>
          <cell r="J388">
            <v>0</v>
          </cell>
          <cell r="K388" t="str">
            <v>Autres pts. d'exploitation</v>
          </cell>
          <cell r="L388" t="str">
            <v>105-P&amp;L-Autres pts. d'exploitation-Reprises sur amortissements et provisions, transfert de charges</v>
          </cell>
          <cell r="M388" t="str">
            <v>Reprises sur amortissements et provisions, transfert de charges</v>
          </cell>
        </row>
        <row r="389">
          <cell r="D389">
            <v>781740</v>
          </cell>
          <cell r="E389" t="str">
            <v>REPRISE S/PROV CREANCES</v>
          </cell>
          <cell r="F389">
            <v>-4954.13</v>
          </cell>
          <cell r="G389">
            <v>0</v>
          </cell>
          <cell r="H389">
            <v>-4954.13</v>
          </cell>
          <cell r="I389">
            <v>-18692.48</v>
          </cell>
          <cell r="J389">
            <v>0</v>
          </cell>
          <cell r="K389" t="str">
            <v>Autres pts. d'exploitation</v>
          </cell>
          <cell r="L389" t="str">
            <v>105-P&amp;L-Autres pts. d'exploitation-Reprises sur amortissements et provisions, transfert de charges</v>
          </cell>
          <cell r="M389" t="str">
            <v>Reprises sur amortissements et provisions, transfert de charges</v>
          </cell>
        </row>
        <row r="390">
          <cell r="D390">
            <v>787300</v>
          </cell>
          <cell r="E390" t="str">
            <v>REPRISE S/PROV REGLEMNTEES-STO</v>
          </cell>
          <cell r="F390">
            <v>0</v>
          </cell>
          <cell r="G390">
            <v>0</v>
          </cell>
          <cell r="H390">
            <v>0</v>
          </cell>
          <cell r="I390">
            <v>-13736</v>
          </cell>
          <cell r="J390">
            <v>0</v>
          </cell>
          <cell r="K390" t="str">
            <v>Résultat exceptionnel</v>
          </cell>
          <cell r="L390" t="str">
            <v>148-P&amp;L-Résultat exceptionnel-Reprises sur provisions et transfert de charges (exc)</v>
          </cell>
          <cell r="M390" t="str">
            <v>Reprises sur provisions et transfert de charges (exc)</v>
          </cell>
        </row>
        <row r="391">
          <cell r="D391">
            <v>787500</v>
          </cell>
          <cell r="E391" t="str">
            <v>REPRISE S/PROV POUR R &amp; C EXCE</v>
          </cell>
          <cell r="F391">
            <v>-41340</v>
          </cell>
          <cell r="G391">
            <v>0</v>
          </cell>
          <cell r="H391">
            <v>-41340</v>
          </cell>
          <cell r="I391">
            <v>-150000</v>
          </cell>
          <cell r="J391">
            <v>0</v>
          </cell>
          <cell r="K391" t="str">
            <v>Résultat exceptionnel</v>
          </cell>
          <cell r="L391" t="str">
            <v>148-P&amp;L-Résultat exceptionnel-Reprises sur provisions et transfert de charges (exc)</v>
          </cell>
          <cell r="M391" t="str">
            <v>Reprises sur provisions et transfert de charges (exc)</v>
          </cell>
        </row>
        <row r="392">
          <cell r="D392">
            <v>791000</v>
          </cell>
          <cell r="E392" t="str">
            <v>TRANSFERT DE CHARGES D'EXPL SO</v>
          </cell>
          <cell r="F392">
            <v>-1691.14</v>
          </cell>
          <cell r="G392">
            <v>0</v>
          </cell>
          <cell r="H392">
            <v>-1691.14</v>
          </cell>
          <cell r="I392">
            <v>-16950.010000000002</v>
          </cell>
          <cell r="J392">
            <v>0</v>
          </cell>
          <cell r="K392" t="str">
            <v>Autres pts. d'exploitation</v>
          </cell>
          <cell r="L392" t="str">
            <v>105-P&amp;L-Autres pts. d'exploitation-Reprises sur amortissements et provisions, transfert de charges</v>
          </cell>
          <cell r="M392" t="str">
            <v>Reprises sur amortissements et provisions, transfert de charges</v>
          </cell>
        </row>
        <row r="393">
          <cell r="D393">
            <v>791100</v>
          </cell>
          <cell r="E393" t="str">
            <v>TRANSFERT DE CHARGES D'EXPL EX</v>
          </cell>
          <cell r="F393">
            <v>-20353.060000000001</v>
          </cell>
          <cell r="G393">
            <v>0</v>
          </cell>
          <cell r="H393">
            <v>-20353.060000000001</v>
          </cell>
          <cell r="I393">
            <v>-25853.159999999996</v>
          </cell>
          <cell r="J393">
            <v>0</v>
          </cell>
          <cell r="K393" t="str">
            <v>Autres pts. d'exploitation</v>
          </cell>
          <cell r="L393" t="str">
            <v>105-P&amp;L-Autres pts. d'exploitation-Reprises sur amortissements et provisions, transfert de charges</v>
          </cell>
          <cell r="M393" t="str">
            <v>Reprises sur amortissements et provisions, transfert de charges</v>
          </cell>
        </row>
        <row r="394">
          <cell r="D394">
            <v>791140</v>
          </cell>
          <cell r="E394" t="str">
            <v>TRANSFERT DE CHARGES D'EXPL CE</v>
          </cell>
          <cell r="F394">
            <v>-13645.06</v>
          </cell>
          <cell r="G394">
            <v>0</v>
          </cell>
          <cell r="H394">
            <v>-13645.06</v>
          </cell>
          <cell r="I394">
            <v>-34376.710000000006</v>
          </cell>
          <cell r="J394">
            <v>0</v>
          </cell>
          <cell r="K394" t="str">
            <v>Autres pts. d'exploitation</v>
          </cell>
          <cell r="L394" t="str">
            <v>105-P&amp;L-Autres pts. d'exploitation-Reprises sur amortissements et provisions, transfert de charges</v>
          </cell>
          <cell r="M394" t="str">
            <v>Reprises sur amortissements et provisions, transfert de charges</v>
          </cell>
        </row>
        <row r="395">
          <cell r="D395">
            <v>791150</v>
          </cell>
          <cell r="E395" t="str">
            <v>TRANSFERT DE CHARGES D'EXPL HC</v>
          </cell>
          <cell r="F395">
            <v>-78038.289999999994</v>
          </cell>
          <cell r="G395">
            <v>0</v>
          </cell>
          <cell r="H395">
            <v>-78038.289999999994</v>
          </cell>
          <cell r="I395">
            <v>-21899.260000000002</v>
          </cell>
          <cell r="J395">
            <v>0</v>
          </cell>
          <cell r="K395" t="str">
            <v>Autres pts. d'exploitation</v>
          </cell>
          <cell r="L395" t="str">
            <v>105-P&amp;L-Autres pts. d'exploitation-Reprises sur amortissements et provisions, transfert de charges</v>
          </cell>
          <cell r="M395" t="str">
            <v>Reprises sur amortissements et provisions, transfert de charges</v>
          </cell>
        </row>
        <row r="396">
          <cell r="D396">
            <v>791200</v>
          </cell>
          <cell r="E396" t="str">
            <v>TRANSFERT CHARGES FORMATION</v>
          </cell>
          <cell r="F396">
            <v>0</v>
          </cell>
          <cell r="G396">
            <v>0</v>
          </cell>
          <cell r="H396">
            <v>0</v>
          </cell>
          <cell r="I396">
            <v>-864</v>
          </cell>
          <cell r="J396">
            <v>0</v>
          </cell>
          <cell r="K396" t="str">
            <v>Autres pts. d'exploitation</v>
          </cell>
          <cell r="L396" t="str">
            <v>105-P&amp;L-Autres pts. d'exploitation-Reprises sur amortissements et provisions, transfert de charges</v>
          </cell>
          <cell r="M396" t="str">
            <v>Reprises sur amortissements et provisions, transfert de charges</v>
          </cell>
        </row>
        <row r="397">
          <cell r="D397">
            <v>791300</v>
          </cell>
          <cell r="E397" t="str">
            <v>HARMONIE PREVOYANCE ABS SAL</v>
          </cell>
          <cell r="F397">
            <v>663.79</v>
          </cell>
          <cell r="G397">
            <v>0</v>
          </cell>
          <cell r="H397">
            <v>663.79</v>
          </cell>
          <cell r="I397">
            <v>0</v>
          </cell>
          <cell r="J397">
            <v>0</v>
          </cell>
          <cell r="K397" t="str">
            <v>Autres pts. d'exploitation</v>
          </cell>
          <cell r="L397" t="str">
            <v>105-P&amp;L-Autres pts. d'exploitation-Reprises sur amortissements et provisions, transfert de charges</v>
          </cell>
          <cell r="M397" t="str">
            <v>Reprises sur amortissements et provisions, transfert de charges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CAE79-58D2-439B-8001-BC7E81603CE3}">
  <dimension ref="A1:F392"/>
  <sheetViews>
    <sheetView topLeftCell="A363" workbookViewId="0">
      <selection sqref="A1:F392"/>
    </sheetView>
  </sheetViews>
  <sheetFormatPr baseColWidth="10" defaultRowHeight="14.5" x14ac:dyDescent="0.35"/>
  <cols>
    <col min="2" max="2" width="34.26953125" bestFit="1" customWidth="1"/>
    <col min="3" max="4" width="14.90625" style="1" bestFit="1" customWidth="1"/>
    <col min="5" max="5" width="22.1796875" bestFit="1" customWidth="1"/>
    <col min="6" max="6" width="76.81640625" bestFit="1" customWidth="1"/>
  </cols>
  <sheetData>
    <row r="1" spans="1:6" s="2" customFormat="1" x14ac:dyDescent="0.35">
      <c r="A1" s="2" t="s">
        <v>384</v>
      </c>
      <c r="B1" s="2" t="s">
        <v>383</v>
      </c>
      <c r="C1" s="3">
        <v>43465</v>
      </c>
      <c r="D1" s="3">
        <v>43100</v>
      </c>
      <c r="E1" s="2" t="s">
        <v>382</v>
      </c>
      <c r="F1" s="2" t="s">
        <v>381</v>
      </c>
    </row>
    <row r="2" spans="1:6" x14ac:dyDescent="0.35">
      <c r="A2">
        <v>101300</v>
      </c>
      <c r="B2" t="s">
        <v>380</v>
      </c>
      <c r="C2" s="1">
        <v>-2530000</v>
      </c>
      <c r="D2" s="1">
        <v>-2530000</v>
      </c>
      <c r="E2" t="str">
        <f>VLOOKUP(A2,[1]Grouping!D$3:K$397,8,FALSE)</f>
        <v>Capitaux propres</v>
      </c>
      <c r="F2" t="str">
        <f>VLOOKUP(A2,[1]Grouping!$D$3:$M$397,10,FALSE)</f>
        <v>Capital social ou individuel</v>
      </c>
    </row>
    <row r="3" spans="1:6" x14ac:dyDescent="0.35">
      <c r="A3">
        <v>104300</v>
      </c>
      <c r="B3" t="s">
        <v>379</v>
      </c>
      <c r="C3" s="1">
        <v>-10.99</v>
      </c>
      <c r="D3" s="1">
        <v>-10.99</v>
      </c>
      <c r="E3" t="str">
        <f>VLOOKUP(A3,[1]Grouping!D$3:K$397,8,FALSE)</f>
        <v>Capitaux propres</v>
      </c>
      <c r="F3" t="str">
        <f>VLOOKUP(A3,[1]Grouping!$D$3:$M$397,10,FALSE)</f>
        <v>Primes d'émission, de fusion, d'apports, ……</v>
      </c>
    </row>
    <row r="4" spans="1:6" x14ac:dyDescent="0.35">
      <c r="A4">
        <v>106100</v>
      </c>
      <c r="B4" t="s">
        <v>378</v>
      </c>
      <c r="C4" s="1">
        <v>-253000</v>
      </c>
      <c r="D4" s="1">
        <v>-253000</v>
      </c>
      <c r="E4" t="str">
        <f>VLOOKUP(A4,[1]Grouping!D$3:K$397,8,FALSE)</f>
        <v>Capitaux propres</v>
      </c>
      <c r="F4" t="str">
        <f>VLOOKUP(A4,[1]Grouping!$D$3:$M$397,10,FALSE)</f>
        <v>Réserve légale</v>
      </c>
    </row>
    <row r="5" spans="1:6" x14ac:dyDescent="0.35">
      <c r="A5">
        <v>106800</v>
      </c>
      <c r="B5" t="s">
        <v>377</v>
      </c>
      <c r="C5" s="1">
        <v>-6360488.5800000001</v>
      </c>
      <c r="D5" s="1">
        <v>-5672951.0700000003</v>
      </c>
      <c r="E5" t="str">
        <f>VLOOKUP(A5,[1]Grouping!D$3:K$397,8,FALSE)</f>
        <v>Capitaux propres</v>
      </c>
      <c r="F5" t="str">
        <f>VLOOKUP(A5,[1]Grouping!$D$3:$M$397,10,FALSE)</f>
        <v>Autres réserves</v>
      </c>
    </row>
    <row r="6" spans="1:6" x14ac:dyDescent="0.35">
      <c r="A6">
        <v>120000</v>
      </c>
      <c r="B6" t="s">
        <v>376</v>
      </c>
      <c r="C6" s="1">
        <v>0</v>
      </c>
      <c r="D6" s="1">
        <v>0</v>
      </c>
      <c r="E6" t="str">
        <f>VLOOKUP(A6,[1]Grouping!D$3:K$397,8,FALSE)</f>
        <v>Capitaux propres</v>
      </c>
      <c r="F6" t="str">
        <f>VLOOKUP(A6,[1]Grouping!$D$3:$M$397,10,FALSE)</f>
        <v>Report à nouveau</v>
      </c>
    </row>
    <row r="7" spans="1:6" x14ac:dyDescent="0.35">
      <c r="A7">
        <v>129000</v>
      </c>
      <c r="B7" t="s">
        <v>375</v>
      </c>
      <c r="C7" s="1">
        <v>0</v>
      </c>
      <c r="D7" s="1">
        <v>0</v>
      </c>
      <c r="E7" t="str">
        <f>VLOOKUP(A7,[1]Grouping!D$3:K$397,8,FALSE)</f>
        <v>Capitaux propres</v>
      </c>
      <c r="F7" t="str">
        <f>VLOOKUP(A7,[1]Grouping!$D$3:$M$397,10,FALSE)</f>
        <v>Report à nouveau</v>
      </c>
    </row>
    <row r="8" spans="1:6" x14ac:dyDescent="0.35">
      <c r="A8">
        <v>143100</v>
      </c>
      <c r="B8" t="s">
        <v>374</v>
      </c>
      <c r="C8" s="1">
        <v>-50354</v>
      </c>
      <c r="D8" s="1">
        <v>0</v>
      </c>
      <c r="E8" t="str">
        <f>VLOOKUP(A8,[1]Grouping!D$3:K$397,8,FALSE)</f>
        <v>Capitaux propres</v>
      </c>
      <c r="F8" t="str">
        <f>VLOOKUP(A8,[1]Grouping!$D$3:$M$397,10,FALSE)</f>
        <v>Provisions réglementées</v>
      </c>
    </row>
    <row r="9" spans="1:6" x14ac:dyDescent="0.35">
      <c r="A9">
        <v>151000</v>
      </c>
      <c r="B9" t="s">
        <v>373</v>
      </c>
      <c r="C9" s="1">
        <v>-911627</v>
      </c>
      <c r="D9" s="1">
        <v>-334390</v>
      </c>
      <c r="E9" t="str">
        <f>VLOOKUP(A9,[1]Grouping!D$3:K$397,8,FALSE)</f>
        <v>PRC</v>
      </c>
      <c r="F9" t="str">
        <f>VLOOKUP(A9,[1]Grouping!$D$3:$M$397,10,FALSE)</f>
        <v>Provisions pour risques</v>
      </c>
    </row>
    <row r="10" spans="1:6" x14ac:dyDescent="0.35">
      <c r="A10">
        <v>164221</v>
      </c>
      <c r="B10" t="s">
        <v>372</v>
      </c>
      <c r="C10" s="1">
        <v>-8938.66</v>
      </c>
      <c r="D10" s="1">
        <v>-61491.110000000015</v>
      </c>
      <c r="E10" t="str">
        <f>VLOOKUP(A10,[1]Grouping!D$3:K$397,8,FALSE)</f>
        <v>Dettes financières</v>
      </c>
      <c r="F10" t="str">
        <f>VLOOKUP(A10,[1]Grouping!$D$3:$M$397,10,FALSE)</f>
        <v>Emprunts et dettes auprès des établissements de crédit</v>
      </c>
    </row>
    <row r="11" spans="1:6" x14ac:dyDescent="0.35">
      <c r="A11">
        <v>164223</v>
      </c>
      <c r="B11" t="s">
        <v>371</v>
      </c>
      <c r="C11" s="1">
        <v>-63490.13</v>
      </c>
      <c r="D11" s="1">
        <v>-112794.35000000002</v>
      </c>
      <c r="E11" t="str">
        <f>VLOOKUP(A11,[1]Grouping!D$3:K$397,8,FALSE)</f>
        <v>Dettes financières</v>
      </c>
      <c r="F11" t="str">
        <f>VLOOKUP(A11,[1]Grouping!$D$3:$M$397,10,FALSE)</f>
        <v>Emprunts et dettes auprès des établissements de crédit</v>
      </c>
    </row>
    <row r="12" spans="1:6" x14ac:dyDescent="0.35">
      <c r="A12">
        <v>164225</v>
      </c>
      <c r="B12" t="s">
        <v>370</v>
      </c>
      <c r="C12" s="1">
        <v>0</v>
      </c>
      <c r="D12" s="1">
        <v>0</v>
      </c>
      <c r="E12" t="str">
        <f>VLOOKUP(A12,[1]Grouping!D$3:K$397,8,FALSE)</f>
        <v>Dettes financières</v>
      </c>
      <c r="F12" t="str">
        <f>VLOOKUP(A12,[1]Grouping!$D$3:$M$397,10,FALSE)</f>
        <v>Emprunts et dettes auprès des établissements de crédit</v>
      </c>
    </row>
    <row r="13" spans="1:6" x14ac:dyDescent="0.35">
      <c r="A13">
        <v>164226</v>
      </c>
      <c r="B13" t="s">
        <v>369</v>
      </c>
      <c r="C13" s="1">
        <v>0</v>
      </c>
      <c r="D13" s="1">
        <v>-7001.7800000000061</v>
      </c>
      <c r="E13" t="str">
        <f>VLOOKUP(A13,[1]Grouping!D$3:K$397,8,FALSE)</f>
        <v>Dettes financières</v>
      </c>
      <c r="F13" t="str">
        <f>VLOOKUP(A13,[1]Grouping!$D$3:$M$397,10,FALSE)</f>
        <v>Emprunts et dettes auprès des établissements de crédit</v>
      </c>
    </row>
    <row r="14" spans="1:6" x14ac:dyDescent="0.35">
      <c r="A14">
        <v>164227</v>
      </c>
      <c r="B14" t="s">
        <v>369</v>
      </c>
      <c r="C14" s="1">
        <v>0</v>
      </c>
      <c r="D14" s="1">
        <v>-7001.7800000000061</v>
      </c>
      <c r="E14" t="str">
        <f>VLOOKUP(A14,[1]Grouping!D$3:K$397,8,FALSE)</f>
        <v>Dettes financières</v>
      </c>
      <c r="F14" t="str">
        <f>VLOOKUP(A14,[1]Grouping!$D$3:$M$397,10,FALSE)</f>
        <v>Emprunts et dettes auprès des établissements de crédit</v>
      </c>
    </row>
    <row r="15" spans="1:6" x14ac:dyDescent="0.35">
      <c r="A15">
        <v>164228</v>
      </c>
      <c r="B15" t="s">
        <v>368</v>
      </c>
      <c r="C15" s="1">
        <v>0</v>
      </c>
      <c r="D15" s="1">
        <v>-45000</v>
      </c>
      <c r="E15" t="str">
        <f>VLOOKUP(A15,[1]Grouping!D$3:K$397,8,FALSE)</f>
        <v>Dettes financières</v>
      </c>
      <c r="F15" t="str">
        <f>VLOOKUP(A15,[1]Grouping!$D$3:$M$397,10,FALSE)</f>
        <v>Emprunts et dettes auprès des établissements de crédit</v>
      </c>
    </row>
    <row r="16" spans="1:6" x14ac:dyDescent="0.35">
      <c r="A16">
        <v>164229</v>
      </c>
      <c r="B16" t="s">
        <v>367</v>
      </c>
      <c r="C16" s="1">
        <v>0</v>
      </c>
      <c r="D16" s="1">
        <v>-48963.209999999992</v>
      </c>
      <c r="E16" t="str">
        <f>VLOOKUP(A16,[1]Grouping!D$3:K$397,8,FALSE)</f>
        <v>Dettes financières</v>
      </c>
      <c r="F16" t="str">
        <f>VLOOKUP(A16,[1]Grouping!$D$3:$M$397,10,FALSE)</f>
        <v>Emprunts et dettes auprès des établissements de crédit</v>
      </c>
    </row>
    <row r="17" spans="1:6" x14ac:dyDescent="0.35">
      <c r="A17">
        <v>164230</v>
      </c>
      <c r="B17" t="s">
        <v>347</v>
      </c>
      <c r="C17" s="1">
        <v>0</v>
      </c>
      <c r="D17" s="1">
        <v>-62722.180000000015</v>
      </c>
      <c r="E17" t="str">
        <f>VLOOKUP(A17,[1]Grouping!D$3:K$397,8,FALSE)</f>
        <v>Dettes financières</v>
      </c>
      <c r="F17" t="str">
        <f>VLOOKUP(A17,[1]Grouping!$D$3:$M$397,10,FALSE)</f>
        <v>Emprunts et dettes auprès des établissements de crédit</v>
      </c>
    </row>
    <row r="18" spans="1:6" x14ac:dyDescent="0.35">
      <c r="A18">
        <v>164231</v>
      </c>
      <c r="B18" t="s">
        <v>366</v>
      </c>
      <c r="C18" s="1">
        <v>0</v>
      </c>
      <c r="D18" s="1">
        <v>-38330.879999999976</v>
      </c>
      <c r="E18" t="str">
        <f>VLOOKUP(A18,[1]Grouping!D$3:K$397,8,FALSE)</f>
        <v>Dettes financières</v>
      </c>
      <c r="F18" t="str">
        <f>VLOOKUP(A18,[1]Grouping!$D$3:$M$397,10,FALSE)</f>
        <v>Emprunts et dettes auprès des établissements de crédit</v>
      </c>
    </row>
    <row r="19" spans="1:6" x14ac:dyDescent="0.35">
      <c r="A19">
        <v>164232</v>
      </c>
      <c r="B19" t="s">
        <v>365</v>
      </c>
      <c r="C19" s="1">
        <v>-5967.06</v>
      </c>
      <c r="D19" s="1">
        <v>-76752.670000000013</v>
      </c>
      <c r="E19" t="str">
        <f>VLOOKUP(A19,[1]Grouping!D$3:K$397,8,FALSE)</f>
        <v>Dettes financières</v>
      </c>
      <c r="F19" t="str">
        <f>VLOOKUP(A19,[1]Grouping!$D$3:$M$397,10,FALSE)</f>
        <v>Emprunts et dettes auprès des établissements de crédit</v>
      </c>
    </row>
    <row r="20" spans="1:6" x14ac:dyDescent="0.35">
      <c r="A20">
        <v>164233</v>
      </c>
      <c r="B20" t="s">
        <v>364</v>
      </c>
      <c r="C20" s="1">
        <v>-466230.58</v>
      </c>
      <c r="D20" s="1">
        <v>-558308.14999999991</v>
      </c>
      <c r="E20" t="str">
        <f>VLOOKUP(A20,[1]Grouping!D$3:K$397,8,FALSE)</f>
        <v>Dettes financières</v>
      </c>
      <c r="F20" t="str">
        <f>VLOOKUP(A20,[1]Grouping!$D$3:$M$397,10,FALSE)</f>
        <v>Emprunts et dettes auprès des établissements de crédit</v>
      </c>
    </row>
    <row r="21" spans="1:6" x14ac:dyDescent="0.35">
      <c r="A21">
        <v>164234</v>
      </c>
      <c r="B21" t="s">
        <v>363</v>
      </c>
      <c r="C21" s="1">
        <v>-272511.98</v>
      </c>
      <c r="D21" s="1">
        <v>-326363.46000000002</v>
      </c>
      <c r="E21" t="str">
        <f>VLOOKUP(A21,[1]Grouping!D$3:K$397,8,FALSE)</f>
        <v>Dettes financières</v>
      </c>
      <c r="F21" t="str">
        <f>VLOOKUP(A21,[1]Grouping!$D$3:$M$397,10,FALSE)</f>
        <v>Emprunts et dettes auprès des établissements de crédit</v>
      </c>
    </row>
    <row r="22" spans="1:6" x14ac:dyDescent="0.35">
      <c r="A22">
        <v>164235</v>
      </c>
      <c r="B22" t="s">
        <v>362</v>
      </c>
      <c r="C22" s="1">
        <v>-333242.96999999997</v>
      </c>
      <c r="D22" s="1">
        <v>-393010.29000000004</v>
      </c>
      <c r="E22" t="str">
        <f>VLOOKUP(A22,[1]Grouping!D$3:K$397,8,FALSE)</f>
        <v>Dettes financières</v>
      </c>
      <c r="F22" t="str">
        <f>VLOOKUP(A22,[1]Grouping!$D$3:$M$397,10,FALSE)</f>
        <v>Emprunts et dettes auprès des établissements de crédit</v>
      </c>
    </row>
    <row r="23" spans="1:6" x14ac:dyDescent="0.35">
      <c r="A23">
        <v>164236</v>
      </c>
      <c r="B23" t="s">
        <v>361</v>
      </c>
      <c r="C23" s="1">
        <v>-725590.28</v>
      </c>
      <c r="D23" s="1">
        <v>-244500</v>
      </c>
      <c r="E23" t="str">
        <f>VLOOKUP(A23,[1]Grouping!D$3:K$397,8,FALSE)</f>
        <v>Dettes financières</v>
      </c>
      <c r="F23" t="str">
        <f>VLOOKUP(A23,[1]Grouping!$D$3:$M$397,10,FALSE)</f>
        <v>Emprunts et dettes auprès des établissements de crédit</v>
      </c>
    </row>
    <row r="24" spans="1:6" x14ac:dyDescent="0.35">
      <c r="A24">
        <v>164237</v>
      </c>
      <c r="B24" t="s">
        <v>360</v>
      </c>
      <c r="C24" s="1">
        <v>-282462.53000000003</v>
      </c>
      <c r="D24" s="1">
        <v>-352200</v>
      </c>
      <c r="E24" t="str">
        <f>VLOOKUP(A24,[1]Grouping!D$3:K$397,8,FALSE)</f>
        <v>Dettes financières</v>
      </c>
      <c r="F24" t="str">
        <f>VLOOKUP(A24,[1]Grouping!$D$3:$M$397,10,FALSE)</f>
        <v>Emprunts et dettes auprès des établissements de crédit</v>
      </c>
    </row>
    <row r="25" spans="1:6" x14ac:dyDescent="0.35">
      <c r="A25">
        <v>164238</v>
      </c>
      <c r="B25" t="s">
        <v>359</v>
      </c>
      <c r="C25" s="1">
        <v>-240182.64</v>
      </c>
      <c r="D25" s="1">
        <v>-154980</v>
      </c>
      <c r="E25" t="str">
        <f>VLOOKUP(A25,[1]Grouping!D$3:K$397,8,FALSE)</f>
        <v>Dettes financières</v>
      </c>
      <c r="F25" t="str">
        <f>VLOOKUP(A25,[1]Grouping!$D$3:$M$397,10,FALSE)</f>
        <v>Emprunts et dettes auprès des établissements de crédit</v>
      </c>
    </row>
    <row r="26" spans="1:6" x14ac:dyDescent="0.35">
      <c r="A26">
        <v>164239</v>
      </c>
      <c r="B26" t="s">
        <v>358</v>
      </c>
      <c r="C26" s="1">
        <v>-169520.3</v>
      </c>
      <c r="D26" s="1">
        <v>0</v>
      </c>
      <c r="E26" t="str">
        <f>VLOOKUP(A26,[1]Grouping!D$3:K$397,8,FALSE)</f>
        <v>Dettes financières</v>
      </c>
      <c r="F26" t="str">
        <f>VLOOKUP(A26,[1]Grouping!$D$3:$M$397,10,FALSE)</f>
        <v>Emprunts et dettes auprès des établissements de crédit</v>
      </c>
    </row>
    <row r="27" spans="1:6" x14ac:dyDescent="0.35">
      <c r="A27">
        <v>164240</v>
      </c>
      <c r="B27" t="s">
        <v>357</v>
      </c>
      <c r="C27" s="1">
        <v>-130635.42</v>
      </c>
      <c r="D27" s="1">
        <v>0</v>
      </c>
      <c r="E27" t="str">
        <f>VLOOKUP(A27,[1]Grouping!D$3:K$397,8,FALSE)</f>
        <v>Dettes financières</v>
      </c>
      <c r="F27" t="str">
        <f>VLOOKUP(A27,[1]Grouping!$D$3:$M$397,10,FALSE)</f>
        <v>Emprunts et dettes auprès des établissements de crédit</v>
      </c>
    </row>
    <row r="28" spans="1:6" x14ac:dyDescent="0.35">
      <c r="A28">
        <v>164241</v>
      </c>
      <c r="B28" t="s">
        <v>356</v>
      </c>
      <c r="C28" s="1">
        <v>-488405.65</v>
      </c>
      <c r="D28" s="1">
        <v>0</v>
      </c>
      <c r="E28" t="str">
        <f>VLOOKUP(A28,[1]Grouping!D$3:K$397,8,FALSE)</f>
        <v>Dettes financières</v>
      </c>
      <c r="F28" t="str">
        <f>VLOOKUP(A28,[1]Grouping!$D$3:$M$397,10,FALSE)</f>
        <v>Emprunts et dettes auprès des établissements de crédit</v>
      </c>
    </row>
    <row r="29" spans="1:6" x14ac:dyDescent="0.35">
      <c r="A29">
        <v>164242</v>
      </c>
      <c r="B29" t="s">
        <v>355</v>
      </c>
      <c r="C29" s="1">
        <v>-151390.39000000001</v>
      </c>
      <c r="D29" s="1">
        <v>0</v>
      </c>
      <c r="E29" t="str">
        <f>VLOOKUP(A29,[1]Grouping!D$3:K$397,8,FALSE)</f>
        <v>Dettes financières</v>
      </c>
      <c r="F29" t="str">
        <f>VLOOKUP(A29,[1]Grouping!$D$3:$M$397,10,FALSE)</f>
        <v>Emprunts et dettes auprès des établissements de crédit</v>
      </c>
    </row>
    <row r="30" spans="1:6" x14ac:dyDescent="0.35">
      <c r="A30">
        <v>164309</v>
      </c>
      <c r="B30" t="s">
        <v>354</v>
      </c>
      <c r="C30" s="1">
        <v>0</v>
      </c>
      <c r="D30" s="1">
        <v>-76953.569999999992</v>
      </c>
      <c r="E30" t="str">
        <f>VLOOKUP(A30,[1]Grouping!D$3:K$397,8,FALSE)</f>
        <v>Dettes financières</v>
      </c>
      <c r="F30" t="str">
        <f>VLOOKUP(A30,[1]Grouping!$D$3:$M$397,10,FALSE)</f>
        <v>Emprunts et dettes auprès des établissements de crédit</v>
      </c>
    </row>
    <row r="31" spans="1:6" x14ac:dyDescent="0.35">
      <c r="A31">
        <v>164311</v>
      </c>
      <c r="B31" t="s">
        <v>353</v>
      </c>
      <c r="C31" s="1">
        <v>-27023.29</v>
      </c>
      <c r="D31" s="1">
        <v>-62538.320000000065</v>
      </c>
      <c r="E31" t="str">
        <f>VLOOKUP(A31,[1]Grouping!D$3:K$397,8,FALSE)</f>
        <v>Dettes financières</v>
      </c>
      <c r="F31" t="str">
        <f>VLOOKUP(A31,[1]Grouping!$D$3:$M$397,10,FALSE)</f>
        <v>Emprunts et dettes auprès des établissements de crédit</v>
      </c>
    </row>
    <row r="32" spans="1:6" x14ac:dyDescent="0.35">
      <c r="A32">
        <v>164312</v>
      </c>
      <c r="B32" t="s">
        <v>352</v>
      </c>
      <c r="C32" s="1">
        <v>-123934.73</v>
      </c>
      <c r="D32" s="1">
        <v>-256953.25000000009</v>
      </c>
      <c r="E32" t="str">
        <f>VLOOKUP(A32,[1]Grouping!D$3:K$397,8,FALSE)</f>
        <v>Dettes financières</v>
      </c>
      <c r="F32" t="str">
        <f>VLOOKUP(A32,[1]Grouping!$D$3:$M$397,10,FALSE)</f>
        <v>Emprunts et dettes auprès des établissements de crédit</v>
      </c>
    </row>
    <row r="33" spans="1:6" x14ac:dyDescent="0.35">
      <c r="A33">
        <v>164313</v>
      </c>
      <c r="B33" t="s">
        <v>351</v>
      </c>
      <c r="C33" s="1">
        <v>-90849.49</v>
      </c>
      <c r="D33" s="1">
        <v>-161891.53999999998</v>
      </c>
      <c r="E33" t="str">
        <f>VLOOKUP(A33,[1]Grouping!D$3:K$397,8,FALSE)</f>
        <v>Dettes financières</v>
      </c>
      <c r="F33" t="str">
        <f>VLOOKUP(A33,[1]Grouping!$D$3:$M$397,10,FALSE)</f>
        <v>Emprunts et dettes auprès des établissements de crédit</v>
      </c>
    </row>
    <row r="34" spans="1:6" x14ac:dyDescent="0.35">
      <c r="A34">
        <v>164314</v>
      </c>
      <c r="B34" t="s">
        <v>350</v>
      </c>
      <c r="C34" s="1">
        <v>-35528.71</v>
      </c>
      <c r="D34" s="1">
        <v>-61758.84</v>
      </c>
      <c r="E34" t="str">
        <f>VLOOKUP(A34,[1]Grouping!D$3:K$397,8,FALSE)</f>
        <v>Dettes financières</v>
      </c>
      <c r="F34" t="str">
        <f>VLOOKUP(A34,[1]Grouping!$D$3:$M$397,10,FALSE)</f>
        <v>Emprunts et dettes auprès des établissements de crédit</v>
      </c>
    </row>
    <row r="35" spans="1:6" x14ac:dyDescent="0.35">
      <c r="A35">
        <v>164315</v>
      </c>
      <c r="B35" t="s">
        <v>349</v>
      </c>
      <c r="C35" s="1">
        <v>-101252.03</v>
      </c>
      <c r="D35" s="1">
        <v>-171510.09999999998</v>
      </c>
      <c r="E35" t="str">
        <f>VLOOKUP(A35,[1]Grouping!D$3:K$397,8,FALSE)</f>
        <v>Dettes financières</v>
      </c>
      <c r="F35" t="str">
        <f>VLOOKUP(A35,[1]Grouping!$D$3:$M$397,10,FALSE)</f>
        <v>Emprunts et dettes auprès des établissements de crédit</v>
      </c>
    </row>
    <row r="36" spans="1:6" x14ac:dyDescent="0.35">
      <c r="A36">
        <v>164316</v>
      </c>
      <c r="B36" t="s">
        <v>348</v>
      </c>
      <c r="C36" s="1">
        <v>-19867.16</v>
      </c>
      <c r="D36" s="1">
        <v>-31527.869999999995</v>
      </c>
      <c r="E36" t="str">
        <f>VLOOKUP(A36,[1]Grouping!D$3:K$397,8,FALSE)</f>
        <v>Dettes financières</v>
      </c>
      <c r="F36" t="str">
        <f>VLOOKUP(A36,[1]Grouping!$D$3:$M$397,10,FALSE)</f>
        <v>Emprunts et dettes auprès des établissements de crédit</v>
      </c>
    </row>
    <row r="37" spans="1:6" x14ac:dyDescent="0.35">
      <c r="A37">
        <v>164317</v>
      </c>
      <c r="B37" t="s">
        <v>347</v>
      </c>
      <c r="C37" s="1">
        <v>-106879.35</v>
      </c>
      <c r="D37" s="1">
        <v>-167037.09</v>
      </c>
      <c r="E37" t="str">
        <f>VLOOKUP(A37,[1]Grouping!D$3:K$397,8,FALSE)</f>
        <v>Dettes financières</v>
      </c>
      <c r="F37" t="str">
        <f>VLOOKUP(A37,[1]Grouping!$D$3:$M$397,10,FALSE)</f>
        <v>Emprunts et dettes auprès des établissements de crédit</v>
      </c>
    </row>
    <row r="38" spans="1:6" x14ac:dyDescent="0.35">
      <c r="A38">
        <v>167580</v>
      </c>
      <c r="B38" t="s">
        <v>346</v>
      </c>
      <c r="C38" s="1">
        <v>-300000</v>
      </c>
      <c r="D38" s="1">
        <v>-380000</v>
      </c>
      <c r="E38" t="str">
        <f>VLOOKUP(A38,[1]Grouping!D$3:K$397,8,FALSE)</f>
        <v>Dettes financières</v>
      </c>
      <c r="F38" t="str">
        <f>VLOOKUP(A38,[1]Grouping!$D$3:$M$397,10,FALSE)</f>
        <v>Emprunts et dettes financières diverses</v>
      </c>
    </row>
    <row r="39" spans="1:6" x14ac:dyDescent="0.35">
      <c r="A39">
        <v>167585</v>
      </c>
      <c r="B39" t="s">
        <v>346</v>
      </c>
      <c r="C39" s="1">
        <v>-1000000</v>
      </c>
      <c r="D39" s="1">
        <v>0</v>
      </c>
      <c r="E39" t="str">
        <f>VLOOKUP(A39,[1]Grouping!D$3:K$397,8,FALSE)</f>
        <v>Dettes financières</v>
      </c>
      <c r="F39" t="str">
        <f>VLOOKUP(A39,[1]Grouping!$D$3:$M$397,10,FALSE)</f>
        <v>Emprunts et dettes financières diverses</v>
      </c>
    </row>
    <row r="40" spans="1:6" x14ac:dyDescent="0.35">
      <c r="A40">
        <v>167590</v>
      </c>
      <c r="B40" t="s">
        <v>345</v>
      </c>
      <c r="C40" s="1">
        <v>0</v>
      </c>
      <c r="D40" s="1">
        <v>-3526.8600000000006</v>
      </c>
      <c r="E40" t="str">
        <f>VLOOKUP(A40,[1]Grouping!D$3:K$397,8,FALSE)</f>
        <v>Dettes financières</v>
      </c>
      <c r="F40" t="str">
        <f>VLOOKUP(A40,[1]Grouping!$D$3:$M$397,10,FALSE)</f>
        <v>Emprunts et dettes financières diverses</v>
      </c>
    </row>
    <row r="41" spans="1:6" x14ac:dyDescent="0.35">
      <c r="A41">
        <v>168840</v>
      </c>
      <c r="B41" t="s">
        <v>344</v>
      </c>
      <c r="C41" s="1">
        <v>-3715.37</v>
      </c>
      <c r="D41" s="1">
        <v>-3035.4300000000003</v>
      </c>
      <c r="E41" t="str">
        <f>VLOOKUP(A41,[1]Grouping!D$3:K$397,8,FALSE)</f>
        <v>Dettes financières</v>
      </c>
      <c r="F41" t="str">
        <f>VLOOKUP(A41,[1]Grouping!$D$3:$M$397,10,FALSE)</f>
        <v>Emprunts et dettes financières diverses</v>
      </c>
    </row>
    <row r="42" spans="1:6" x14ac:dyDescent="0.35">
      <c r="A42">
        <v>204000</v>
      </c>
      <c r="B42" t="s">
        <v>343</v>
      </c>
      <c r="C42" s="1">
        <v>22825</v>
      </c>
      <c r="D42" s="1">
        <v>22825</v>
      </c>
      <c r="E42" t="str">
        <f>VLOOKUP(A42,[1]Grouping!D$3:K$397,8,FALSE)</f>
        <v>Immo. incorporelles</v>
      </c>
      <c r="F42" t="str">
        <f>VLOOKUP(A42,[1]Grouping!$D$3:$M$397,10,FALSE)</f>
        <v>Frais de recherche et de développement</v>
      </c>
    </row>
    <row r="43" spans="1:6" x14ac:dyDescent="0.35">
      <c r="A43">
        <v>205000</v>
      </c>
      <c r="B43" t="s">
        <v>342</v>
      </c>
      <c r="C43" s="1">
        <v>149182.96</v>
      </c>
      <c r="D43" s="1">
        <v>137739.42000000001</v>
      </c>
      <c r="E43" t="str">
        <f>VLOOKUP(A43,[1]Grouping!D$3:K$397,8,FALSE)</f>
        <v>Immo. incorporelles</v>
      </c>
      <c r="F43" t="str">
        <f>VLOOKUP(A43,[1]Grouping!$D$3:$M$397,10,FALSE)</f>
        <v>Concession, brevets et droits similaire</v>
      </c>
    </row>
    <row r="44" spans="1:6" x14ac:dyDescent="0.35">
      <c r="A44">
        <v>205100</v>
      </c>
      <c r="B44" t="s">
        <v>341</v>
      </c>
      <c r="C44" s="1">
        <v>460423.57</v>
      </c>
      <c r="D44" s="1">
        <v>271400.56999999995</v>
      </c>
      <c r="E44" t="str">
        <f>VLOOKUP(A44,[1]Grouping!D$3:K$397,8,FALSE)</f>
        <v>Immo. incorporelles</v>
      </c>
      <c r="F44" t="str">
        <f>VLOOKUP(A44,[1]Grouping!$D$3:$M$397,10,FALSE)</f>
        <v>Concession, brevets et droits similaire</v>
      </c>
    </row>
    <row r="45" spans="1:6" x14ac:dyDescent="0.35">
      <c r="A45">
        <v>207000</v>
      </c>
      <c r="B45" t="s">
        <v>340</v>
      </c>
      <c r="C45" s="1">
        <v>123000</v>
      </c>
      <c r="D45" s="1">
        <v>123000</v>
      </c>
      <c r="E45" t="str">
        <f>VLOOKUP(A45,[1]Grouping!D$3:K$397,8,FALSE)</f>
        <v>Immo. incorporelles</v>
      </c>
      <c r="F45" t="str">
        <f>VLOOKUP(A45,[1]Grouping!$D$3:$M$397,10,FALSE)</f>
        <v>Fonds commercial</v>
      </c>
    </row>
    <row r="46" spans="1:6" x14ac:dyDescent="0.35">
      <c r="A46">
        <v>207009</v>
      </c>
      <c r="B46" t="s">
        <v>339</v>
      </c>
      <c r="C46" s="1">
        <v>76224.509999999995</v>
      </c>
      <c r="D46" s="1">
        <v>76224.509999999995</v>
      </c>
      <c r="E46" t="str">
        <f>VLOOKUP(A46,[1]Grouping!D$3:K$397,8,FALSE)</f>
        <v>Immo. incorporelles</v>
      </c>
      <c r="F46" t="str">
        <f>VLOOKUP(A46,[1]Grouping!$D$3:$M$397,10,FALSE)</f>
        <v>Fonds commercial</v>
      </c>
    </row>
    <row r="47" spans="1:6" x14ac:dyDescent="0.35">
      <c r="A47">
        <v>211000</v>
      </c>
      <c r="B47" t="s">
        <v>338</v>
      </c>
      <c r="C47" s="1">
        <v>10468.15</v>
      </c>
      <c r="D47" s="1">
        <v>10468.15</v>
      </c>
      <c r="E47" t="str">
        <f>VLOOKUP(A47,[1]Grouping!D$3:K$397,8,FALSE)</f>
        <v>Immo. corporelles</v>
      </c>
      <c r="F47" t="str">
        <f>VLOOKUP(A47,[1]Grouping!$D$3:$M$397,10,FALSE)</f>
        <v>Terrains</v>
      </c>
    </row>
    <row r="48" spans="1:6" x14ac:dyDescent="0.35">
      <c r="A48">
        <v>211009</v>
      </c>
      <c r="B48" t="s">
        <v>337</v>
      </c>
      <c r="C48" s="1">
        <v>6707.76</v>
      </c>
      <c r="D48" s="1">
        <v>6707.76</v>
      </c>
      <c r="E48" t="str">
        <f>VLOOKUP(A48,[1]Grouping!D$3:K$397,8,FALSE)</f>
        <v>Immo. corporelles</v>
      </c>
      <c r="F48" t="str">
        <f>VLOOKUP(A48,[1]Grouping!$D$3:$M$397,10,FALSE)</f>
        <v>Terrains</v>
      </c>
    </row>
    <row r="49" spans="1:6" x14ac:dyDescent="0.35">
      <c r="A49">
        <v>212000</v>
      </c>
      <c r="B49" t="s">
        <v>336</v>
      </c>
      <c r="C49" s="1">
        <v>138551.35999999999</v>
      </c>
      <c r="D49" s="1">
        <v>138551.35999999999</v>
      </c>
      <c r="E49" t="str">
        <f>VLOOKUP(A49,[1]Grouping!D$3:K$397,8,FALSE)</f>
        <v>Immo. corporelles</v>
      </c>
      <c r="F49" t="str">
        <f>VLOOKUP(A49,[1]Grouping!$D$3:$M$397,10,FALSE)</f>
        <v>Terrains</v>
      </c>
    </row>
    <row r="50" spans="1:6" x14ac:dyDescent="0.35">
      <c r="A50">
        <v>212009</v>
      </c>
      <c r="B50" t="s">
        <v>336</v>
      </c>
      <c r="C50" s="1">
        <v>4820.88</v>
      </c>
      <c r="D50" s="1">
        <v>4820.88</v>
      </c>
      <c r="E50" t="str">
        <f>VLOOKUP(A50,[1]Grouping!D$3:K$397,8,FALSE)</f>
        <v>Immo. corporelles</v>
      </c>
      <c r="F50" t="str">
        <f>VLOOKUP(A50,[1]Grouping!$D$3:$M$397,10,FALSE)</f>
        <v>Terrains</v>
      </c>
    </row>
    <row r="51" spans="1:6" x14ac:dyDescent="0.35">
      <c r="A51">
        <v>213110</v>
      </c>
      <c r="B51" t="s">
        <v>335</v>
      </c>
      <c r="C51" s="1">
        <v>32025.16</v>
      </c>
      <c r="D51" s="1">
        <v>32025.16</v>
      </c>
      <c r="E51" t="str">
        <f>VLOOKUP(A51,[1]Grouping!D$3:K$397,8,FALSE)</f>
        <v>Immo. corporelles</v>
      </c>
      <c r="F51" t="str">
        <f>VLOOKUP(A51,[1]Grouping!$D$3:$M$397,10,FALSE)</f>
        <v>Constructions</v>
      </c>
    </row>
    <row r="52" spans="1:6" x14ac:dyDescent="0.35">
      <c r="A52">
        <v>213119</v>
      </c>
      <c r="B52" t="s">
        <v>334</v>
      </c>
      <c r="C52" s="1">
        <v>179988.94</v>
      </c>
      <c r="D52" s="1">
        <v>179988.94</v>
      </c>
      <c r="E52" t="str">
        <f>VLOOKUP(A52,[1]Grouping!D$3:K$397,8,FALSE)</f>
        <v>Immo. corporelles</v>
      </c>
      <c r="F52" t="str">
        <f>VLOOKUP(A52,[1]Grouping!$D$3:$M$397,10,FALSE)</f>
        <v>Constructions</v>
      </c>
    </row>
    <row r="53" spans="1:6" x14ac:dyDescent="0.35">
      <c r="A53">
        <v>213150</v>
      </c>
      <c r="B53" t="s">
        <v>333</v>
      </c>
      <c r="C53" s="1">
        <v>1006349.18</v>
      </c>
      <c r="D53" s="1">
        <v>1006349.18</v>
      </c>
      <c r="E53" t="str">
        <f>VLOOKUP(A53,[1]Grouping!D$3:K$397,8,FALSE)</f>
        <v>Immo. corporelles</v>
      </c>
      <c r="F53" t="str">
        <f>VLOOKUP(A53,[1]Grouping!$D$3:$M$397,10,FALSE)</f>
        <v>Constructions</v>
      </c>
    </row>
    <row r="54" spans="1:6" x14ac:dyDescent="0.35">
      <c r="A54">
        <v>213180</v>
      </c>
      <c r="B54" t="s">
        <v>332</v>
      </c>
      <c r="C54" s="1">
        <v>15244.9</v>
      </c>
      <c r="D54" s="1">
        <v>15244.9</v>
      </c>
      <c r="E54" t="str">
        <f>VLOOKUP(A54,[1]Grouping!D$3:K$397,8,FALSE)</f>
        <v>Immo. corporelles</v>
      </c>
      <c r="F54" t="str">
        <f>VLOOKUP(A54,[1]Grouping!$D$3:$M$397,10,FALSE)</f>
        <v>Constructions</v>
      </c>
    </row>
    <row r="55" spans="1:6" x14ac:dyDescent="0.35">
      <c r="A55">
        <v>213510</v>
      </c>
      <c r="B55" t="s">
        <v>331</v>
      </c>
      <c r="C55" s="1">
        <v>1117545.54</v>
      </c>
      <c r="D55" s="1">
        <v>1087339.1499999997</v>
      </c>
      <c r="E55" t="str">
        <f>VLOOKUP(A55,[1]Grouping!D$3:K$397,8,FALSE)</f>
        <v>Immo. corporelles</v>
      </c>
      <c r="F55" t="str">
        <f>VLOOKUP(A55,[1]Grouping!$D$3:$M$397,10,FALSE)</f>
        <v>Constructions</v>
      </c>
    </row>
    <row r="56" spans="1:6" x14ac:dyDescent="0.35">
      <c r="A56">
        <v>213519</v>
      </c>
      <c r="B56" t="s">
        <v>330</v>
      </c>
      <c r="C56" s="1">
        <v>132003.45000000001</v>
      </c>
      <c r="D56" s="1">
        <v>132003.45000000001</v>
      </c>
      <c r="E56" t="str">
        <f>VLOOKUP(A56,[1]Grouping!D$3:K$397,8,FALSE)</f>
        <v>Immo. corporelles</v>
      </c>
      <c r="F56" t="str">
        <f>VLOOKUP(A56,[1]Grouping!$D$3:$M$397,10,FALSE)</f>
        <v>Constructions</v>
      </c>
    </row>
    <row r="57" spans="1:6" x14ac:dyDescent="0.35">
      <c r="A57">
        <v>213550</v>
      </c>
      <c r="B57" t="s">
        <v>329</v>
      </c>
      <c r="C57" s="1">
        <v>300621.96999999997</v>
      </c>
      <c r="D57" s="1">
        <v>300621.97000000003</v>
      </c>
      <c r="E57" t="str">
        <f>VLOOKUP(A57,[1]Grouping!D$3:K$397,8,FALSE)</f>
        <v>Immo. corporelles</v>
      </c>
      <c r="F57" t="str">
        <f>VLOOKUP(A57,[1]Grouping!$D$3:$M$397,10,FALSE)</f>
        <v>Constructions</v>
      </c>
    </row>
    <row r="58" spans="1:6" x14ac:dyDescent="0.35">
      <c r="A58">
        <v>213580</v>
      </c>
      <c r="B58" t="s">
        <v>328</v>
      </c>
      <c r="C58" s="1">
        <v>6792.25</v>
      </c>
      <c r="D58" s="1">
        <v>6792.25</v>
      </c>
      <c r="E58" t="str">
        <f>VLOOKUP(A58,[1]Grouping!D$3:K$397,8,FALSE)</f>
        <v>Immo. corporelles</v>
      </c>
      <c r="F58" t="str">
        <f>VLOOKUP(A58,[1]Grouping!$D$3:$M$397,10,FALSE)</f>
        <v>Constructions</v>
      </c>
    </row>
    <row r="59" spans="1:6" x14ac:dyDescent="0.35">
      <c r="A59">
        <v>213800</v>
      </c>
      <c r="B59" t="s">
        <v>327</v>
      </c>
      <c r="C59" s="1">
        <v>145439.43</v>
      </c>
      <c r="D59" s="1">
        <v>145439.43</v>
      </c>
      <c r="E59" t="str">
        <f>VLOOKUP(A59,[1]Grouping!D$3:K$397,8,FALSE)</f>
        <v>Immo. corporelles</v>
      </c>
      <c r="F59" t="str">
        <f>VLOOKUP(A59,[1]Grouping!$D$3:$M$397,10,FALSE)</f>
        <v>Constructions</v>
      </c>
    </row>
    <row r="60" spans="1:6" x14ac:dyDescent="0.35">
      <c r="A60">
        <v>215400</v>
      </c>
      <c r="B60" t="s">
        <v>326</v>
      </c>
      <c r="C60" s="1">
        <v>14785536.810000001</v>
      </c>
      <c r="D60" s="1">
        <v>13691588.789999999</v>
      </c>
      <c r="E60" t="str">
        <f>VLOOKUP(A60,[1]Grouping!D$3:K$397,8,FALSE)</f>
        <v>Immo. corporelles</v>
      </c>
      <c r="F60" t="str">
        <f>VLOOKUP(A60,[1]Grouping!$D$3:$M$397,10,FALSE)</f>
        <v>Installations techniques, matériels et outillage industriels</v>
      </c>
    </row>
    <row r="61" spans="1:6" x14ac:dyDescent="0.35">
      <c r="A61">
        <v>215500</v>
      </c>
      <c r="B61" t="s">
        <v>325</v>
      </c>
      <c r="C61" s="1">
        <v>1012520.22</v>
      </c>
      <c r="D61" s="1">
        <v>960784.8899999999</v>
      </c>
      <c r="E61" t="str">
        <f>VLOOKUP(A61,[1]Grouping!D$3:K$397,8,FALSE)</f>
        <v>Immo. corporelles</v>
      </c>
      <c r="F61" t="str">
        <f>VLOOKUP(A61,[1]Grouping!$D$3:$M$397,10,FALSE)</f>
        <v>Installations techniques, matériels et outillage industriels</v>
      </c>
    </row>
    <row r="62" spans="1:6" x14ac:dyDescent="0.35">
      <c r="A62">
        <v>215700</v>
      </c>
      <c r="B62" t="s">
        <v>324</v>
      </c>
      <c r="C62" s="1">
        <v>861708.09</v>
      </c>
      <c r="D62" s="1">
        <v>857658.09</v>
      </c>
      <c r="E62" t="str">
        <f>VLOOKUP(A62,[1]Grouping!D$3:K$397,8,FALSE)</f>
        <v>Immo. corporelles</v>
      </c>
      <c r="F62" t="str">
        <f>VLOOKUP(A62,[1]Grouping!$D$3:$M$397,10,FALSE)</f>
        <v>Installations techniques, matériels et outillage industriels</v>
      </c>
    </row>
    <row r="63" spans="1:6" x14ac:dyDescent="0.35">
      <c r="A63">
        <v>218100</v>
      </c>
      <c r="B63" t="s">
        <v>323</v>
      </c>
      <c r="C63" s="1">
        <v>72182.92</v>
      </c>
      <c r="D63" s="1">
        <v>65117.440000000002</v>
      </c>
      <c r="E63" t="str">
        <f>VLOOKUP(A63,[1]Grouping!D$3:K$397,8,FALSE)</f>
        <v>Immo. corporelles</v>
      </c>
      <c r="F63" t="str">
        <f>VLOOKUP(A63,[1]Grouping!$D$3:$M$397,10,FALSE)</f>
        <v>Autres immobilisations corporelles</v>
      </c>
    </row>
    <row r="64" spans="1:6" x14ac:dyDescent="0.35">
      <c r="A64">
        <v>218109</v>
      </c>
      <c r="B64" t="s">
        <v>322</v>
      </c>
      <c r="C64" s="1">
        <v>47038.37</v>
      </c>
      <c r="D64" s="1">
        <v>47038.37</v>
      </c>
      <c r="E64" t="str">
        <f>VLOOKUP(A64,[1]Grouping!D$3:K$397,8,FALSE)</f>
        <v>Immo. corporelles</v>
      </c>
      <c r="F64" t="str">
        <f>VLOOKUP(A64,[1]Grouping!$D$3:$M$397,10,FALSE)</f>
        <v>Autres immobilisations corporelles</v>
      </c>
    </row>
    <row r="65" spans="1:6" x14ac:dyDescent="0.35">
      <c r="A65">
        <v>218200</v>
      </c>
      <c r="B65" t="s">
        <v>321</v>
      </c>
      <c r="C65" s="1">
        <v>117204.59</v>
      </c>
      <c r="D65" s="1">
        <v>117204.59</v>
      </c>
      <c r="E65" t="str">
        <f>VLOOKUP(A65,[1]Grouping!D$3:K$397,8,FALSE)</f>
        <v>Immo. corporelles</v>
      </c>
      <c r="F65" t="str">
        <f>VLOOKUP(A65,[1]Grouping!$D$3:$M$397,10,FALSE)</f>
        <v>Autres immobilisations corporelles</v>
      </c>
    </row>
    <row r="66" spans="1:6" x14ac:dyDescent="0.35">
      <c r="A66">
        <v>218300</v>
      </c>
      <c r="B66" t="s">
        <v>320</v>
      </c>
      <c r="C66" s="1">
        <v>74154.13</v>
      </c>
      <c r="D66" s="1">
        <v>72755.13</v>
      </c>
      <c r="E66" t="str">
        <f>VLOOKUP(A66,[1]Grouping!D$3:K$397,8,FALSE)</f>
        <v>Immo. corporelles</v>
      </c>
      <c r="F66" t="str">
        <f>VLOOKUP(A66,[1]Grouping!$D$3:$M$397,10,FALSE)</f>
        <v>Autres immobilisations corporelles</v>
      </c>
    </row>
    <row r="67" spans="1:6" x14ac:dyDescent="0.35">
      <c r="A67">
        <v>218310</v>
      </c>
      <c r="B67" t="s">
        <v>319</v>
      </c>
      <c r="C67" s="1">
        <v>31222.560000000001</v>
      </c>
      <c r="D67" s="1">
        <v>46260.569999999992</v>
      </c>
      <c r="E67" t="str">
        <f>VLOOKUP(A67,[1]Grouping!D$3:K$397,8,FALSE)</f>
        <v>Immo. corporelles</v>
      </c>
      <c r="F67" t="str">
        <f>VLOOKUP(A67,[1]Grouping!$D$3:$M$397,10,FALSE)</f>
        <v>Autres immobilisations corporelles</v>
      </c>
    </row>
    <row r="68" spans="1:6" x14ac:dyDescent="0.35">
      <c r="A68">
        <v>218350</v>
      </c>
      <c r="B68" t="s">
        <v>318</v>
      </c>
      <c r="C68" s="1">
        <v>175513.29</v>
      </c>
      <c r="D68" s="1">
        <v>245244.83</v>
      </c>
      <c r="E68" t="str">
        <f>VLOOKUP(A68,[1]Grouping!D$3:K$397,8,FALSE)</f>
        <v>Immo. corporelles</v>
      </c>
      <c r="F68" t="str">
        <f>VLOOKUP(A68,[1]Grouping!$D$3:$M$397,10,FALSE)</f>
        <v>Autres immobilisations corporelles</v>
      </c>
    </row>
    <row r="69" spans="1:6" x14ac:dyDescent="0.35">
      <c r="A69">
        <v>218360</v>
      </c>
      <c r="B69" t="s">
        <v>317</v>
      </c>
      <c r="C69" s="1">
        <v>17954.95</v>
      </c>
      <c r="D69" s="1">
        <v>15610.07</v>
      </c>
      <c r="E69" t="str">
        <f>VLOOKUP(A69,[1]Grouping!D$3:K$397,8,FALSE)</f>
        <v>Immo. corporelles</v>
      </c>
      <c r="F69" t="str">
        <f>VLOOKUP(A69,[1]Grouping!$D$3:$M$397,10,FALSE)</f>
        <v>Autres immobilisations corporelles</v>
      </c>
    </row>
    <row r="70" spans="1:6" x14ac:dyDescent="0.35">
      <c r="A70">
        <v>218400</v>
      </c>
      <c r="B70" t="s">
        <v>316</v>
      </c>
      <c r="C70" s="1">
        <v>1213950.57</v>
      </c>
      <c r="D70" s="1">
        <v>1124709.1400000001</v>
      </c>
      <c r="E70" t="str">
        <f>VLOOKUP(A70,[1]Grouping!D$3:K$397,8,FALSE)</f>
        <v>Immo. corporelles</v>
      </c>
      <c r="F70" t="str">
        <f>VLOOKUP(A70,[1]Grouping!$D$3:$M$397,10,FALSE)</f>
        <v>Autres immobilisations corporelles</v>
      </c>
    </row>
    <row r="71" spans="1:6" x14ac:dyDescent="0.35">
      <c r="A71">
        <v>231618</v>
      </c>
      <c r="B71" t="s">
        <v>315</v>
      </c>
      <c r="C71" s="1">
        <v>36341.93</v>
      </c>
      <c r="D71" s="1">
        <v>36341.93</v>
      </c>
      <c r="E71" t="str">
        <f>VLOOKUP(A71,[1]Grouping!D$3:K$397,8,FALSE)</f>
        <v>Immo. corporelles</v>
      </c>
      <c r="F71" t="str">
        <f>VLOOKUP(A71,[1]Grouping!$D$3:$M$397,10,FALSE)</f>
        <v>Immobilisations en cours</v>
      </c>
    </row>
    <row r="72" spans="1:6" x14ac:dyDescent="0.35">
      <c r="A72">
        <v>231643</v>
      </c>
      <c r="B72" t="s">
        <v>314</v>
      </c>
      <c r="C72" s="1">
        <v>45586.720000000001</v>
      </c>
      <c r="D72" s="1">
        <v>6070.58</v>
      </c>
      <c r="E72" t="str">
        <f>VLOOKUP(A72,[1]Grouping!D$3:K$397,8,FALSE)</f>
        <v>Immo. corporelles</v>
      </c>
      <c r="F72" t="str">
        <f>VLOOKUP(A72,[1]Grouping!$D$3:$M$397,10,FALSE)</f>
        <v>Immobilisations en cours</v>
      </c>
    </row>
    <row r="73" spans="1:6" x14ac:dyDescent="0.35">
      <c r="A73">
        <v>231644</v>
      </c>
      <c r="B73" t="s">
        <v>313</v>
      </c>
      <c r="C73" s="1">
        <v>4895.16</v>
      </c>
      <c r="D73" s="1">
        <v>237.14</v>
      </c>
      <c r="E73" t="str">
        <f>VLOOKUP(A73,[1]Grouping!D$3:K$397,8,FALSE)</f>
        <v>Immo. corporelles</v>
      </c>
      <c r="F73" t="str">
        <f>VLOOKUP(A73,[1]Grouping!$D$3:$M$397,10,FALSE)</f>
        <v>Immobilisations en cours</v>
      </c>
    </row>
    <row r="74" spans="1:6" x14ac:dyDescent="0.35">
      <c r="A74">
        <v>231645</v>
      </c>
      <c r="B74" t="s">
        <v>312</v>
      </c>
      <c r="C74" s="1">
        <v>0</v>
      </c>
      <c r="D74" s="1">
        <v>26508.2</v>
      </c>
      <c r="E74" t="str">
        <f>VLOOKUP(A74,[1]Grouping!D$3:K$397,8,FALSE)</f>
        <v>Immo. corporelles</v>
      </c>
      <c r="F74" t="str">
        <f>VLOOKUP(A74,[1]Grouping!$D$3:$M$397,10,FALSE)</f>
        <v>Immobilisations en cours</v>
      </c>
    </row>
    <row r="75" spans="1:6" x14ac:dyDescent="0.35">
      <c r="A75">
        <v>231646</v>
      </c>
      <c r="B75" t="s">
        <v>311</v>
      </c>
      <c r="C75" s="1">
        <v>54204.01</v>
      </c>
      <c r="D75" s="1">
        <v>299200.27999999997</v>
      </c>
      <c r="E75" t="str">
        <f>VLOOKUP(A75,[1]Grouping!D$3:K$397,8,FALSE)</f>
        <v>Immo. corporelles</v>
      </c>
      <c r="F75" t="str">
        <f>VLOOKUP(A75,[1]Grouping!$D$3:$M$397,10,FALSE)</f>
        <v>Immobilisations en cours</v>
      </c>
    </row>
    <row r="76" spans="1:6" x14ac:dyDescent="0.35">
      <c r="A76">
        <v>231647</v>
      </c>
      <c r="B76" t="s">
        <v>310</v>
      </c>
      <c r="C76" s="1">
        <v>523492.96</v>
      </c>
      <c r="D76" s="1">
        <v>10419.799999999999</v>
      </c>
      <c r="E76" t="str">
        <f>VLOOKUP(A76,[1]Grouping!D$3:K$397,8,FALSE)</f>
        <v>Immo. corporelles</v>
      </c>
      <c r="F76" t="str">
        <f>VLOOKUP(A76,[1]Grouping!$D$3:$M$397,10,FALSE)</f>
        <v>Immobilisations en cours</v>
      </c>
    </row>
    <row r="77" spans="1:6" x14ac:dyDescent="0.35">
      <c r="A77">
        <v>231648</v>
      </c>
      <c r="B77" t="s">
        <v>309</v>
      </c>
      <c r="C77" s="1">
        <v>105898.91</v>
      </c>
      <c r="D77" s="1">
        <v>0</v>
      </c>
      <c r="E77" t="str">
        <f>VLOOKUP(A77,[1]Grouping!D$3:K$397,8,FALSE)</f>
        <v>Immo. corporelles</v>
      </c>
      <c r="F77" t="str">
        <f>VLOOKUP(A77,[1]Grouping!$D$3:$M$397,10,FALSE)</f>
        <v>Immobilisations en cours</v>
      </c>
    </row>
    <row r="78" spans="1:6" x14ac:dyDescent="0.35">
      <c r="A78">
        <v>231649</v>
      </c>
      <c r="B78" t="s">
        <v>308</v>
      </c>
      <c r="C78" s="1">
        <v>0</v>
      </c>
      <c r="D78" s="1">
        <v>421.95</v>
      </c>
      <c r="E78" t="str">
        <f>VLOOKUP(A78,[1]Grouping!D$3:K$397,8,FALSE)</f>
        <v>Immo. corporelles</v>
      </c>
      <c r="F78" t="str">
        <f>VLOOKUP(A78,[1]Grouping!$D$3:$M$397,10,FALSE)</f>
        <v>Immobilisations en cours</v>
      </c>
    </row>
    <row r="79" spans="1:6" x14ac:dyDescent="0.35">
      <c r="A79">
        <v>231650</v>
      </c>
      <c r="B79" t="s">
        <v>307</v>
      </c>
      <c r="C79" s="1">
        <v>0</v>
      </c>
      <c r="D79" s="1">
        <v>4356.26</v>
      </c>
      <c r="E79" t="str">
        <f>VLOOKUP(A79,[1]Grouping!D$3:K$397,8,FALSE)</f>
        <v>Immo. corporelles</v>
      </c>
      <c r="F79" t="str">
        <f>VLOOKUP(A79,[1]Grouping!$D$3:$M$397,10,FALSE)</f>
        <v>Immobilisations en cours</v>
      </c>
    </row>
    <row r="80" spans="1:6" x14ac:dyDescent="0.35">
      <c r="A80">
        <v>231652</v>
      </c>
      <c r="B80" t="s">
        <v>306</v>
      </c>
      <c r="C80" s="1">
        <v>24373.8</v>
      </c>
      <c r="D80" s="1">
        <v>0</v>
      </c>
      <c r="E80" t="str">
        <f>VLOOKUP(A80,[1]Grouping!D$3:K$397,8,FALSE)</f>
        <v>Immo. corporelles</v>
      </c>
      <c r="F80" t="str">
        <f>VLOOKUP(A80,[1]Grouping!$D$3:$M$397,10,FALSE)</f>
        <v>Immobilisations en cours</v>
      </c>
    </row>
    <row r="81" spans="1:6" x14ac:dyDescent="0.35">
      <c r="A81">
        <v>231655</v>
      </c>
      <c r="B81" t="s">
        <v>305</v>
      </c>
      <c r="C81" s="1">
        <v>314.39999999999998</v>
      </c>
      <c r="D81" s="1">
        <v>0</v>
      </c>
      <c r="E81" t="str">
        <f>VLOOKUP(A81,[1]Grouping!D$3:K$397,8,FALSE)</f>
        <v>Immo. corporelles</v>
      </c>
      <c r="F81" t="str">
        <f>VLOOKUP(A81,[1]Grouping!$D$3:$M$397,10,FALSE)</f>
        <v>Immobilisations en cours</v>
      </c>
    </row>
    <row r="82" spans="1:6" x14ac:dyDescent="0.35">
      <c r="A82">
        <v>231656</v>
      </c>
      <c r="B82" t="s">
        <v>304</v>
      </c>
      <c r="C82" s="1">
        <v>580.42999999999995</v>
      </c>
      <c r="D82" s="1">
        <v>0</v>
      </c>
      <c r="E82" t="str">
        <f>VLOOKUP(A82,[1]Grouping!D$3:K$397,8,FALSE)</f>
        <v>Immo. corporelles</v>
      </c>
      <c r="F82" t="str">
        <f>VLOOKUP(A82,[1]Grouping!$D$3:$M$397,10,FALSE)</f>
        <v>Immobilisations en cours</v>
      </c>
    </row>
    <row r="83" spans="1:6" x14ac:dyDescent="0.35">
      <c r="A83">
        <v>231657</v>
      </c>
      <c r="B83" t="s">
        <v>303</v>
      </c>
      <c r="C83" s="1">
        <v>2197.8000000000002</v>
      </c>
      <c r="D83" s="1">
        <v>0</v>
      </c>
      <c r="E83" t="str">
        <f>VLOOKUP(A83,[1]Grouping!D$3:K$397,8,FALSE)</f>
        <v>Immo. corporelles</v>
      </c>
      <c r="F83" t="str">
        <f>VLOOKUP(A83,[1]Grouping!$D$3:$M$397,10,FALSE)</f>
        <v>Immobilisations en cours</v>
      </c>
    </row>
    <row r="84" spans="1:6" x14ac:dyDescent="0.35">
      <c r="A84">
        <v>231658</v>
      </c>
      <c r="B84" t="s">
        <v>302</v>
      </c>
      <c r="C84" s="1">
        <v>4649.9799999999996</v>
      </c>
      <c r="D84" s="1">
        <v>0</v>
      </c>
      <c r="E84" t="str">
        <f>VLOOKUP(A84,[1]Grouping!D$3:K$397,8,FALSE)</f>
        <v>Immo. corporelles</v>
      </c>
      <c r="F84" t="str">
        <f>VLOOKUP(A84,[1]Grouping!$D$3:$M$397,10,FALSE)</f>
        <v>Immobilisations en cours</v>
      </c>
    </row>
    <row r="85" spans="1:6" x14ac:dyDescent="0.35">
      <c r="A85">
        <v>231659</v>
      </c>
      <c r="B85" t="s">
        <v>301</v>
      </c>
      <c r="C85" s="1">
        <v>7061.5</v>
      </c>
      <c r="D85" s="1">
        <v>0</v>
      </c>
      <c r="E85" t="str">
        <f>VLOOKUP(A85,[1]Grouping!D$3:K$397,8,FALSE)</f>
        <v>Immo. corporelles</v>
      </c>
      <c r="F85" t="str">
        <f>VLOOKUP(A85,[1]Grouping!$D$3:$M$397,10,FALSE)</f>
        <v>Immobilisations en cours</v>
      </c>
    </row>
    <row r="86" spans="1:6" x14ac:dyDescent="0.35">
      <c r="A86">
        <v>238500</v>
      </c>
      <c r="B86" t="s">
        <v>300</v>
      </c>
      <c r="C86" s="1">
        <v>313752</v>
      </c>
      <c r="D86" s="1">
        <v>401229.99999999988</v>
      </c>
      <c r="E86" t="str">
        <f>VLOOKUP(A86,[1]Grouping!D$3:K$397,8,FALSE)</f>
        <v>Immo. corporelles</v>
      </c>
      <c r="F86" t="str">
        <f>VLOOKUP(A86,[1]Grouping!$D$3:$M$397,10,FALSE)</f>
        <v>Avances et acomptes sur immobilisations corporelles</v>
      </c>
    </row>
    <row r="87" spans="1:6" x14ac:dyDescent="0.35">
      <c r="A87">
        <v>261110</v>
      </c>
      <c r="B87" t="s">
        <v>299</v>
      </c>
      <c r="C87" s="1">
        <v>3587662.58</v>
      </c>
      <c r="D87" s="1">
        <v>3587662.58</v>
      </c>
      <c r="E87" t="str">
        <f>VLOOKUP(A87,[1]Grouping!D$3:K$397,8,FALSE)</f>
        <v>Immo. financières</v>
      </c>
      <c r="F87" t="str">
        <f>VLOOKUP(A87,[1]Grouping!$D$3:$M$397,10,FALSE)</f>
        <v>Autres participations</v>
      </c>
    </row>
    <row r="88" spans="1:6" x14ac:dyDescent="0.35">
      <c r="A88">
        <v>267110</v>
      </c>
      <c r="B88" t="s">
        <v>298</v>
      </c>
      <c r="C88" s="1">
        <v>100525.8</v>
      </c>
      <c r="D88" s="1">
        <v>80000</v>
      </c>
      <c r="E88" t="str">
        <f>VLOOKUP(A88,[1]Grouping!D$3:K$397,8,FALSE)</f>
        <v>Immo. financières</v>
      </c>
      <c r="F88" t="str">
        <f>VLOOKUP(A88,[1]Grouping!$D$3:$M$397,10,FALSE)</f>
        <v>Créances rattachées à des participations</v>
      </c>
    </row>
    <row r="89" spans="1:6" x14ac:dyDescent="0.35">
      <c r="A89">
        <v>274300</v>
      </c>
      <c r="B89" t="s">
        <v>297</v>
      </c>
      <c r="C89" s="1">
        <v>629.69000000000005</v>
      </c>
      <c r="D89" s="1">
        <v>1632.02</v>
      </c>
      <c r="E89" t="str">
        <f>VLOOKUP(A89,[1]Grouping!D$3:K$397,8,FALSE)</f>
        <v>Immo. financières</v>
      </c>
      <c r="F89" t="str">
        <f>VLOOKUP(A89,[1]Grouping!$D$3:$M$397,10,FALSE)</f>
        <v>Prêts</v>
      </c>
    </row>
    <row r="90" spans="1:6" x14ac:dyDescent="0.35">
      <c r="A90">
        <v>275000</v>
      </c>
      <c r="B90" t="s">
        <v>296</v>
      </c>
      <c r="C90" s="1">
        <v>70000</v>
      </c>
      <c r="D90" s="1">
        <v>24200</v>
      </c>
      <c r="E90" t="str">
        <f>VLOOKUP(A90,[1]Grouping!D$3:K$397,8,FALSE)</f>
        <v>Immo. financières</v>
      </c>
      <c r="F90" t="str">
        <f>VLOOKUP(A90,[1]Grouping!$D$3:$M$397,10,FALSE)</f>
        <v>Autres immobilisations financières</v>
      </c>
    </row>
    <row r="91" spans="1:6" x14ac:dyDescent="0.35">
      <c r="A91">
        <v>280500</v>
      </c>
      <c r="B91" t="s">
        <v>295</v>
      </c>
      <c r="C91" s="1">
        <v>-146043.76999999999</v>
      </c>
      <c r="D91" s="1">
        <v>-135479.35</v>
      </c>
      <c r="E91" t="str">
        <f>VLOOKUP(A91,[1]Grouping!D$3:K$397,8,FALSE)</f>
        <v>Immo. incorporelles</v>
      </c>
      <c r="F91" t="str">
        <f>VLOOKUP(A91,[1]Grouping!$D$3:$M$397,10,FALSE)</f>
        <v>Amt. Prov. Concession, brevets et droits similaire</v>
      </c>
    </row>
    <row r="92" spans="1:6" x14ac:dyDescent="0.35">
      <c r="A92">
        <v>280510</v>
      </c>
      <c r="B92" t="s">
        <v>294</v>
      </c>
      <c r="C92" s="1">
        <v>-381902.56</v>
      </c>
      <c r="D92" s="1">
        <v>-271400.57</v>
      </c>
      <c r="E92" t="str">
        <f>VLOOKUP(A92,[1]Grouping!D$3:K$397,8,FALSE)</f>
        <v>Immo. incorporelles</v>
      </c>
      <c r="F92" t="str">
        <f>VLOOKUP(A92,[1]Grouping!$D$3:$M$397,10,FALSE)</f>
        <v>Amt. Prov. Concession, brevets et droits similaire</v>
      </c>
    </row>
    <row r="93" spans="1:6" x14ac:dyDescent="0.35">
      <c r="A93">
        <v>281200</v>
      </c>
      <c r="B93" t="s">
        <v>293</v>
      </c>
      <c r="C93" s="1">
        <v>-134593.53</v>
      </c>
      <c r="D93" s="1">
        <v>-132614.65</v>
      </c>
      <c r="E93" t="str">
        <f>VLOOKUP(A93,[1]Grouping!D$3:K$397,8,FALSE)</f>
        <v>Immo. corporelles</v>
      </c>
      <c r="F93" t="str">
        <f>VLOOKUP(A93,[1]Grouping!$D$3:$M$397,10,FALSE)</f>
        <v>Amt. Prov. Terrains</v>
      </c>
    </row>
    <row r="94" spans="1:6" x14ac:dyDescent="0.35">
      <c r="A94">
        <v>281209</v>
      </c>
      <c r="B94" t="s">
        <v>292</v>
      </c>
      <c r="C94" s="1">
        <v>-4820.88</v>
      </c>
      <c r="D94" s="1">
        <v>-4820.88</v>
      </c>
      <c r="E94" t="str">
        <f>VLOOKUP(A94,[1]Grouping!D$3:K$397,8,FALSE)</f>
        <v>Immo. corporelles</v>
      </c>
      <c r="F94" t="str">
        <f>VLOOKUP(A94,[1]Grouping!$D$3:$M$397,10,FALSE)</f>
        <v>Amt. Prov. Terrains</v>
      </c>
    </row>
    <row r="95" spans="1:6" x14ac:dyDescent="0.35">
      <c r="A95">
        <v>281311</v>
      </c>
      <c r="B95" t="s">
        <v>291</v>
      </c>
      <c r="C95" s="1">
        <v>-26074.31</v>
      </c>
      <c r="D95" s="1">
        <v>-24104.27</v>
      </c>
      <c r="E95" t="str">
        <f>VLOOKUP(A95,[1]Grouping!D$3:K$397,8,FALSE)</f>
        <v>Immo. corporelles</v>
      </c>
      <c r="F95" t="str">
        <f>VLOOKUP(A95,[1]Grouping!$D$3:$M$397,10,FALSE)</f>
        <v>Amt. Prov. Constructions</v>
      </c>
    </row>
    <row r="96" spans="1:6" x14ac:dyDescent="0.35">
      <c r="A96">
        <v>281315</v>
      </c>
      <c r="B96" t="s">
        <v>290</v>
      </c>
      <c r="C96" s="1">
        <v>-610590.31999999995</v>
      </c>
      <c r="D96" s="1">
        <v>-575530.38</v>
      </c>
      <c r="E96" t="str">
        <f>VLOOKUP(A96,[1]Grouping!D$3:K$397,8,FALSE)</f>
        <v>Immo. corporelles</v>
      </c>
      <c r="F96" t="str">
        <f>VLOOKUP(A96,[1]Grouping!$D$3:$M$397,10,FALSE)</f>
        <v>Amt. Prov. Constructions</v>
      </c>
    </row>
    <row r="97" spans="1:6" x14ac:dyDescent="0.35">
      <c r="A97">
        <v>281318</v>
      </c>
      <c r="B97" t="s">
        <v>289</v>
      </c>
      <c r="C97" s="1">
        <v>-15244.9</v>
      </c>
      <c r="D97" s="1">
        <v>-15244.9</v>
      </c>
      <c r="E97" t="str">
        <f>VLOOKUP(A97,[1]Grouping!D$3:K$397,8,FALSE)</f>
        <v>Immo. corporelles</v>
      </c>
      <c r="F97" t="str">
        <f>VLOOKUP(A97,[1]Grouping!$D$3:$M$397,10,FALSE)</f>
        <v>Amt. Prov. Constructions</v>
      </c>
    </row>
    <row r="98" spans="1:6" x14ac:dyDescent="0.35">
      <c r="A98">
        <v>281319</v>
      </c>
      <c r="B98" t="s">
        <v>288</v>
      </c>
      <c r="C98" s="1">
        <v>-179988.94</v>
      </c>
      <c r="D98" s="1">
        <v>-179988.94</v>
      </c>
      <c r="E98" t="str">
        <f>VLOOKUP(A98,[1]Grouping!D$3:K$397,8,FALSE)</f>
        <v>Immo. corporelles</v>
      </c>
      <c r="F98" t="str">
        <f>VLOOKUP(A98,[1]Grouping!$D$3:$M$397,10,FALSE)</f>
        <v>Amt. Prov. Constructions</v>
      </c>
    </row>
    <row r="99" spans="1:6" x14ac:dyDescent="0.35">
      <c r="A99">
        <v>281351</v>
      </c>
      <c r="B99" t="s">
        <v>285</v>
      </c>
      <c r="C99" s="1">
        <v>-705919.39</v>
      </c>
      <c r="D99" s="1">
        <v>-627570.95000000007</v>
      </c>
      <c r="E99" t="str">
        <f>VLOOKUP(A99,[1]Grouping!D$3:K$397,8,FALSE)</f>
        <v>Immo. corporelles</v>
      </c>
      <c r="F99" t="str">
        <f>VLOOKUP(A99,[1]Grouping!$D$3:$M$397,10,FALSE)</f>
        <v>Amt. Prov. Constructions</v>
      </c>
    </row>
    <row r="100" spans="1:6" x14ac:dyDescent="0.35">
      <c r="A100">
        <v>281355</v>
      </c>
      <c r="B100" t="s">
        <v>287</v>
      </c>
      <c r="C100" s="1">
        <v>-287800.98</v>
      </c>
      <c r="D100" s="1">
        <v>-283420.32</v>
      </c>
      <c r="E100" t="str">
        <f>VLOOKUP(A100,[1]Grouping!D$3:K$397,8,FALSE)</f>
        <v>Immo. corporelles</v>
      </c>
      <c r="F100" t="str">
        <f>VLOOKUP(A100,[1]Grouping!$D$3:$M$397,10,FALSE)</f>
        <v>Amt. Prov. Constructions</v>
      </c>
    </row>
    <row r="101" spans="1:6" x14ac:dyDescent="0.35">
      <c r="A101">
        <v>281358</v>
      </c>
      <c r="B101" t="s">
        <v>286</v>
      </c>
      <c r="C101" s="1">
        <v>-6792.25</v>
      </c>
      <c r="D101" s="1">
        <v>-6792.25</v>
      </c>
      <c r="E101" t="str">
        <f>VLOOKUP(A101,[1]Grouping!D$3:K$397,8,FALSE)</f>
        <v>Immo. corporelles</v>
      </c>
      <c r="F101" t="str">
        <f>VLOOKUP(A101,[1]Grouping!$D$3:$M$397,10,FALSE)</f>
        <v>Amt. Prov. Constructions</v>
      </c>
    </row>
    <row r="102" spans="1:6" x14ac:dyDescent="0.35">
      <c r="A102">
        <v>281359</v>
      </c>
      <c r="B102" t="s">
        <v>285</v>
      </c>
      <c r="C102" s="1">
        <v>-132003.45000000001</v>
      </c>
      <c r="D102" s="1">
        <v>-132003.45000000001</v>
      </c>
      <c r="E102" t="str">
        <f>VLOOKUP(A102,[1]Grouping!D$3:K$397,8,FALSE)</f>
        <v>Immo. corporelles</v>
      </c>
      <c r="F102" t="str">
        <f>VLOOKUP(A102,[1]Grouping!$D$3:$M$397,10,FALSE)</f>
        <v>Amt. Prov. Constructions</v>
      </c>
    </row>
    <row r="103" spans="1:6" x14ac:dyDescent="0.35">
      <c r="A103">
        <v>281380</v>
      </c>
      <c r="B103" t="s">
        <v>284</v>
      </c>
      <c r="C103" s="1">
        <v>-140354.92000000001</v>
      </c>
      <c r="D103" s="1">
        <v>-137812.66</v>
      </c>
      <c r="E103" t="str">
        <f>VLOOKUP(A103,[1]Grouping!D$3:K$397,8,FALSE)</f>
        <v>Immo. corporelles</v>
      </c>
      <c r="F103" t="str">
        <f>VLOOKUP(A103,[1]Grouping!$D$3:$M$397,10,FALSE)</f>
        <v>Amt. Prov. Constructions</v>
      </c>
    </row>
    <row r="104" spans="1:6" x14ac:dyDescent="0.35">
      <c r="A104">
        <v>281540</v>
      </c>
      <c r="B104" t="s">
        <v>283</v>
      </c>
      <c r="C104" s="1">
        <v>-11374954.41</v>
      </c>
      <c r="D104" s="1">
        <v>-10736590.110000001</v>
      </c>
      <c r="E104" t="str">
        <f>VLOOKUP(A104,[1]Grouping!D$3:K$397,8,FALSE)</f>
        <v>Immo. corporelles</v>
      </c>
      <c r="F104" t="str">
        <f>VLOOKUP(A104,[1]Grouping!$D$3:$M$397,10,FALSE)</f>
        <v>Amt. Prov. Installations techniques, matériels et outillage industriels</v>
      </c>
    </row>
    <row r="105" spans="1:6" x14ac:dyDescent="0.35">
      <c r="A105">
        <v>281550</v>
      </c>
      <c r="B105" t="s">
        <v>282</v>
      </c>
      <c r="C105" s="1">
        <v>-839381.01</v>
      </c>
      <c r="D105" s="1">
        <v>-776850.68</v>
      </c>
      <c r="E105" t="str">
        <f>VLOOKUP(A105,[1]Grouping!D$3:K$397,8,FALSE)</f>
        <v>Immo. corporelles</v>
      </c>
      <c r="F105" t="str">
        <f>VLOOKUP(A105,[1]Grouping!$D$3:$M$397,10,FALSE)</f>
        <v>Amt. Prov. Installations techniques, matériels et outillage industriels</v>
      </c>
    </row>
    <row r="106" spans="1:6" x14ac:dyDescent="0.35">
      <c r="A106">
        <v>281570</v>
      </c>
      <c r="B106" t="s">
        <v>281</v>
      </c>
      <c r="C106" s="1">
        <v>-828346.67</v>
      </c>
      <c r="D106" s="1">
        <v>-817456.07000000007</v>
      </c>
      <c r="E106" t="str">
        <f>VLOOKUP(A106,[1]Grouping!D$3:K$397,8,FALSE)</f>
        <v>Immo. corporelles</v>
      </c>
      <c r="F106" t="str">
        <f>VLOOKUP(A106,[1]Grouping!$D$3:$M$397,10,FALSE)</f>
        <v>Amt. Prov. Installations techniques, matériels et outillage industriels</v>
      </c>
    </row>
    <row r="107" spans="1:6" x14ac:dyDescent="0.35">
      <c r="A107">
        <v>281810</v>
      </c>
      <c r="B107" t="s">
        <v>280</v>
      </c>
      <c r="C107" s="1">
        <v>-65007.19</v>
      </c>
      <c r="D107" s="1">
        <v>-62097.770000000004</v>
      </c>
      <c r="E107" t="str">
        <f>VLOOKUP(A107,[1]Grouping!D$3:K$397,8,FALSE)</f>
        <v>Immo. corporelles</v>
      </c>
      <c r="F107" t="str">
        <f>VLOOKUP(A107,[1]Grouping!$D$3:$M$397,10,FALSE)</f>
        <v>Amt. Prov. Autres immobilisations corporelles</v>
      </c>
    </row>
    <row r="108" spans="1:6" x14ac:dyDescent="0.35">
      <c r="A108">
        <v>281819</v>
      </c>
      <c r="B108" t="s">
        <v>280</v>
      </c>
      <c r="C108" s="1">
        <v>-47038.37</v>
      </c>
      <c r="D108" s="1">
        <v>-47038.37</v>
      </c>
      <c r="E108" t="str">
        <f>VLOOKUP(A108,[1]Grouping!D$3:K$397,8,FALSE)</f>
        <v>Immo. corporelles</v>
      </c>
      <c r="F108" t="str">
        <f>VLOOKUP(A108,[1]Grouping!$D$3:$M$397,10,FALSE)</f>
        <v>Amt. Prov. Autres immobilisations corporelles</v>
      </c>
    </row>
    <row r="109" spans="1:6" x14ac:dyDescent="0.35">
      <c r="A109">
        <v>281820</v>
      </c>
      <c r="B109" t="s">
        <v>279</v>
      </c>
      <c r="C109" s="1">
        <v>-117204.59</v>
      </c>
      <c r="D109" s="1">
        <v>-108430.47</v>
      </c>
      <c r="E109" t="str">
        <f>VLOOKUP(A109,[1]Grouping!D$3:K$397,8,FALSE)</f>
        <v>Immo. corporelles</v>
      </c>
      <c r="F109" t="str">
        <f>VLOOKUP(A109,[1]Grouping!$D$3:$M$397,10,FALSE)</f>
        <v>Amt. Prov. Autres immobilisations corporelles</v>
      </c>
    </row>
    <row r="110" spans="1:6" x14ac:dyDescent="0.35">
      <c r="A110">
        <v>281830</v>
      </c>
      <c r="B110" t="s">
        <v>278</v>
      </c>
      <c r="C110" s="1">
        <v>-70957.100000000006</v>
      </c>
      <c r="D110" s="1">
        <v>-72755.13</v>
      </c>
      <c r="E110" t="str">
        <f>VLOOKUP(A110,[1]Grouping!D$3:K$397,8,FALSE)</f>
        <v>Immo. corporelles</v>
      </c>
      <c r="F110" t="str">
        <f>VLOOKUP(A110,[1]Grouping!$D$3:$M$397,10,FALSE)</f>
        <v>Amt. Prov. Autres immobilisations corporelles</v>
      </c>
    </row>
    <row r="111" spans="1:6" x14ac:dyDescent="0.35">
      <c r="A111">
        <v>281831</v>
      </c>
      <c r="B111" t="s">
        <v>277</v>
      </c>
      <c r="C111" s="1">
        <v>-22261.8</v>
      </c>
      <c r="D111" s="1">
        <v>-35185.509999999995</v>
      </c>
      <c r="E111" t="str">
        <f>VLOOKUP(A111,[1]Grouping!D$3:K$397,8,FALSE)</f>
        <v>Immo. corporelles</v>
      </c>
      <c r="F111" t="str">
        <f>VLOOKUP(A111,[1]Grouping!$D$3:$M$397,10,FALSE)</f>
        <v>Amt. Prov. Autres immobilisations corporelles</v>
      </c>
    </row>
    <row r="112" spans="1:6" x14ac:dyDescent="0.35">
      <c r="A112">
        <v>281835</v>
      </c>
      <c r="B112" t="s">
        <v>276</v>
      </c>
      <c r="C112" s="1">
        <v>-136407.85999999999</v>
      </c>
      <c r="D112" s="1">
        <v>-210403.68</v>
      </c>
      <c r="E112" t="str">
        <f>VLOOKUP(A112,[1]Grouping!D$3:K$397,8,FALSE)</f>
        <v>Immo. corporelles</v>
      </c>
      <c r="F112" t="str">
        <f>VLOOKUP(A112,[1]Grouping!$D$3:$M$397,10,FALSE)</f>
        <v>Amt. Prov. Autres immobilisations corporelles</v>
      </c>
    </row>
    <row r="113" spans="1:6" x14ac:dyDescent="0.35">
      <c r="A113">
        <v>281836</v>
      </c>
      <c r="B113" t="s">
        <v>275</v>
      </c>
      <c r="C113" s="1">
        <v>-14018.18</v>
      </c>
      <c r="D113" s="1">
        <v>-13969.14</v>
      </c>
      <c r="E113" t="str">
        <f>VLOOKUP(A113,[1]Grouping!D$3:K$397,8,FALSE)</f>
        <v>Immo. corporelles</v>
      </c>
      <c r="F113" t="str">
        <f>VLOOKUP(A113,[1]Grouping!$D$3:$M$397,10,FALSE)</f>
        <v>Amt. Prov. Autres immobilisations corporelles</v>
      </c>
    </row>
    <row r="114" spans="1:6" x14ac:dyDescent="0.35">
      <c r="A114">
        <v>281840</v>
      </c>
      <c r="B114" t="s">
        <v>274</v>
      </c>
      <c r="C114" s="1">
        <v>-1086719.54</v>
      </c>
      <c r="D114" s="1">
        <v>-972282.63</v>
      </c>
      <c r="E114" t="str">
        <f>VLOOKUP(A114,[1]Grouping!D$3:K$397,8,FALSE)</f>
        <v>Immo. corporelles</v>
      </c>
      <c r="F114" t="str">
        <f>VLOOKUP(A114,[1]Grouping!$D$3:$M$397,10,FALSE)</f>
        <v>Amt. Prov. Autres immobilisations corporelles</v>
      </c>
    </row>
    <row r="115" spans="1:6" x14ac:dyDescent="0.35">
      <c r="A115">
        <v>296000</v>
      </c>
      <c r="B115" t="s">
        <v>273</v>
      </c>
      <c r="C115" s="1">
        <v>-2656865.0499999998</v>
      </c>
      <c r="D115" s="1">
        <v>-1853609.05</v>
      </c>
      <c r="E115" t="str">
        <f>VLOOKUP(A115,[1]Grouping!D$3:K$397,8,FALSE)</f>
        <v>Immo. financières</v>
      </c>
      <c r="F115" t="str">
        <f>VLOOKUP(A115,[1]Grouping!$D$3:$M$397,10,FALSE)</f>
        <v>Prov. Autres immobilisations financières</v>
      </c>
    </row>
    <row r="116" spans="1:6" x14ac:dyDescent="0.35">
      <c r="A116">
        <v>311000</v>
      </c>
      <c r="B116" t="s">
        <v>272</v>
      </c>
      <c r="C116" s="1">
        <v>945748</v>
      </c>
      <c r="D116" s="1">
        <v>661138</v>
      </c>
      <c r="E116" t="str">
        <f>VLOOKUP(A116,[1]Grouping!D$3:K$397,8,FALSE)</f>
        <v>Stocks</v>
      </c>
      <c r="F116" t="str">
        <f>VLOOKUP(A116,[1]Grouping!$D$3:$M$397,10,FALSE)</f>
        <v>Matières premières, approvisionnements</v>
      </c>
    </row>
    <row r="117" spans="1:6" x14ac:dyDescent="0.35">
      <c r="A117">
        <v>326000</v>
      </c>
      <c r="B117" t="s">
        <v>271</v>
      </c>
      <c r="C117" s="1">
        <v>1368283</v>
      </c>
      <c r="D117" s="1">
        <v>1526525</v>
      </c>
      <c r="E117" t="str">
        <f>VLOOKUP(A117,[1]Grouping!D$3:K$397,8,FALSE)</f>
        <v>Stocks</v>
      </c>
      <c r="F117" t="str">
        <f>VLOOKUP(A117,[1]Grouping!$D$3:$M$397,10,FALSE)</f>
        <v>Matières premières, approvisionnements</v>
      </c>
    </row>
    <row r="118" spans="1:6" x14ac:dyDescent="0.35">
      <c r="A118">
        <v>331000</v>
      </c>
      <c r="B118" t="s">
        <v>270</v>
      </c>
      <c r="C118" s="1">
        <v>5790560</v>
      </c>
      <c r="D118" s="1">
        <v>5304996</v>
      </c>
      <c r="E118" t="str">
        <f>VLOOKUP(A118,[1]Grouping!D$3:K$397,8,FALSE)</f>
        <v>Stocks</v>
      </c>
      <c r="F118" t="str">
        <f>VLOOKUP(A118,[1]Grouping!$D$3:$M$397,10,FALSE)</f>
        <v>En cours de production de biens</v>
      </c>
    </row>
    <row r="119" spans="1:6" x14ac:dyDescent="0.35">
      <c r="A119">
        <v>355000</v>
      </c>
      <c r="B119" t="s">
        <v>269</v>
      </c>
      <c r="C119" s="1">
        <v>2908249</v>
      </c>
      <c r="D119" s="1">
        <v>2227251</v>
      </c>
      <c r="E119" t="str">
        <f>VLOOKUP(A119,[1]Grouping!D$3:K$397,8,FALSE)</f>
        <v>Stocks</v>
      </c>
      <c r="F119" t="str">
        <f>VLOOKUP(A119,[1]Grouping!$D$3:$M$397,10,FALSE)</f>
        <v>Produits intermédiaires et finis</v>
      </c>
    </row>
    <row r="120" spans="1:6" x14ac:dyDescent="0.35">
      <c r="A120">
        <v>371000</v>
      </c>
      <c r="B120" t="s">
        <v>268</v>
      </c>
      <c r="C120" s="1">
        <v>800948</v>
      </c>
      <c r="D120" s="1">
        <v>843437</v>
      </c>
      <c r="E120" t="str">
        <f>VLOOKUP(A120,[1]Grouping!D$3:K$397,8,FALSE)</f>
        <v>Stocks</v>
      </c>
      <c r="F120" t="str">
        <f>VLOOKUP(A120,[1]Grouping!$D$3:$M$397,10,FALSE)</f>
        <v>Marchandises</v>
      </c>
    </row>
    <row r="121" spans="1:6" x14ac:dyDescent="0.35">
      <c r="A121">
        <v>391000</v>
      </c>
      <c r="B121" t="s">
        <v>267</v>
      </c>
      <c r="C121" s="1">
        <v>-220344</v>
      </c>
      <c r="D121" s="1">
        <v>-211456</v>
      </c>
      <c r="E121" t="str">
        <f>VLOOKUP(A121,[1]Grouping!D$3:K$397,8,FALSE)</f>
        <v>Stocks</v>
      </c>
      <c r="F121" t="str">
        <f>VLOOKUP(A121,[1]Grouping!$D$3:$M$397,10,FALSE)</f>
        <v>Prov. Matières premières, approvisionnements</v>
      </c>
    </row>
    <row r="122" spans="1:6" x14ac:dyDescent="0.35">
      <c r="A122">
        <v>392000</v>
      </c>
      <c r="B122" t="s">
        <v>266</v>
      </c>
      <c r="C122" s="1">
        <v>-426443</v>
      </c>
      <c r="D122" s="1">
        <v>-456669</v>
      </c>
      <c r="E122" t="str">
        <f>VLOOKUP(A122,[1]Grouping!D$3:K$397,8,FALSE)</f>
        <v>Stocks</v>
      </c>
      <c r="F122" t="str">
        <f>VLOOKUP(A122,[1]Grouping!$D$3:$M$397,10,FALSE)</f>
        <v>Prov. Matières premières, approvisionnements</v>
      </c>
    </row>
    <row r="123" spans="1:6" x14ac:dyDescent="0.35">
      <c r="A123">
        <v>393000</v>
      </c>
      <c r="B123" t="s">
        <v>265</v>
      </c>
      <c r="C123" s="1">
        <v>-760811</v>
      </c>
      <c r="D123" s="1">
        <v>-735788</v>
      </c>
      <c r="E123" t="str">
        <f>VLOOKUP(A123,[1]Grouping!D$3:K$397,8,FALSE)</f>
        <v>Stocks</v>
      </c>
      <c r="F123" t="str">
        <f>VLOOKUP(A123,[1]Grouping!$D$3:$M$397,10,FALSE)</f>
        <v>Prov. En cours de production de biens</v>
      </c>
    </row>
    <row r="124" spans="1:6" x14ac:dyDescent="0.35">
      <c r="A124">
        <v>395000</v>
      </c>
      <c r="B124" t="s">
        <v>264</v>
      </c>
      <c r="C124" s="1">
        <v>-635724</v>
      </c>
      <c r="D124" s="1">
        <v>-612627</v>
      </c>
      <c r="E124" t="str">
        <f>VLOOKUP(A124,[1]Grouping!D$3:K$397,8,FALSE)</f>
        <v>Stocks</v>
      </c>
      <c r="F124" t="str">
        <f>VLOOKUP(A124,[1]Grouping!$D$3:$M$397,10,FALSE)</f>
        <v>Prov. Produits intermédiaires et finis</v>
      </c>
    </row>
    <row r="125" spans="1:6" x14ac:dyDescent="0.35">
      <c r="A125">
        <v>401100</v>
      </c>
      <c r="B125" t="s">
        <v>263</v>
      </c>
      <c r="C125" s="1">
        <v>-2215679.96</v>
      </c>
      <c r="D125" s="1">
        <v>-1948658.2200000046</v>
      </c>
      <c r="E125" t="str">
        <f>VLOOKUP(A125,[1]Grouping!D$3:K$397,8,FALSE)</f>
        <v>Dettes fournisseurs</v>
      </c>
      <c r="F125" t="str">
        <f>VLOOKUP(A125,[1]Grouping!$D$3:$M$397,10,FALSE)</f>
        <v>Dettes fournisseurs</v>
      </c>
    </row>
    <row r="126" spans="1:6" x14ac:dyDescent="0.35">
      <c r="A126">
        <v>401999</v>
      </c>
      <c r="B126" t="s">
        <v>262</v>
      </c>
      <c r="C126" s="1">
        <v>19.61</v>
      </c>
      <c r="D126" s="1">
        <v>1.44</v>
      </c>
      <c r="E126" t="str">
        <f>VLOOKUP(A126,[1]Grouping!D$3:K$397,8,FALSE)</f>
        <v>Autres créances</v>
      </c>
      <c r="F126" t="str">
        <f>VLOOKUP(A126,[1]Grouping!$D$3:$M$397,10,FALSE)</f>
        <v>Autres créances</v>
      </c>
    </row>
    <row r="127" spans="1:6" x14ac:dyDescent="0.35">
      <c r="A127">
        <v>403100</v>
      </c>
      <c r="B127" t="s">
        <v>261</v>
      </c>
      <c r="C127" s="1">
        <v>-567595.75</v>
      </c>
      <c r="D127" s="1">
        <v>-667167.85000000033</v>
      </c>
      <c r="E127" t="str">
        <f>VLOOKUP(A127,[1]Grouping!D$3:K$397,8,FALSE)</f>
        <v>Dettes fournisseurs</v>
      </c>
      <c r="F127" t="str">
        <f>VLOOKUP(A127,[1]Grouping!$D$3:$M$397,10,FALSE)</f>
        <v>Effets à payer</v>
      </c>
    </row>
    <row r="128" spans="1:6" x14ac:dyDescent="0.35">
      <c r="A128">
        <v>408100</v>
      </c>
      <c r="B128" t="s">
        <v>260</v>
      </c>
      <c r="C128" s="1">
        <v>-89106.21</v>
      </c>
      <c r="D128" s="1">
        <v>-44489.53</v>
      </c>
      <c r="E128" t="str">
        <f>VLOOKUP(A128,[1]Grouping!D$3:K$397,8,FALSE)</f>
        <v>Dettes fournisseurs</v>
      </c>
      <c r="F128" t="str">
        <f>VLOOKUP(A128,[1]Grouping!$D$3:$M$397,10,FALSE)</f>
        <v>Factures non parvenues</v>
      </c>
    </row>
    <row r="129" spans="1:6" x14ac:dyDescent="0.35">
      <c r="A129">
        <v>408200</v>
      </c>
      <c r="B129" t="s">
        <v>259</v>
      </c>
      <c r="C129" s="1">
        <v>-597299.59</v>
      </c>
      <c r="D129" s="1">
        <v>-747620.03999999992</v>
      </c>
      <c r="E129" t="str">
        <f>VLOOKUP(A129,[1]Grouping!D$3:K$397,8,FALSE)</f>
        <v>Dettes fournisseurs</v>
      </c>
      <c r="F129" t="str">
        <f>VLOOKUP(A129,[1]Grouping!$D$3:$M$397,10,FALSE)</f>
        <v>Factures non parvenues</v>
      </c>
    </row>
    <row r="130" spans="1:6" x14ac:dyDescent="0.35">
      <c r="A130">
        <v>408300</v>
      </c>
      <c r="B130" t="s">
        <v>258</v>
      </c>
      <c r="C130" s="1">
        <v>-844180.88</v>
      </c>
      <c r="D130" s="1">
        <v>-606876.84000000055</v>
      </c>
      <c r="E130" t="str">
        <f>VLOOKUP(A130,[1]Grouping!D$3:K$397,8,FALSE)</f>
        <v>Dettes fournisseurs</v>
      </c>
      <c r="F130" t="str">
        <f>VLOOKUP(A130,[1]Grouping!$D$3:$M$397,10,FALSE)</f>
        <v>Factures non parvenues</v>
      </c>
    </row>
    <row r="131" spans="1:6" x14ac:dyDescent="0.35">
      <c r="A131">
        <v>409800</v>
      </c>
      <c r="B131" t="s">
        <v>257</v>
      </c>
      <c r="C131" s="1">
        <v>14867.52</v>
      </c>
      <c r="D131" s="1">
        <v>8075.12</v>
      </c>
      <c r="E131" t="str">
        <f>VLOOKUP(A131,[1]Grouping!D$3:K$397,8,FALSE)</f>
        <v>Autres créances</v>
      </c>
      <c r="F131" t="str">
        <f>VLOOKUP(A131,[1]Grouping!$D$3:$M$397,10,FALSE)</f>
        <v>Autres créances</v>
      </c>
    </row>
    <row r="132" spans="1:6" x14ac:dyDescent="0.35">
      <c r="A132">
        <v>411100</v>
      </c>
      <c r="B132" t="s">
        <v>256</v>
      </c>
      <c r="C132" s="1">
        <v>10095139.01</v>
      </c>
      <c r="D132" s="1">
        <v>7740132.5799998567</v>
      </c>
      <c r="E132" t="str">
        <f>VLOOKUP(A132,[1]Grouping!D$3:K$397,8,FALSE)</f>
        <v>Clients</v>
      </c>
      <c r="F132" t="str">
        <f>VLOOKUP(A132,[1]Grouping!$D$3:$M$397,10,FALSE)</f>
        <v>Créances clients</v>
      </c>
    </row>
    <row r="133" spans="1:6" x14ac:dyDescent="0.35">
      <c r="A133">
        <v>411999</v>
      </c>
      <c r="B133" t="s">
        <v>255</v>
      </c>
      <c r="C133" s="1">
        <v>-2562774.13</v>
      </c>
      <c r="D133" s="1">
        <v>-1467335.6400000001</v>
      </c>
      <c r="E133" t="str">
        <f>VLOOKUP(A133,[1]Grouping!D$3:K$397,8,FALSE)</f>
        <v>Autres dettes</v>
      </c>
      <c r="F133" t="str">
        <f>VLOOKUP(A133,[1]Grouping!$D$3:$M$397,10,FALSE)</f>
        <v>Autres dettes</v>
      </c>
    </row>
    <row r="134" spans="1:6" x14ac:dyDescent="0.35">
      <c r="A134">
        <v>416100</v>
      </c>
      <c r="B134" t="s">
        <v>254</v>
      </c>
      <c r="C134" s="1">
        <v>47643.11</v>
      </c>
      <c r="D134" s="1">
        <v>12511.81</v>
      </c>
      <c r="E134" t="str">
        <f>VLOOKUP(A134,[1]Grouping!D$3:K$397,8,FALSE)</f>
        <v>Clients</v>
      </c>
      <c r="F134" t="str">
        <f>VLOOKUP(A134,[1]Grouping!$D$3:$M$397,10,FALSE)</f>
        <v>Clients douteux</v>
      </c>
    </row>
    <row r="135" spans="1:6" x14ac:dyDescent="0.35">
      <c r="A135">
        <v>418100</v>
      </c>
      <c r="B135" t="s">
        <v>253</v>
      </c>
      <c r="C135" s="1">
        <v>23746.63</v>
      </c>
      <c r="D135" s="1">
        <v>11430.23</v>
      </c>
      <c r="E135" t="str">
        <f>VLOOKUP(A135,[1]Grouping!D$3:K$397,8,FALSE)</f>
        <v>Clients</v>
      </c>
      <c r="F135" t="str">
        <f>VLOOKUP(A135,[1]Grouping!$D$3:$M$397,10,FALSE)</f>
        <v>Factures à établir</v>
      </c>
    </row>
    <row r="136" spans="1:6" x14ac:dyDescent="0.35">
      <c r="A136">
        <v>419800</v>
      </c>
      <c r="B136" t="s">
        <v>252</v>
      </c>
      <c r="C136" s="1">
        <v>-2998065.75</v>
      </c>
      <c r="D136" s="1">
        <v>-2714593.4499999997</v>
      </c>
      <c r="E136" t="str">
        <f>VLOOKUP(A136,[1]Grouping!D$3:K$397,8,FALSE)</f>
        <v>Autres dettes</v>
      </c>
      <c r="F136" t="str">
        <f>VLOOKUP(A136,[1]Grouping!$D$3:$M$397,10,FALSE)</f>
        <v>Autres dettes</v>
      </c>
    </row>
    <row r="137" spans="1:6" x14ac:dyDescent="0.35">
      <c r="A137">
        <v>421100</v>
      </c>
      <c r="B137" t="s">
        <v>251</v>
      </c>
      <c r="C137" s="1">
        <v>0</v>
      </c>
      <c r="D137" s="1">
        <v>600.00000000011642</v>
      </c>
      <c r="E137" t="str">
        <f>VLOOKUP(A137,[1]Grouping!D$3:K$397,8,FALSE)</f>
        <v>Autres créances</v>
      </c>
      <c r="F137" t="str">
        <f>VLOOKUP(A137,[1]Grouping!$D$3:$M$397,10,FALSE)</f>
        <v>Créances sociales</v>
      </c>
    </row>
    <row r="138" spans="1:6" x14ac:dyDescent="0.35">
      <c r="A138">
        <v>424100</v>
      </c>
      <c r="B138" t="s">
        <v>57</v>
      </c>
      <c r="C138" s="1">
        <v>-98094</v>
      </c>
      <c r="D138" s="1">
        <v>-102552</v>
      </c>
      <c r="E138" t="str">
        <f>VLOOKUP(A138,[1]Grouping!D$3:K$397,8,FALSE)</f>
        <v>Dettes fiscales et sociales</v>
      </c>
      <c r="F138" t="str">
        <f>VLOOKUP(A138,[1]Grouping!$D$3:$M$397,10,FALSE)</f>
        <v>Dettes sociales</v>
      </c>
    </row>
    <row r="139" spans="1:6" x14ac:dyDescent="0.35">
      <c r="A139">
        <v>425109</v>
      </c>
      <c r="B139" t="s">
        <v>250</v>
      </c>
      <c r="C139" s="1">
        <v>1000</v>
      </c>
      <c r="D139" s="1">
        <v>1000</v>
      </c>
      <c r="E139" t="str">
        <f>VLOOKUP(A139,[1]Grouping!D$3:K$397,8,FALSE)</f>
        <v>Autres créances</v>
      </c>
      <c r="F139" t="str">
        <f>VLOOKUP(A139,[1]Grouping!$D$3:$M$397,10,FALSE)</f>
        <v>Créances sociales</v>
      </c>
    </row>
    <row r="140" spans="1:6" x14ac:dyDescent="0.35">
      <c r="A140">
        <v>427100</v>
      </c>
      <c r="B140" t="s">
        <v>249</v>
      </c>
      <c r="C140" s="1">
        <v>-199</v>
      </c>
      <c r="D140" s="1">
        <v>-1573.3600000000006</v>
      </c>
      <c r="E140" t="str">
        <f>VLOOKUP(A140,[1]Grouping!D$3:K$397,8,FALSE)</f>
        <v>Dettes fiscales et sociales</v>
      </c>
      <c r="F140" t="str">
        <f>VLOOKUP(A140,[1]Grouping!$D$3:$M$397,10,FALSE)</f>
        <v>Dettes sociales</v>
      </c>
    </row>
    <row r="141" spans="1:6" x14ac:dyDescent="0.35">
      <c r="A141">
        <v>428100</v>
      </c>
      <c r="B141" t="s">
        <v>248</v>
      </c>
      <c r="C141" s="1">
        <v>-55720.9</v>
      </c>
      <c r="D141" s="1">
        <v>-52378.86</v>
      </c>
      <c r="E141" t="str">
        <f>VLOOKUP(A141,[1]Grouping!D$3:K$397,8,FALSE)</f>
        <v>Dettes fiscales et sociales</v>
      </c>
      <c r="F141" t="str">
        <f>VLOOKUP(A141,[1]Grouping!$D$3:$M$397,10,FALSE)</f>
        <v>Dettes sociales</v>
      </c>
    </row>
    <row r="142" spans="1:6" x14ac:dyDescent="0.35">
      <c r="A142">
        <v>428600</v>
      </c>
      <c r="B142" t="s">
        <v>241</v>
      </c>
      <c r="C142" s="1">
        <v>-1037670.3</v>
      </c>
      <c r="D142" s="1">
        <v>-984267.26</v>
      </c>
      <c r="E142" t="str">
        <f>VLOOKUP(A142,[1]Grouping!D$3:K$397,8,FALSE)</f>
        <v>Dettes fiscales et sociales</v>
      </c>
      <c r="F142" t="str">
        <f>VLOOKUP(A142,[1]Grouping!$D$3:$M$397,10,FALSE)</f>
        <v>Dettes sociales</v>
      </c>
    </row>
    <row r="143" spans="1:6" x14ac:dyDescent="0.35">
      <c r="A143">
        <v>431000</v>
      </c>
      <c r="B143" t="s">
        <v>247</v>
      </c>
      <c r="C143" s="1">
        <v>-268622</v>
      </c>
      <c r="D143" s="1">
        <v>-251759.00000000003</v>
      </c>
      <c r="E143" t="str">
        <f>VLOOKUP(A143,[1]Grouping!D$3:K$397,8,FALSE)</f>
        <v>Dettes fiscales et sociales</v>
      </c>
      <c r="F143" t="str">
        <f>VLOOKUP(A143,[1]Grouping!$D$3:$M$397,10,FALSE)</f>
        <v>Dettes sociales</v>
      </c>
    </row>
    <row r="144" spans="1:6" x14ac:dyDescent="0.35">
      <c r="A144">
        <v>437005</v>
      </c>
      <c r="B144" t="s">
        <v>246</v>
      </c>
      <c r="C144" s="1">
        <v>-13767.37</v>
      </c>
      <c r="D144" s="1">
        <v>-12370.049999999996</v>
      </c>
      <c r="E144" t="str">
        <f>VLOOKUP(A144,[1]Grouping!D$3:K$397,8,FALSE)</f>
        <v>Dettes fiscales et sociales</v>
      </c>
      <c r="F144" t="str">
        <f>VLOOKUP(A144,[1]Grouping!$D$3:$M$397,10,FALSE)</f>
        <v>Dettes sociales</v>
      </c>
    </row>
    <row r="145" spans="1:6" x14ac:dyDescent="0.35">
      <c r="A145">
        <v>437006</v>
      </c>
      <c r="B145" t="s">
        <v>245</v>
      </c>
      <c r="C145" s="1">
        <v>-4124.38</v>
      </c>
      <c r="D145" s="1">
        <v>0</v>
      </c>
      <c r="E145" t="str">
        <f>VLOOKUP(A145,[1]Grouping!D$3:K$397,8,FALSE)</f>
        <v>Dettes fiscales et sociales</v>
      </c>
      <c r="F145" t="str">
        <f>VLOOKUP(A145,[1]Grouping!$D$3:$M$397,10,FALSE)</f>
        <v>Dettes sociales</v>
      </c>
    </row>
    <row r="146" spans="1:6" x14ac:dyDescent="0.35">
      <c r="A146">
        <v>437007</v>
      </c>
      <c r="B146" t="s">
        <v>244</v>
      </c>
      <c r="C146" s="1">
        <v>-4262.2700000000004</v>
      </c>
      <c r="D146" s="1">
        <v>-4012.4999999999982</v>
      </c>
      <c r="E146" t="str">
        <f>VLOOKUP(A146,[1]Grouping!D$3:K$397,8,FALSE)</f>
        <v>Dettes fiscales et sociales</v>
      </c>
      <c r="F146" t="str">
        <f>VLOOKUP(A146,[1]Grouping!$D$3:$M$397,10,FALSE)</f>
        <v>Dettes sociales</v>
      </c>
    </row>
    <row r="147" spans="1:6" x14ac:dyDescent="0.35">
      <c r="A147">
        <v>437008</v>
      </c>
      <c r="B147" t="s">
        <v>243</v>
      </c>
      <c r="C147" s="1">
        <v>-67597.08</v>
      </c>
      <c r="D147" s="1">
        <v>-62123.08</v>
      </c>
      <c r="E147" t="str">
        <f>VLOOKUP(A147,[1]Grouping!D$3:K$397,8,FALSE)</f>
        <v>Dettes fiscales et sociales</v>
      </c>
      <c r="F147" t="str">
        <f>VLOOKUP(A147,[1]Grouping!$D$3:$M$397,10,FALSE)</f>
        <v>Dettes sociales</v>
      </c>
    </row>
    <row r="148" spans="1:6" x14ac:dyDescent="0.35">
      <c r="A148">
        <v>437016</v>
      </c>
      <c r="B148" t="s">
        <v>242</v>
      </c>
      <c r="C148" s="1">
        <v>4800</v>
      </c>
      <c r="D148" s="1">
        <v>4800.0000000000009</v>
      </c>
      <c r="E148" t="str">
        <f>VLOOKUP(A148,[1]Grouping!D$3:K$397,8,FALSE)</f>
        <v>Autres créances</v>
      </c>
      <c r="F148" t="str">
        <f>VLOOKUP(A148,[1]Grouping!$D$3:$M$397,10,FALSE)</f>
        <v>Créances sociales</v>
      </c>
    </row>
    <row r="149" spans="1:6" x14ac:dyDescent="0.35">
      <c r="A149">
        <v>438600</v>
      </c>
      <c r="B149" t="s">
        <v>241</v>
      </c>
      <c r="C149" s="1">
        <v>-570477.92000000004</v>
      </c>
      <c r="D149" s="1">
        <v>-584848.51</v>
      </c>
      <c r="E149" t="str">
        <f>VLOOKUP(A149,[1]Grouping!D$3:K$397,8,FALSE)</f>
        <v>Dettes fiscales et sociales</v>
      </c>
      <c r="F149" t="str">
        <f>VLOOKUP(A149,[1]Grouping!$D$3:$M$397,10,FALSE)</f>
        <v>Dettes sociales</v>
      </c>
    </row>
    <row r="150" spans="1:6" x14ac:dyDescent="0.35">
      <c r="A150">
        <v>438700</v>
      </c>
      <c r="B150" t="s">
        <v>240</v>
      </c>
      <c r="C150" s="1">
        <v>-4745.17</v>
      </c>
      <c r="D150" s="1">
        <v>13175.040000000005</v>
      </c>
      <c r="E150" t="str">
        <f>VLOOKUP(A150,[1]Grouping!D$3:K$397,8,FALSE)</f>
        <v>Dettes fiscales et sociales</v>
      </c>
      <c r="F150" t="str">
        <f>VLOOKUP(A150,[1]Grouping!$D$3:$M$397,10,FALSE)</f>
        <v>Dettes sociales</v>
      </c>
    </row>
    <row r="151" spans="1:6" x14ac:dyDescent="0.35">
      <c r="A151">
        <v>445500</v>
      </c>
      <c r="B151" t="s">
        <v>239</v>
      </c>
      <c r="C151" s="1">
        <v>0</v>
      </c>
      <c r="D151" s="1">
        <v>-23007</v>
      </c>
      <c r="E151" t="str">
        <f>VLOOKUP(A151,[1]Grouping!D$3:K$397,8,FALSE)</f>
        <v>Dettes fiscales et sociales</v>
      </c>
      <c r="F151" t="str">
        <f>VLOOKUP(A151,[1]Grouping!$D$3:$M$397,10,FALSE)</f>
        <v>Dettes fiscales</v>
      </c>
    </row>
    <row r="152" spans="1:6" x14ac:dyDescent="0.35">
      <c r="A152">
        <v>445670</v>
      </c>
      <c r="B152" t="s">
        <v>238</v>
      </c>
      <c r="C152" s="1">
        <v>1446</v>
      </c>
      <c r="D152" s="1">
        <v>0</v>
      </c>
      <c r="E152" t="str">
        <f>VLOOKUP(A152,[1]Grouping!D$3:K$397,8,FALSE)</f>
        <v>Autres créances</v>
      </c>
      <c r="F152" t="str">
        <f>VLOOKUP(A152,[1]Grouping!$D$3:$M$397,10,FALSE)</f>
        <v>Créances fiscales</v>
      </c>
    </row>
    <row r="153" spans="1:6" x14ac:dyDescent="0.35">
      <c r="A153">
        <v>445850</v>
      </c>
      <c r="B153" t="s">
        <v>237</v>
      </c>
      <c r="C153" s="1">
        <v>97936.52</v>
      </c>
      <c r="D153" s="1">
        <v>112581.24000000034</v>
      </c>
      <c r="E153" t="str">
        <f>VLOOKUP(A153,[1]Grouping!D$3:K$397,8,FALSE)</f>
        <v>Autres créances</v>
      </c>
      <c r="F153" t="str">
        <f>VLOOKUP(A153,[1]Grouping!$D$3:$M$397,10,FALSE)</f>
        <v>Créances fiscales</v>
      </c>
    </row>
    <row r="154" spans="1:6" x14ac:dyDescent="0.35">
      <c r="A154">
        <v>445860</v>
      </c>
      <c r="B154" t="s">
        <v>236</v>
      </c>
      <c r="C154" s="1">
        <v>222366.88</v>
      </c>
      <c r="D154" s="1">
        <v>162582.78999999998</v>
      </c>
      <c r="E154" t="str">
        <f>VLOOKUP(A154,[1]Grouping!D$3:K$397,8,FALSE)</f>
        <v>Autres créances</v>
      </c>
      <c r="F154" t="str">
        <f>VLOOKUP(A154,[1]Grouping!$D$3:$M$397,10,FALSE)</f>
        <v>Créances fiscales</v>
      </c>
    </row>
    <row r="155" spans="1:6" x14ac:dyDescent="0.35">
      <c r="A155">
        <v>445870</v>
      </c>
      <c r="B155" t="s">
        <v>235</v>
      </c>
      <c r="C155" s="1">
        <v>464216.83</v>
      </c>
      <c r="D155" s="1">
        <v>421561.0500000001</v>
      </c>
      <c r="E155" t="str">
        <f>VLOOKUP(A155,[1]Grouping!D$3:K$397,8,FALSE)</f>
        <v>Autres créances</v>
      </c>
      <c r="F155" t="str">
        <f>VLOOKUP(A155,[1]Grouping!$D$3:$M$397,10,FALSE)</f>
        <v>Créances fiscales</v>
      </c>
    </row>
    <row r="156" spans="1:6" x14ac:dyDescent="0.35">
      <c r="A156">
        <v>448600</v>
      </c>
      <c r="B156" t="s">
        <v>234</v>
      </c>
      <c r="C156" s="1">
        <v>-30625.360000000001</v>
      </c>
      <c r="D156" s="1">
        <v>-17753</v>
      </c>
      <c r="E156" t="str">
        <f>VLOOKUP(A156,[1]Grouping!D$3:K$397,8,FALSE)</f>
        <v>Dettes fiscales et sociales</v>
      </c>
      <c r="F156" t="str">
        <f>VLOOKUP(A156,[1]Grouping!$D$3:$M$397,10,FALSE)</f>
        <v>Dettes fiscales</v>
      </c>
    </row>
    <row r="157" spans="1:6" x14ac:dyDescent="0.35">
      <c r="A157">
        <v>451300</v>
      </c>
      <c r="B157" t="s">
        <v>233</v>
      </c>
      <c r="C157" s="1">
        <v>100667.51</v>
      </c>
      <c r="D157" s="1">
        <v>-53588.489999999991</v>
      </c>
      <c r="E157" t="str">
        <f>VLOOKUP(A157,[1]Grouping!D$3:K$397,8,FALSE)</f>
        <v>Autres créances</v>
      </c>
      <c r="F157" t="str">
        <f>VLOOKUP(A157,[1]Grouping!$D$3:$M$397,10,FALSE)</f>
        <v>Autres créances</v>
      </c>
    </row>
    <row r="158" spans="1:6" x14ac:dyDescent="0.35">
      <c r="A158">
        <v>451350</v>
      </c>
      <c r="B158" t="s">
        <v>232</v>
      </c>
      <c r="C158" s="1">
        <v>-2076745</v>
      </c>
      <c r="D158" s="1">
        <v>-3576745</v>
      </c>
      <c r="E158" t="str">
        <f>VLOOKUP(A158,[1]Grouping!D$3:K$397,8,FALSE)</f>
        <v>Dettes financières</v>
      </c>
      <c r="F158" t="str">
        <f>VLOOKUP(A158,[1]Grouping!$D$3:$M$397,10,FALSE)</f>
        <v>Emprunts et dettes financières diverses</v>
      </c>
    </row>
    <row r="159" spans="1:6" x14ac:dyDescent="0.35">
      <c r="A159">
        <v>451450</v>
      </c>
      <c r="B159" t="s">
        <v>231</v>
      </c>
      <c r="C159" s="1">
        <v>0</v>
      </c>
      <c r="D159" s="1">
        <v>578000</v>
      </c>
      <c r="E159" t="str">
        <f>VLOOKUP(A159,[1]Grouping!D$3:K$397,8,FALSE)</f>
        <v>Autres créances</v>
      </c>
      <c r="F159" t="str">
        <f>VLOOKUP(A159,[1]Grouping!$D$3:$M$397,10,FALSE)</f>
        <v>Autres créances</v>
      </c>
    </row>
    <row r="160" spans="1:6" x14ac:dyDescent="0.35">
      <c r="A160">
        <v>451850</v>
      </c>
      <c r="B160" t="s">
        <v>230</v>
      </c>
      <c r="C160" s="1">
        <v>650897.84</v>
      </c>
      <c r="D160" s="1">
        <v>598623.64</v>
      </c>
      <c r="E160" t="str">
        <f>VLOOKUP(A160,[1]Grouping!D$3:K$397,8,FALSE)</f>
        <v>Autres créances</v>
      </c>
      <c r="F160" t="str">
        <f>VLOOKUP(A160,[1]Grouping!$D$3:$M$397,10,FALSE)</f>
        <v>Autres créances</v>
      </c>
    </row>
    <row r="161" spans="1:6" x14ac:dyDescent="0.35">
      <c r="A161">
        <v>468600</v>
      </c>
      <c r="B161" t="s">
        <v>229</v>
      </c>
      <c r="C161" s="1">
        <v>-16269.05</v>
      </c>
      <c r="D161" s="1">
        <v>-15219.92</v>
      </c>
      <c r="E161" t="str">
        <f>VLOOKUP(A161,[1]Grouping!D$3:K$397,8,FALSE)</f>
        <v>Autres dettes</v>
      </c>
      <c r="F161" t="str">
        <f>VLOOKUP(A161,[1]Grouping!$D$3:$M$397,10,FALSE)</f>
        <v>Autres dettes</v>
      </c>
    </row>
    <row r="162" spans="1:6" x14ac:dyDescent="0.35">
      <c r="A162">
        <v>470100</v>
      </c>
      <c r="B162" t="s">
        <v>228</v>
      </c>
      <c r="C162" s="1">
        <v>182.09</v>
      </c>
      <c r="D162" s="1">
        <v>223.43000000000029</v>
      </c>
      <c r="E162" t="str">
        <f>VLOOKUP(A162,[1]Grouping!D$3:K$397,8,FALSE)</f>
        <v>Autres créances</v>
      </c>
      <c r="F162" t="str">
        <f>VLOOKUP(A162,[1]Grouping!$D$3:$M$397,10,FALSE)</f>
        <v>Autres créances</v>
      </c>
    </row>
    <row r="163" spans="1:6" x14ac:dyDescent="0.35">
      <c r="A163">
        <v>476100</v>
      </c>
      <c r="B163" t="s">
        <v>227</v>
      </c>
      <c r="C163" s="1">
        <v>0</v>
      </c>
      <c r="D163" s="1">
        <v>83585.37</v>
      </c>
      <c r="E163" t="str">
        <f>VLOOKUP(A163,[1]Grouping!D$3:K$397,8,FALSE)</f>
        <v>Cptes de régul. actif</v>
      </c>
      <c r="F163" t="str">
        <f>VLOOKUP(A163,[1]Grouping!$D$3:$M$397,10,FALSE)</f>
        <v>Ecarts de conversion actif</v>
      </c>
    </row>
    <row r="164" spans="1:6" x14ac:dyDescent="0.35">
      <c r="A164">
        <v>477000</v>
      </c>
      <c r="B164" t="s">
        <v>226</v>
      </c>
      <c r="C164" s="1">
        <v>-19.61</v>
      </c>
      <c r="D164" s="1">
        <v>-1.44</v>
      </c>
      <c r="E164" t="str">
        <f>VLOOKUP(A164,[1]Grouping!D$3:K$397,8,FALSE)</f>
        <v>Cptes de régul. passif</v>
      </c>
      <c r="F164" t="str">
        <f>VLOOKUP(A164,[1]Grouping!$D$3:$M$397,10,FALSE)</f>
        <v>Ecarts de conversion passif</v>
      </c>
    </row>
    <row r="165" spans="1:6" x14ac:dyDescent="0.35">
      <c r="A165">
        <v>477100</v>
      </c>
      <c r="B165" t="s">
        <v>225</v>
      </c>
      <c r="C165" s="1">
        <v>-113598.57</v>
      </c>
      <c r="D165" s="1">
        <v>0</v>
      </c>
      <c r="E165" t="str">
        <f>VLOOKUP(A165,[1]Grouping!D$3:K$397,8,FALSE)</f>
        <v>Cptes de régul. passif</v>
      </c>
      <c r="F165" t="str">
        <f>VLOOKUP(A165,[1]Grouping!$D$3:$M$397,10,FALSE)</f>
        <v>Ecarts de conversion passif</v>
      </c>
    </row>
    <row r="166" spans="1:6" x14ac:dyDescent="0.35">
      <c r="A166">
        <v>486000</v>
      </c>
      <c r="B166" t="s">
        <v>224</v>
      </c>
      <c r="C166" s="1">
        <v>178175.48</v>
      </c>
      <c r="D166" s="1">
        <v>196034.47000000003</v>
      </c>
      <c r="E166" t="str">
        <f>VLOOKUP(A166,[1]Grouping!D$3:K$397,8,FALSE)</f>
        <v>Cptes de régul. actif</v>
      </c>
      <c r="F166" t="str">
        <f>VLOOKUP(A166,[1]Grouping!$D$3:$M$397,10,FALSE)</f>
        <v>Charges constatées d'avance</v>
      </c>
    </row>
    <row r="167" spans="1:6" x14ac:dyDescent="0.35">
      <c r="A167">
        <v>487000</v>
      </c>
      <c r="B167" t="s">
        <v>223</v>
      </c>
      <c r="C167" s="1">
        <v>0</v>
      </c>
      <c r="D167" s="1">
        <v>-105566.56</v>
      </c>
      <c r="E167" t="str">
        <f>VLOOKUP(A167,[1]Grouping!D$3:K$397,8,FALSE)</f>
        <v>Cptes de régul. passif</v>
      </c>
      <c r="F167" t="str">
        <f>VLOOKUP(A167,[1]Grouping!$D$3:$M$397,10,FALSE)</f>
        <v>Produits constatés d'avance</v>
      </c>
    </row>
    <row r="168" spans="1:6" x14ac:dyDescent="0.35">
      <c r="A168">
        <v>491000</v>
      </c>
      <c r="B168" t="s">
        <v>222</v>
      </c>
      <c r="C168" s="1">
        <v>-47214.52</v>
      </c>
      <c r="D168" s="1">
        <v>-11583.149999999998</v>
      </c>
      <c r="E168" t="str">
        <f>VLOOKUP(A168,[1]Grouping!D$3:K$397,8,FALSE)</f>
        <v>Clients</v>
      </c>
      <c r="F168" t="str">
        <f>VLOOKUP(A168,[1]Grouping!$D$3:$M$397,10,FALSE)</f>
        <v>Prov. Créances clients</v>
      </c>
    </row>
    <row r="169" spans="1:6" x14ac:dyDescent="0.35">
      <c r="A169">
        <v>511300</v>
      </c>
      <c r="B169" t="s">
        <v>221</v>
      </c>
      <c r="C169" s="1">
        <v>169255.4</v>
      </c>
      <c r="D169" s="1">
        <v>131570.00000000003</v>
      </c>
      <c r="E169" t="str">
        <f>VLOOKUP(A169,[1]Grouping!D$3:K$397,8,FALSE)</f>
        <v>Trésorerie</v>
      </c>
      <c r="F169" t="str">
        <f>VLOOKUP(A169,[1]Grouping!$D$3:$M$397,10,FALSE)</f>
        <v>Disponibilités</v>
      </c>
    </row>
    <row r="170" spans="1:6" x14ac:dyDescent="0.35">
      <c r="A170">
        <v>512100</v>
      </c>
      <c r="B170" t="s">
        <v>220</v>
      </c>
      <c r="C170" s="1">
        <v>21.16</v>
      </c>
      <c r="D170" s="1">
        <v>2298.2700000000027</v>
      </c>
      <c r="E170" t="str">
        <f>VLOOKUP(A170,[1]Grouping!D$3:K$397,8,FALSE)</f>
        <v>Trésorerie</v>
      </c>
      <c r="F170" t="str">
        <f>VLOOKUP(A170,[1]Grouping!$D$3:$M$397,10,FALSE)</f>
        <v>Disponibilités</v>
      </c>
    </row>
    <row r="171" spans="1:6" x14ac:dyDescent="0.35">
      <c r="A171">
        <v>512200</v>
      </c>
      <c r="B171" t="s">
        <v>219</v>
      </c>
      <c r="C171" s="1">
        <v>-23589.56</v>
      </c>
      <c r="D171" s="1">
        <v>611823.97000000149</v>
      </c>
      <c r="E171" t="str">
        <f>VLOOKUP(A171,[1]Grouping!D$3:K$397,8,FALSE)</f>
        <v>Dettes financières</v>
      </c>
      <c r="F171" t="str">
        <f>VLOOKUP(A171,[1]Grouping!$D$3:$M$397,10,FALSE)</f>
        <v>Emprunts et dettes auprès des établissements de crédit</v>
      </c>
    </row>
    <row r="172" spans="1:6" x14ac:dyDescent="0.35">
      <c r="A172">
        <v>512250</v>
      </c>
      <c r="B172" t="s">
        <v>218</v>
      </c>
      <c r="C172" s="1">
        <v>0</v>
      </c>
      <c r="D172" s="1">
        <v>0</v>
      </c>
      <c r="E172" t="str">
        <f>VLOOKUP(A172,[1]Grouping!D$3:K$397,8,FALSE)</f>
        <v>Trésorerie</v>
      </c>
      <c r="F172" t="str">
        <f>VLOOKUP(A172,[1]Grouping!$D$3:$M$397,10,FALSE)</f>
        <v>Disponibilités</v>
      </c>
    </row>
    <row r="173" spans="1:6" x14ac:dyDescent="0.35">
      <c r="A173">
        <v>512260</v>
      </c>
      <c r="B173" t="s">
        <v>217</v>
      </c>
      <c r="C173" s="1">
        <v>2050.7399999999998</v>
      </c>
      <c r="D173" s="1">
        <v>2862.8</v>
      </c>
      <c r="E173" t="str">
        <f>VLOOKUP(A173,[1]Grouping!D$3:K$397,8,FALSE)</f>
        <v>Trésorerie</v>
      </c>
      <c r="F173" t="str">
        <f>VLOOKUP(A173,[1]Grouping!$D$3:$M$397,10,FALSE)</f>
        <v>Disponibilités</v>
      </c>
    </row>
    <row r="174" spans="1:6" x14ac:dyDescent="0.35">
      <c r="A174">
        <v>512300</v>
      </c>
      <c r="B174" t="s">
        <v>216</v>
      </c>
      <c r="C174" s="1">
        <v>75226.55</v>
      </c>
      <c r="D174" s="1">
        <v>23808.500000000178</v>
      </c>
      <c r="E174" t="str">
        <f>VLOOKUP(A174,[1]Grouping!D$3:K$397,8,FALSE)</f>
        <v>Trésorerie</v>
      </c>
      <c r="F174" t="str">
        <f>VLOOKUP(A174,[1]Grouping!$D$3:$M$397,10,FALSE)</f>
        <v>Disponibilités</v>
      </c>
    </row>
    <row r="175" spans="1:6" x14ac:dyDescent="0.35">
      <c r="A175">
        <v>512400</v>
      </c>
      <c r="B175" t="s">
        <v>215</v>
      </c>
      <c r="C175" s="1">
        <v>57718.06</v>
      </c>
      <c r="D175" s="1">
        <v>151268.18999999965</v>
      </c>
      <c r="E175" t="str">
        <f>VLOOKUP(A175,[1]Grouping!D$3:K$397,8,FALSE)</f>
        <v>Trésorerie</v>
      </c>
      <c r="F175" t="str">
        <f>VLOOKUP(A175,[1]Grouping!$D$3:$M$397,10,FALSE)</f>
        <v>Disponibilités</v>
      </c>
    </row>
    <row r="176" spans="1:6" x14ac:dyDescent="0.35">
      <c r="A176">
        <v>512450</v>
      </c>
      <c r="B176" t="s">
        <v>214</v>
      </c>
      <c r="C176" s="1">
        <v>84702.1</v>
      </c>
      <c r="D176" s="1">
        <v>13893.249999999873</v>
      </c>
      <c r="E176" t="str">
        <f>VLOOKUP(A176,[1]Grouping!D$3:K$397,8,FALSE)</f>
        <v>Trésorerie</v>
      </c>
      <c r="F176" t="str">
        <f>VLOOKUP(A176,[1]Grouping!$D$3:$M$397,10,FALSE)</f>
        <v>Disponibilités</v>
      </c>
    </row>
    <row r="177" spans="1:6" x14ac:dyDescent="0.35">
      <c r="A177">
        <v>512550</v>
      </c>
      <c r="B177" t="s">
        <v>213</v>
      </c>
      <c r="C177" s="1">
        <v>949756.26</v>
      </c>
      <c r="D177" s="1">
        <v>146615.73000000019</v>
      </c>
      <c r="E177" t="str">
        <f>VLOOKUP(A177,[1]Grouping!D$3:K$397,8,FALSE)</f>
        <v>Trésorerie</v>
      </c>
      <c r="F177" t="str">
        <f>VLOOKUP(A177,[1]Grouping!$D$3:$M$397,10,FALSE)</f>
        <v>Disponibilités</v>
      </c>
    </row>
    <row r="178" spans="1:6" x14ac:dyDescent="0.35">
      <c r="A178">
        <v>512800</v>
      </c>
      <c r="B178" t="s">
        <v>212</v>
      </c>
      <c r="C178" s="1">
        <v>0</v>
      </c>
      <c r="D178" s="1">
        <v>2387.36</v>
      </c>
      <c r="E178" t="str">
        <f>VLOOKUP(A178,[1]Grouping!D$3:K$397,8,FALSE)</f>
        <v>Trésorerie</v>
      </c>
      <c r="F178" t="str">
        <f>VLOOKUP(A178,[1]Grouping!$D$3:$M$397,10,FALSE)</f>
        <v>Disponibilités</v>
      </c>
    </row>
    <row r="179" spans="1:6" x14ac:dyDescent="0.35">
      <c r="A179">
        <v>512950</v>
      </c>
      <c r="B179" t="s">
        <v>211</v>
      </c>
      <c r="C179" s="1">
        <v>279819.77</v>
      </c>
      <c r="D179" s="1">
        <v>633291.32000000088</v>
      </c>
      <c r="E179" t="str">
        <f>VLOOKUP(A179,[1]Grouping!D$3:K$397,8,FALSE)</f>
        <v>Trésorerie</v>
      </c>
      <c r="F179" t="str">
        <f>VLOOKUP(A179,[1]Grouping!$D$3:$M$397,10,FALSE)</f>
        <v>Disponibilités</v>
      </c>
    </row>
    <row r="180" spans="1:6" x14ac:dyDescent="0.35">
      <c r="A180">
        <v>531100</v>
      </c>
      <c r="B180" t="s">
        <v>210</v>
      </c>
      <c r="C180" s="1">
        <v>46.19</v>
      </c>
      <c r="D180" s="1">
        <v>704.96999999999991</v>
      </c>
      <c r="E180" t="str">
        <f>VLOOKUP(A180,[1]Grouping!D$3:K$397,8,FALSE)</f>
        <v>Trésorerie</v>
      </c>
      <c r="F180" t="str">
        <f>VLOOKUP(A180,[1]Grouping!$D$3:$M$397,10,FALSE)</f>
        <v>Disponibilités</v>
      </c>
    </row>
    <row r="181" spans="1:6" x14ac:dyDescent="0.35">
      <c r="A181">
        <v>531400</v>
      </c>
      <c r="B181" t="s">
        <v>209</v>
      </c>
      <c r="C181" s="1">
        <v>1702.56</v>
      </c>
      <c r="D181" s="1">
        <v>1540.9300000000007</v>
      </c>
      <c r="E181" t="str">
        <f>VLOOKUP(A181,[1]Grouping!D$3:K$397,8,FALSE)</f>
        <v>Trésorerie</v>
      </c>
      <c r="F181" t="str">
        <f>VLOOKUP(A181,[1]Grouping!$D$3:$M$397,10,FALSE)</f>
        <v>Disponibilités</v>
      </c>
    </row>
    <row r="182" spans="1:6" x14ac:dyDescent="0.35">
      <c r="A182">
        <v>601000</v>
      </c>
      <c r="B182" t="s">
        <v>208</v>
      </c>
      <c r="C182" s="1">
        <v>11185078.16</v>
      </c>
      <c r="D182" s="1">
        <v>9652980.8999999892</v>
      </c>
      <c r="E182" t="str">
        <f>VLOOKUP(A182,[1]Grouping!D$3:K$397,8,FALSE)</f>
        <v>Achats</v>
      </c>
      <c r="F182" t="str">
        <f>VLOOKUP(A182,[1]Grouping!$D$3:$M$397,10,FALSE)</f>
        <v>Achats de matières premières et autres approvisionnements ( y compris droits de douane)</v>
      </c>
    </row>
    <row r="183" spans="1:6" x14ac:dyDescent="0.35">
      <c r="A183">
        <v>602000</v>
      </c>
      <c r="B183" t="s">
        <v>207</v>
      </c>
      <c r="C183" s="1">
        <v>1349195.48</v>
      </c>
      <c r="D183" s="1">
        <v>1113556.4200000009</v>
      </c>
      <c r="E183" t="str">
        <f>VLOOKUP(A183,[1]Grouping!D$3:K$397,8,FALSE)</f>
        <v>Achats</v>
      </c>
      <c r="F183" t="str">
        <f>VLOOKUP(A183,[1]Grouping!$D$3:$M$397,10,FALSE)</f>
        <v>Achats de matières premières et autres approvisionnements ( y compris droits de douane)</v>
      </c>
    </row>
    <row r="184" spans="1:6" x14ac:dyDescent="0.35">
      <c r="A184">
        <v>603100</v>
      </c>
      <c r="B184" t="s">
        <v>206</v>
      </c>
      <c r="C184" s="1">
        <v>-284610</v>
      </c>
      <c r="D184" s="1">
        <v>23582</v>
      </c>
      <c r="E184" t="str">
        <f>VLOOKUP(A184,[1]Grouping!D$3:K$397,8,FALSE)</f>
        <v>Achats</v>
      </c>
      <c r="F184" t="str">
        <f>VLOOKUP(A184,[1]Grouping!$D$3:$M$397,10,FALSE)</f>
        <v>Variation de stock (matières premières et approvisionnements)</v>
      </c>
    </row>
    <row r="185" spans="1:6" x14ac:dyDescent="0.35">
      <c r="A185">
        <v>603200</v>
      </c>
      <c r="B185" t="s">
        <v>205</v>
      </c>
      <c r="C185" s="1">
        <v>158242</v>
      </c>
      <c r="D185" s="1">
        <v>-75043</v>
      </c>
      <c r="E185" t="str">
        <f>VLOOKUP(A185,[1]Grouping!D$3:K$397,8,FALSE)</f>
        <v>Achats</v>
      </c>
      <c r="F185" t="str">
        <f>VLOOKUP(A185,[1]Grouping!$D$3:$M$397,10,FALSE)</f>
        <v>Variation de stock (matières premières et approvisionnements)</v>
      </c>
    </row>
    <row r="186" spans="1:6" x14ac:dyDescent="0.35">
      <c r="A186">
        <v>603700</v>
      </c>
      <c r="B186" t="s">
        <v>204</v>
      </c>
      <c r="C186" s="1">
        <v>42489</v>
      </c>
      <c r="D186" s="1">
        <v>285990</v>
      </c>
      <c r="E186" t="str">
        <f>VLOOKUP(A186,[1]Grouping!D$3:K$397,8,FALSE)</f>
        <v>Achats</v>
      </c>
      <c r="F186" t="str">
        <f>VLOOKUP(A186,[1]Grouping!$D$3:$M$397,10,FALSE)</f>
        <v>Variation de stock (marchandises)</v>
      </c>
    </row>
    <row r="187" spans="1:6" x14ac:dyDescent="0.35">
      <c r="A187">
        <v>604100</v>
      </c>
      <c r="B187" t="s">
        <v>203</v>
      </c>
      <c r="C187" s="1">
        <v>109132.22</v>
      </c>
      <c r="D187" s="1">
        <v>110739.03</v>
      </c>
      <c r="E187" t="str">
        <f>VLOOKUP(A187,[1]Grouping!D$3:K$397,8,FALSE)</f>
        <v>AACE</v>
      </c>
      <c r="F187" t="str">
        <f>VLOOKUP(A187,[1]Grouping!$D$3:$M$397,10,FALSE)</f>
        <v>Achats non stockés de matière et fournitures </v>
      </c>
    </row>
    <row r="188" spans="1:6" x14ac:dyDescent="0.35">
      <c r="A188">
        <v>604110</v>
      </c>
      <c r="B188" t="s">
        <v>202</v>
      </c>
      <c r="C188" s="1">
        <v>754265.45</v>
      </c>
      <c r="D188" s="1">
        <v>729289.74999999977</v>
      </c>
      <c r="E188" t="str">
        <f>VLOOKUP(A188,[1]Grouping!D$3:K$397,8,FALSE)</f>
        <v>AACE</v>
      </c>
      <c r="F188" t="str">
        <f>VLOOKUP(A188,[1]Grouping!$D$3:$M$397,10,FALSE)</f>
        <v>Achats non stockés de matière et fournitures </v>
      </c>
    </row>
    <row r="189" spans="1:6" x14ac:dyDescent="0.35">
      <c r="A189">
        <v>604120</v>
      </c>
      <c r="B189" t="s">
        <v>201</v>
      </c>
      <c r="C189" s="1">
        <v>116552.9</v>
      </c>
      <c r="D189" s="1">
        <v>127480.30000000002</v>
      </c>
      <c r="E189" t="str">
        <f>VLOOKUP(A189,[1]Grouping!D$3:K$397,8,FALSE)</f>
        <v>AACE</v>
      </c>
      <c r="F189" t="str">
        <f>VLOOKUP(A189,[1]Grouping!$D$3:$M$397,10,FALSE)</f>
        <v>Achats non stockés de matière et fournitures </v>
      </c>
    </row>
    <row r="190" spans="1:6" x14ac:dyDescent="0.35">
      <c r="A190">
        <v>604200</v>
      </c>
      <c r="B190" t="s">
        <v>200</v>
      </c>
      <c r="C190" s="1">
        <v>763.96</v>
      </c>
      <c r="D190" s="1">
        <v>181.24</v>
      </c>
      <c r="E190" t="str">
        <f>VLOOKUP(A190,[1]Grouping!D$3:K$397,8,FALSE)</f>
        <v>AACE</v>
      </c>
      <c r="F190" t="str">
        <f>VLOOKUP(A190,[1]Grouping!$D$3:$M$397,10,FALSE)</f>
        <v>Achats non stockés de matière et fournitures </v>
      </c>
    </row>
    <row r="191" spans="1:6" x14ac:dyDescent="0.35">
      <c r="A191">
        <v>604900</v>
      </c>
      <c r="B191" t="s">
        <v>199</v>
      </c>
      <c r="C191" s="1">
        <v>235010.71</v>
      </c>
      <c r="D191" s="1">
        <v>226483.02</v>
      </c>
      <c r="E191" t="str">
        <f>VLOOKUP(A191,[1]Grouping!D$3:K$397,8,FALSE)</f>
        <v>AACE</v>
      </c>
      <c r="F191" t="str">
        <f>VLOOKUP(A191,[1]Grouping!$D$3:$M$397,10,FALSE)</f>
        <v>Achats non stockés de matière et fournitures </v>
      </c>
    </row>
    <row r="192" spans="1:6" x14ac:dyDescent="0.35">
      <c r="A192">
        <v>606100</v>
      </c>
      <c r="B192" t="s">
        <v>198</v>
      </c>
      <c r="C192" s="1">
        <v>318731.09000000003</v>
      </c>
      <c r="D192" s="1">
        <v>315627.66999999993</v>
      </c>
      <c r="E192" t="str">
        <f>VLOOKUP(A192,[1]Grouping!D$3:K$397,8,FALSE)</f>
        <v>AACE</v>
      </c>
      <c r="F192" t="str">
        <f>VLOOKUP(A192,[1]Grouping!$D$3:$M$397,10,FALSE)</f>
        <v>Achats non stockés de matière et fournitures </v>
      </c>
    </row>
    <row r="193" spans="1:6" x14ac:dyDescent="0.35">
      <c r="A193">
        <v>606110</v>
      </c>
      <c r="B193" t="s">
        <v>197</v>
      </c>
      <c r="C193" s="1">
        <v>4298.91</v>
      </c>
      <c r="D193" s="1">
        <v>3596.57</v>
      </c>
      <c r="E193" t="str">
        <f>VLOOKUP(A193,[1]Grouping!D$3:K$397,8,FALSE)</f>
        <v>AACE</v>
      </c>
      <c r="F193" t="str">
        <f>VLOOKUP(A193,[1]Grouping!$D$3:$M$397,10,FALSE)</f>
        <v>Achats non stockés de matière et fournitures </v>
      </c>
    </row>
    <row r="194" spans="1:6" x14ac:dyDescent="0.35">
      <c r="A194">
        <v>606120</v>
      </c>
      <c r="B194" t="s">
        <v>196</v>
      </c>
      <c r="C194" s="1">
        <v>55565.5</v>
      </c>
      <c r="D194" s="1">
        <v>69533.58</v>
      </c>
      <c r="E194" t="str">
        <f>VLOOKUP(A194,[1]Grouping!D$3:K$397,8,FALSE)</f>
        <v>AACE</v>
      </c>
      <c r="F194" t="str">
        <f>VLOOKUP(A194,[1]Grouping!$D$3:$M$397,10,FALSE)</f>
        <v>Achats non stockés de matière et fournitures </v>
      </c>
    </row>
    <row r="195" spans="1:6" x14ac:dyDescent="0.35">
      <c r="A195">
        <v>606131</v>
      </c>
      <c r="B195" t="s">
        <v>195</v>
      </c>
      <c r="C195" s="1">
        <v>5256.28</v>
      </c>
      <c r="D195" s="1">
        <v>18638.689999999999</v>
      </c>
      <c r="E195" t="str">
        <f>VLOOKUP(A195,[1]Grouping!D$3:K$397,8,FALSE)</f>
        <v>AACE</v>
      </c>
      <c r="F195" t="str">
        <f>VLOOKUP(A195,[1]Grouping!$D$3:$M$397,10,FALSE)</f>
        <v>Achats non stockés de matière et fournitures </v>
      </c>
    </row>
    <row r="196" spans="1:6" x14ac:dyDescent="0.35">
      <c r="A196">
        <v>606160</v>
      </c>
      <c r="B196" t="s">
        <v>194</v>
      </c>
      <c r="C196" s="1">
        <v>1299.5999999999999</v>
      </c>
      <c r="D196" s="1">
        <v>1782</v>
      </c>
      <c r="E196" t="str">
        <f>VLOOKUP(A196,[1]Grouping!D$3:K$397,8,FALSE)</f>
        <v>AACE</v>
      </c>
      <c r="F196" t="str">
        <f>VLOOKUP(A196,[1]Grouping!$D$3:$M$397,10,FALSE)</f>
        <v>Achats non stockés de matière et fournitures </v>
      </c>
    </row>
    <row r="197" spans="1:6" x14ac:dyDescent="0.35">
      <c r="A197">
        <v>606200</v>
      </c>
      <c r="B197" t="s">
        <v>193</v>
      </c>
      <c r="C197" s="1">
        <v>141793.72</v>
      </c>
      <c r="D197" s="1">
        <v>117021.91000000003</v>
      </c>
      <c r="E197" t="str">
        <f>VLOOKUP(A197,[1]Grouping!D$3:K$397,8,FALSE)</f>
        <v>AACE</v>
      </c>
      <c r="F197" t="str">
        <f>VLOOKUP(A197,[1]Grouping!$D$3:$M$397,10,FALSE)</f>
        <v>Achats non stockés de matière et fournitures </v>
      </c>
    </row>
    <row r="198" spans="1:6" x14ac:dyDescent="0.35">
      <c r="A198">
        <v>606300</v>
      </c>
      <c r="B198" t="s">
        <v>192</v>
      </c>
      <c r="C198" s="1">
        <v>36817.26</v>
      </c>
      <c r="D198" s="1">
        <v>25638.09</v>
      </c>
      <c r="E198" t="str">
        <f>VLOOKUP(A198,[1]Grouping!D$3:K$397,8,FALSE)</f>
        <v>AACE</v>
      </c>
      <c r="F198" t="str">
        <f>VLOOKUP(A198,[1]Grouping!$D$3:$M$397,10,FALSE)</f>
        <v>Achats non stockés de matière et fournitures </v>
      </c>
    </row>
    <row r="199" spans="1:6" x14ac:dyDescent="0.35">
      <c r="A199">
        <v>606301</v>
      </c>
      <c r="B199" t="s">
        <v>191</v>
      </c>
      <c r="C199" s="1">
        <v>26411.08</v>
      </c>
      <c r="D199" s="1">
        <v>26932.580000000005</v>
      </c>
      <c r="E199" t="str">
        <f>VLOOKUP(A199,[1]Grouping!D$3:K$397,8,FALSE)</f>
        <v>AACE</v>
      </c>
      <c r="F199" t="str">
        <f>VLOOKUP(A199,[1]Grouping!$D$3:$M$397,10,FALSE)</f>
        <v>Achats non stockés de matière et fournitures </v>
      </c>
    </row>
    <row r="200" spans="1:6" x14ac:dyDescent="0.35">
      <c r="A200">
        <v>606305</v>
      </c>
      <c r="B200" t="s">
        <v>190</v>
      </c>
      <c r="C200" s="1">
        <v>338470.44</v>
      </c>
      <c r="D200" s="1">
        <v>485920.51</v>
      </c>
      <c r="E200" t="str">
        <f>VLOOKUP(A200,[1]Grouping!D$3:K$397,8,FALSE)</f>
        <v>AACE</v>
      </c>
      <c r="F200" t="str">
        <f>VLOOKUP(A200,[1]Grouping!$D$3:$M$397,10,FALSE)</f>
        <v>Achats non stockés de matière et fournitures </v>
      </c>
    </row>
    <row r="201" spans="1:6" x14ac:dyDescent="0.35">
      <c r="A201">
        <v>606309</v>
      </c>
      <c r="B201" t="s">
        <v>189</v>
      </c>
      <c r="C201" s="1">
        <v>11086.66</v>
      </c>
      <c r="D201" s="1">
        <v>2036.0700000000002</v>
      </c>
      <c r="E201" t="str">
        <f>VLOOKUP(A201,[1]Grouping!D$3:K$397,8,FALSE)</f>
        <v>AACE</v>
      </c>
      <c r="F201" t="str">
        <f>VLOOKUP(A201,[1]Grouping!$D$3:$M$397,10,FALSE)</f>
        <v>Achats non stockés de matière et fournitures </v>
      </c>
    </row>
    <row r="202" spans="1:6" x14ac:dyDescent="0.35">
      <c r="A202">
        <v>606400</v>
      </c>
      <c r="B202" t="s">
        <v>188</v>
      </c>
      <c r="C202" s="1">
        <v>19236.48</v>
      </c>
      <c r="D202" s="1">
        <v>20920.869999999995</v>
      </c>
      <c r="E202" t="str">
        <f>VLOOKUP(A202,[1]Grouping!D$3:K$397,8,FALSE)</f>
        <v>AACE</v>
      </c>
      <c r="F202" t="str">
        <f>VLOOKUP(A202,[1]Grouping!$D$3:$M$397,10,FALSE)</f>
        <v>Achats non stockés de matière et fournitures </v>
      </c>
    </row>
    <row r="203" spans="1:6" x14ac:dyDescent="0.35">
      <c r="A203">
        <v>606410</v>
      </c>
      <c r="B203" t="s">
        <v>187</v>
      </c>
      <c r="C203" s="1">
        <v>13096.48</v>
      </c>
      <c r="D203" s="1">
        <v>17298.119999999995</v>
      </c>
      <c r="E203" t="str">
        <f>VLOOKUP(A203,[1]Grouping!D$3:K$397,8,FALSE)</f>
        <v>AACE</v>
      </c>
      <c r="F203" t="str">
        <f>VLOOKUP(A203,[1]Grouping!$D$3:$M$397,10,FALSE)</f>
        <v>Achats non stockés de matière et fournitures </v>
      </c>
    </row>
    <row r="204" spans="1:6" x14ac:dyDescent="0.35">
      <c r="A204">
        <v>606420</v>
      </c>
      <c r="B204" t="s">
        <v>186</v>
      </c>
      <c r="C204" s="1">
        <v>3258.6</v>
      </c>
      <c r="D204" s="1">
        <v>2370.06</v>
      </c>
      <c r="E204" t="str">
        <f>VLOOKUP(A204,[1]Grouping!D$3:K$397,8,FALSE)</f>
        <v>AACE</v>
      </c>
      <c r="F204" t="str">
        <f>VLOOKUP(A204,[1]Grouping!$D$3:$M$397,10,FALSE)</f>
        <v>Achats non stockés de matière et fournitures </v>
      </c>
    </row>
    <row r="205" spans="1:6" x14ac:dyDescent="0.35">
      <c r="A205">
        <v>606500</v>
      </c>
      <c r="B205" t="s">
        <v>185</v>
      </c>
      <c r="C205" s="1">
        <v>5075.03</v>
      </c>
      <c r="D205" s="1">
        <v>5990.74</v>
      </c>
      <c r="E205" t="str">
        <f>VLOOKUP(A205,[1]Grouping!D$3:K$397,8,FALSE)</f>
        <v>AACE</v>
      </c>
      <c r="F205" t="str">
        <f>VLOOKUP(A205,[1]Grouping!$D$3:$M$397,10,FALSE)</f>
        <v>Achats non stockés de matière et fournitures </v>
      </c>
    </row>
    <row r="206" spans="1:6" x14ac:dyDescent="0.35">
      <c r="A206">
        <v>606800</v>
      </c>
      <c r="B206" t="s">
        <v>184</v>
      </c>
      <c r="C206" s="1">
        <v>12065.34</v>
      </c>
      <c r="D206" s="1">
        <v>14612.29</v>
      </c>
      <c r="E206" t="str">
        <f>VLOOKUP(A206,[1]Grouping!D$3:K$397,8,FALSE)</f>
        <v>AACE</v>
      </c>
      <c r="F206" t="str">
        <f>VLOOKUP(A206,[1]Grouping!$D$3:$M$397,10,FALSE)</f>
        <v>Achats non stockés de matière et fournitures </v>
      </c>
    </row>
    <row r="207" spans="1:6" x14ac:dyDescent="0.35">
      <c r="A207">
        <v>607000</v>
      </c>
      <c r="B207" t="s">
        <v>183</v>
      </c>
      <c r="C207" s="1">
        <v>1940319.2</v>
      </c>
      <c r="D207" s="1">
        <v>1721008.34</v>
      </c>
      <c r="E207" t="str">
        <f>VLOOKUP(A207,[1]Grouping!D$3:K$397,8,FALSE)</f>
        <v>Achats</v>
      </c>
      <c r="F207" t="str">
        <f>VLOOKUP(A207,[1]Grouping!$D$3:$M$397,10,FALSE)</f>
        <v>Achats de marchandises (y compris droits de douane)</v>
      </c>
    </row>
    <row r="208" spans="1:6" x14ac:dyDescent="0.35">
      <c r="A208">
        <v>607920</v>
      </c>
      <c r="B208" t="s">
        <v>182</v>
      </c>
      <c r="C208" s="1">
        <v>86841.04</v>
      </c>
      <c r="D208" s="1">
        <v>91885.349999999991</v>
      </c>
      <c r="E208" t="str">
        <f>VLOOKUP(A208,[1]Grouping!D$3:K$397,8,FALSE)</f>
        <v>Achats</v>
      </c>
      <c r="F208" t="str">
        <f>VLOOKUP(A208,[1]Grouping!$D$3:$M$397,10,FALSE)</f>
        <v>Achats de marchandises (y compris droits de douane)</v>
      </c>
    </row>
    <row r="209" spans="1:6" x14ac:dyDescent="0.35">
      <c r="A209">
        <v>608000</v>
      </c>
      <c r="B209" t="s">
        <v>181</v>
      </c>
      <c r="C209" s="1">
        <v>1769.99</v>
      </c>
      <c r="D209" s="1">
        <v>0</v>
      </c>
      <c r="E209" t="str">
        <f>VLOOKUP(A209,[1]Grouping!D$3:K$397,8,FALSE)</f>
        <v>Achats</v>
      </c>
      <c r="F209" t="str">
        <f>VLOOKUP(A209,[1]Grouping!$D$3:$M$397,10,FALSE)</f>
        <v>Achats de matières premières et autres approvisionnements ( y compris droits de douane)</v>
      </c>
    </row>
    <row r="210" spans="1:6" x14ac:dyDescent="0.35">
      <c r="A210">
        <v>608100</v>
      </c>
      <c r="B210" t="s">
        <v>180</v>
      </c>
      <c r="C210" s="1">
        <v>197408.96</v>
      </c>
      <c r="D210" s="1">
        <v>188029.0499999999</v>
      </c>
      <c r="E210" t="str">
        <f>VLOOKUP(A210,[1]Grouping!D$3:K$397,8,FALSE)</f>
        <v>Achats</v>
      </c>
      <c r="F210" t="str">
        <f>VLOOKUP(A210,[1]Grouping!$D$3:$M$397,10,FALSE)</f>
        <v>Achats de matières premières et autres approvisionnements ( y compris droits de douane)</v>
      </c>
    </row>
    <row r="211" spans="1:6" x14ac:dyDescent="0.35">
      <c r="A211">
        <v>608115</v>
      </c>
      <c r="B211" t="s">
        <v>179</v>
      </c>
      <c r="C211" s="1">
        <v>0</v>
      </c>
      <c r="D211" s="1">
        <v>577.5</v>
      </c>
      <c r="E211" t="str">
        <f>VLOOKUP(A211,[1]Grouping!D$3:K$397,8,FALSE)</f>
        <v>Achats</v>
      </c>
      <c r="F211" t="str">
        <f>VLOOKUP(A211,[1]Grouping!$D$3:$M$397,10,FALSE)</f>
        <v>Achats de matières premières et autres approvisionnements ( y compris droits de douane)</v>
      </c>
    </row>
    <row r="212" spans="1:6" x14ac:dyDescent="0.35">
      <c r="A212">
        <v>608200</v>
      </c>
      <c r="B212" t="s">
        <v>178</v>
      </c>
      <c r="C212" s="1">
        <v>18677.080000000002</v>
      </c>
      <c r="D212" s="1">
        <v>18775.370000000006</v>
      </c>
      <c r="E212" t="str">
        <f>VLOOKUP(A212,[1]Grouping!D$3:K$397,8,FALSE)</f>
        <v>Achats</v>
      </c>
      <c r="F212" t="str">
        <f>VLOOKUP(A212,[1]Grouping!$D$3:$M$397,10,FALSE)</f>
        <v>Achats de matières premières et autres approvisionnements ( y compris droits de douane)</v>
      </c>
    </row>
    <row r="213" spans="1:6" x14ac:dyDescent="0.35">
      <c r="A213">
        <v>608400</v>
      </c>
      <c r="B213" t="s">
        <v>177</v>
      </c>
      <c r="C213" s="1">
        <v>30851.77</v>
      </c>
      <c r="D213" s="1">
        <v>24852.179999999982</v>
      </c>
      <c r="E213" t="str">
        <f>VLOOKUP(A213,[1]Grouping!D$3:K$397,8,FALSE)</f>
        <v>Achats</v>
      </c>
      <c r="F213" t="str">
        <f>VLOOKUP(A213,[1]Grouping!$D$3:$M$397,10,FALSE)</f>
        <v>Achats de matières premières et autres approvisionnements ( y compris droits de douane)</v>
      </c>
    </row>
    <row r="214" spans="1:6" x14ac:dyDescent="0.35">
      <c r="A214">
        <v>608700</v>
      </c>
      <c r="B214" t="s">
        <v>176</v>
      </c>
      <c r="C214" s="1">
        <v>1212.73</v>
      </c>
      <c r="D214" s="1">
        <v>473.6</v>
      </c>
      <c r="E214" t="str">
        <f>VLOOKUP(A214,[1]Grouping!D$3:K$397,8,FALSE)</f>
        <v>Achats</v>
      </c>
      <c r="F214" t="str">
        <f>VLOOKUP(A214,[1]Grouping!$D$3:$M$397,10,FALSE)</f>
        <v>Achats de matières premières et autres approvisionnements ( y compris droits de douane)</v>
      </c>
    </row>
    <row r="215" spans="1:6" x14ac:dyDescent="0.35">
      <c r="A215">
        <v>609000</v>
      </c>
      <c r="B215" t="s">
        <v>175</v>
      </c>
      <c r="C215" s="1">
        <v>-48467.48</v>
      </c>
      <c r="D215" s="1">
        <v>-43447.86</v>
      </c>
      <c r="E215" t="str">
        <f>VLOOKUP(A215,[1]Grouping!D$3:K$397,8,FALSE)</f>
        <v>Achats</v>
      </c>
      <c r="F215" t="str">
        <f>VLOOKUP(A215,[1]Grouping!$D$3:$M$397,10,FALSE)</f>
        <v>Achats de matières premières et autres approvisionnements ( y compris droits de douane)</v>
      </c>
    </row>
    <row r="216" spans="1:6" x14ac:dyDescent="0.35">
      <c r="A216">
        <v>611100</v>
      </c>
      <c r="B216" t="s">
        <v>174</v>
      </c>
      <c r="C216" s="1">
        <v>32759.83</v>
      </c>
      <c r="D216" s="1">
        <v>30688.969999999983</v>
      </c>
      <c r="E216" t="str">
        <f>VLOOKUP(A216,[1]Grouping!D$3:K$397,8,FALSE)</f>
        <v>AACE</v>
      </c>
      <c r="F216" t="str">
        <f>VLOOKUP(A216,[1]Grouping!$D$3:$M$397,10,FALSE)</f>
        <v>Sous-traitance générale </v>
      </c>
    </row>
    <row r="217" spans="1:6" x14ac:dyDescent="0.35">
      <c r="A217">
        <v>611990</v>
      </c>
      <c r="B217" t="s">
        <v>173</v>
      </c>
      <c r="C217" s="1">
        <v>1760.96</v>
      </c>
      <c r="D217" s="1">
        <v>501.59999999999991</v>
      </c>
      <c r="E217" t="str">
        <f>VLOOKUP(A217,[1]Grouping!D$3:K$397,8,FALSE)</f>
        <v>AACE</v>
      </c>
      <c r="F217" t="str">
        <f>VLOOKUP(A217,[1]Grouping!$D$3:$M$397,10,FALSE)</f>
        <v>Sous-traitance générale </v>
      </c>
    </row>
    <row r="218" spans="1:6" x14ac:dyDescent="0.35">
      <c r="A218">
        <v>612000</v>
      </c>
      <c r="B218" t="s">
        <v>172</v>
      </c>
      <c r="C218" s="1">
        <v>537100.38</v>
      </c>
      <c r="D218" s="1">
        <v>488946.76000000024</v>
      </c>
      <c r="E218" t="str">
        <f>VLOOKUP(A218,[1]Grouping!D$3:K$397,8,FALSE)</f>
        <v>AACE</v>
      </c>
      <c r="F218" t="str">
        <f>VLOOKUP(A218,[1]Grouping!$D$3:$M$397,10,FALSE)</f>
        <v>Redevances de crédit-bail</v>
      </c>
    </row>
    <row r="219" spans="1:6" x14ac:dyDescent="0.35">
      <c r="A219">
        <v>613200</v>
      </c>
      <c r="B219" t="s">
        <v>171</v>
      </c>
      <c r="C219" s="1">
        <v>398082.56</v>
      </c>
      <c r="D219" s="1">
        <v>391804.64</v>
      </c>
      <c r="E219" t="str">
        <f>VLOOKUP(A219,[1]Grouping!D$3:K$397,8,FALSE)</f>
        <v>AACE</v>
      </c>
      <c r="F219" t="str">
        <f>VLOOKUP(A219,[1]Grouping!$D$3:$M$397,10,FALSE)</f>
        <v>Locations </v>
      </c>
    </row>
    <row r="220" spans="1:6" x14ac:dyDescent="0.35">
      <c r="A220">
        <v>613500</v>
      </c>
      <c r="B220" t="s">
        <v>170</v>
      </c>
      <c r="C220" s="1">
        <v>22722.52</v>
      </c>
      <c r="D220" s="1">
        <v>25643.950000000004</v>
      </c>
      <c r="E220" t="str">
        <f>VLOOKUP(A220,[1]Grouping!D$3:K$397,8,FALSE)</f>
        <v>AACE</v>
      </c>
      <c r="F220" t="str">
        <f>VLOOKUP(A220,[1]Grouping!$D$3:$M$397,10,FALSE)</f>
        <v>Locations </v>
      </c>
    </row>
    <row r="221" spans="1:6" x14ac:dyDescent="0.35">
      <c r="A221">
        <v>613550</v>
      </c>
      <c r="B221" t="s">
        <v>169</v>
      </c>
      <c r="C221" s="1">
        <v>208648.7</v>
      </c>
      <c r="D221" s="1">
        <v>219180.90999999992</v>
      </c>
      <c r="E221" t="str">
        <f>VLOOKUP(A221,[1]Grouping!D$3:K$397,8,FALSE)</f>
        <v>AACE</v>
      </c>
      <c r="F221" t="str">
        <f>VLOOKUP(A221,[1]Grouping!$D$3:$M$397,10,FALSE)</f>
        <v>Locations </v>
      </c>
    </row>
    <row r="222" spans="1:6" x14ac:dyDescent="0.35">
      <c r="A222">
        <v>615200</v>
      </c>
      <c r="B222" t="s">
        <v>168</v>
      </c>
      <c r="C222" s="1">
        <v>27051.63</v>
      </c>
      <c r="D222" s="1">
        <v>42720.420000000006</v>
      </c>
      <c r="E222" t="str">
        <f>VLOOKUP(A222,[1]Grouping!D$3:K$397,8,FALSE)</f>
        <v>AACE</v>
      </c>
      <c r="F222" t="str">
        <f>VLOOKUP(A222,[1]Grouping!$D$3:$M$397,10,FALSE)</f>
        <v>Entretien et réparations</v>
      </c>
    </row>
    <row r="223" spans="1:6" x14ac:dyDescent="0.35">
      <c r="A223">
        <v>615501</v>
      </c>
      <c r="B223" t="s">
        <v>167</v>
      </c>
      <c r="C223" s="1">
        <v>96090.69</v>
      </c>
      <c r="D223" s="1">
        <v>54682.39</v>
      </c>
      <c r="E223" t="str">
        <f>VLOOKUP(A223,[1]Grouping!D$3:K$397,8,FALSE)</f>
        <v>AACE</v>
      </c>
      <c r="F223" t="str">
        <f>VLOOKUP(A223,[1]Grouping!$D$3:$M$397,10,FALSE)</f>
        <v>Entretien et réparations</v>
      </c>
    </row>
    <row r="224" spans="1:6" x14ac:dyDescent="0.35">
      <c r="A224">
        <v>615502</v>
      </c>
      <c r="B224" t="s">
        <v>166</v>
      </c>
      <c r="C224" s="1">
        <v>59209.53</v>
      </c>
      <c r="D224" s="1">
        <v>64462.549999999959</v>
      </c>
      <c r="E224" t="str">
        <f>VLOOKUP(A224,[1]Grouping!D$3:K$397,8,FALSE)</f>
        <v>AACE</v>
      </c>
      <c r="F224" t="str">
        <f>VLOOKUP(A224,[1]Grouping!$D$3:$M$397,10,FALSE)</f>
        <v>Entretien et réparations</v>
      </c>
    </row>
    <row r="225" spans="1:6" x14ac:dyDescent="0.35">
      <c r="A225">
        <v>615505</v>
      </c>
      <c r="B225" t="s">
        <v>165</v>
      </c>
      <c r="C225" s="1">
        <v>6324.05</v>
      </c>
      <c r="D225" s="1">
        <v>4875</v>
      </c>
      <c r="E225" t="str">
        <f>VLOOKUP(A225,[1]Grouping!D$3:K$397,8,FALSE)</f>
        <v>AACE</v>
      </c>
      <c r="F225" t="str">
        <f>VLOOKUP(A225,[1]Grouping!$D$3:$M$397,10,FALSE)</f>
        <v>Entretien et réparations</v>
      </c>
    </row>
    <row r="226" spans="1:6" x14ac:dyDescent="0.35">
      <c r="A226">
        <v>615509</v>
      </c>
      <c r="B226" t="s">
        <v>164</v>
      </c>
      <c r="C226" s="1">
        <v>401.21</v>
      </c>
      <c r="D226" s="1">
        <v>1181.1999999999998</v>
      </c>
      <c r="E226" t="str">
        <f>VLOOKUP(A226,[1]Grouping!D$3:K$397,8,FALSE)</f>
        <v>AACE</v>
      </c>
      <c r="F226" t="str">
        <f>VLOOKUP(A226,[1]Grouping!$D$3:$M$397,10,FALSE)</f>
        <v>Entretien et réparations</v>
      </c>
    </row>
    <row r="227" spans="1:6" x14ac:dyDescent="0.35">
      <c r="A227">
        <v>615600</v>
      </c>
      <c r="B227" t="s">
        <v>163</v>
      </c>
      <c r="C227" s="1">
        <v>114972.77</v>
      </c>
      <c r="D227" s="1">
        <v>96933.639999999985</v>
      </c>
      <c r="E227" t="str">
        <f>VLOOKUP(A227,[1]Grouping!D$3:K$397,8,FALSE)</f>
        <v>AACE</v>
      </c>
      <c r="F227" t="str">
        <f>VLOOKUP(A227,[1]Grouping!$D$3:$M$397,10,FALSE)</f>
        <v>Entretien et réparations</v>
      </c>
    </row>
    <row r="228" spans="1:6" x14ac:dyDescent="0.35">
      <c r="A228">
        <v>615610</v>
      </c>
      <c r="B228" t="s">
        <v>162</v>
      </c>
      <c r="C228" s="1">
        <v>18596.2</v>
      </c>
      <c r="D228" s="1">
        <v>14539.090000000004</v>
      </c>
      <c r="E228" t="str">
        <f>VLOOKUP(A228,[1]Grouping!D$3:K$397,8,FALSE)</f>
        <v>AACE</v>
      </c>
      <c r="F228" t="str">
        <f>VLOOKUP(A228,[1]Grouping!$D$3:$M$397,10,FALSE)</f>
        <v>Entretien et réparations</v>
      </c>
    </row>
    <row r="229" spans="1:6" x14ac:dyDescent="0.35">
      <c r="A229">
        <v>615620</v>
      </c>
      <c r="B229" t="s">
        <v>161</v>
      </c>
      <c r="C229" s="1">
        <v>1257.4000000000001</v>
      </c>
      <c r="D229" s="1">
        <v>2097.4400000000005</v>
      </c>
      <c r="E229" t="str">
        <f>VLOOKUP(A229,[1]Grouping!D$3:K$397,8,FALSE)</f>
        <v>AACE</v>
      </c>
      <c r="F229" t="str">
        <f>VLOOKUP(A229,[1]Grouping!$D$3:$M$397,10,FALSE)</f>
        <v>Entretien et réparations</v>
      </c>
    </row>
    <row r="230" spans="1:6" x14ac:dyDescent="0.35">
      <c r="A230">
        <v>615690</v>
      </c>
      <c r="B230" t="s">
        <v>160</v>
      </c>
      <c r="C230" s="1">
        <v>96916.06</v>
      </c>
      <c r="D230" s="1">
        <v>93984.04</v>
      </c>
      <c r="E230" t="str">
        <f>VLOOKUP(A230,[1]Grouping!D$3:K$397,8,FALSE)</f>
        <v>AACE</v>
      </c>
      <c r="F230" t="str">
        <f>VLOOKUP(A230,[1]Grouping!$D$3:$M$397,10,FALSE)</f>
        <v>Entretien et réparations</v>
      </c>
    </row>
    <row r="231" spans="1:6" x14ac:dyDescent="0.35">
      <c r="A231">
        <v>616100</v>
      </c>
      <c r="B231" t="s">
        <v>159</v>
      </c>
      <c r="C231" s="1">
        <v>53060.98</v>
      </c>
      <c r="D231" s="1">
        <v>53965.54</v>
      </c>
      <c r="E231" t="str">
        <f>VLOOKUP(A231,[1]Grouping!D$3:K$397,8,FALSE)</f>
        <v>AACE</v>
      </c>
      <c r="F231" t="str">
        <f>VLOOKUP(A231,[1]Grouping!$D$3:$M$397,10,FALSE)</f>
        <v>Primes d'assurances</v>
      </c>
    </row>
    <row r="232" spans="1:6" x14ac:dyDescent="0.35">
      <c r="A232">
        <v>616110</v>
      </c>
      <c r="B232" t="s">
        <v>158</v>
      </c>
      <c r="C232" s="1">
        <v>18095.52</v>
      </c>
      <c r="D232" s="1">
        <v>18246.240000000002</v>
      </c>
      <c r="E232" t="str">
        <f>VLOOKUP(A232,[1]Grouping!D$3:K$397,8,FALSE)</f>
        <v>AACE</v>
      </c>
      <c r="F232" t="str">
        <f>VLOOKUP(A232,[1]Grouping!$D$3:$M$397,10,FALSE)</f>
        <v>Primes d'assurances</v>
      </c>
    </row>
    <row r="233" spans="1:6" x14ac:dyDescent="0.35">
      <c r="A233">
        <v>616115</v>
      </c>
      <c r="B233" t="s">
        <v>157</v>
      </c>
      <c r="C233" s="1">
        <v>100000</v>
      </c>
      <c r="D233" s="1">
        <v>54184</v>
      </c>
      <c r="E233" t="str">
        <f>VLOOKUP(A233,[1]Grouping!D$3:K$397,8,FALSE)</f>
        <v>AACE</v>
      </c>
      <c r="F233" t="str">
        <f>VLOOKUP(A233,[1]Grouping!$D$3:$M$397,10,FALSE)</f>
        <v>Primes d'assurances</v>
      </c>
    </row>
    <row r="234" spans="1:6" x14ac:dyDescent="0.35">
      <c r="A234">
        <v>616140</v>
      </c>
      <c r="B234" t="s">
        <v>156</v>
      </c>
      <c r="C234" s="1">
        <v>41105.769999999997</v>
      </c>
      <c r="D234" s="1">
        <v>45596.829999999994</v>
      </c>
      <c r="E234" t="str">
        <f>VLOOKUP(A234,[1]Grouping!D$3:K$397,8,FALSE)</f>
        <v>AACE</v>
      </c>
      <c r="F234" t="str">
        <f>VLOOKUP(A234,[1]Grouping!$D$3:$M$397,10,FALSE)</f>
        <v>Primes d'assurances</v>
      </c>
    </row>
    <row r="235" spans="1:6" x14ac:dyDescent="0.35">
      <c r="A235">
        <v>616150</v>
      </c>
      <c r="B235" t="s">
        <v>155</v>
      </c>
      <c r="C235" s="1">
        <v>3121.4</v>
      </c>
      <c r="D235" s="1">
        <v>5270.160000000008</v>
      </c>
      <c r="E235" t="str">
        <f>VLOOKUP(A235,[1]Grouping!D$3:K$397,8,FALSE)</f>
        <v>AACE</v>
      </c>
      <c r="F235" t="str">
        <f>VLOOKUP(A235,[1]Grouping!$D$3:$M$397,10,FALSE)</f>
        <v>Primes d'assurances</v>
      </c>
    </row>
    <row r="236" spans="1:6" x14ac:dyDescent="0.35">
      <c r="A236">
        <v>616300</v>
      </c>
      <c r="B236" t="s">
        <v>154</v>
      </c>
      <c r="C236" s="1">
        <v>8383.91</v>
      </c>
      <c r="D236" s="1">
        <v>9234.48</v>
      </c>
      <c r="E236" t="str">
        <f>VLOOKUP(A236,[1]Grouping!D$3:K$397,8,FALSE)</f>
        <v>AACE</v>
      </c>
      <c r="F236" t="str">
        <f>VLOOKUP(A236,[1]Grouping!$D$3:$M$397,10,FALSE)</f>
        <v>Primes d'assurances</v>
      </c>
    </row>
    <row r="237" spans="1:6" x14ac:dyDescent="0.35">
      <c r="A237">
        <v>616500</v>
      </c>
      <c r="B237" t="s">
        <v>153</v>
      </c>
      <c r="C237" s="1">
        <v>30099.19</v>
      </c>
      <c r="D237" s="1">
        <v>29871.200000000001</v>
      </c>
      <c r="E237" t="str">
        <f>VLOOKUP(A237,[1]Grouping!D$3:K$397,8,FALSE)</f>
        <v>AACE</v>
      </c>
      <c r="F237" t="str">
        <f>VLOOKUP(A237,[1]Grouping!$D$3:$M$397,10,FALSE)</f>
        <v>Primes d'assurances</v>
      </c>
    </row>
    <row r="238" spans="1:6" x14ac:dyDescent="0.35">
      <c r="A238">
        <v>617000</v>
      </c>
      <c r="B238" t="s">
        <v>152</v>
      </c>
      <c r="C238" s="1">
        <v>55403.34</v>
      </c>
      <c r="D238" s="1">
        <v>51016.050000000017</v>
      </c>
      <c r="E238" t="str">
        <f>VLOOKUP(A238,[1]Grouping!D$3:K$397,8,FALSE)</f>
        <v>AACE</v>
      </c>
      <c r="F238" t="str">
        <f>VLOOKUP(A238,[1]Grouping!$D$3:$M$397,10,FALSE)</f>
        <v>Etudes et recherches</v>
      </c>
    </row>
    <row r="239" spans="1:6" x14ac:dyDescent="0.35">
      <c r="A239">
        <v>617100</v>
      </c>
      <c r="B239" t="s">
        <v>151</v>
      </c>
      <c r="C239" s="1">
        <v>56966</v>
      </c>
      <c r="D239" s="1">
        <v>43050</v>
      </c>
      <c r="E239" t="str">
        <f>VLOOKUP(A239,[1]Grouping!D$3:K$397,8,FALSE)</f>
        <v>AACE</v>
      </c>
      <c r="F239" t="str">
        <f>VLOOKUP(A239,[1]Grouping!$D$3:$M$397,10,FALSE)</f>
        <v>Etudes et recherches</v>
      </c>
    </row>
    <row r="240" spans="1:6" x14ac:dyDescent="0.35">
      <c r="A240">
        <v>618000</v>
      </c>
      <c r="B240" t="s">
        <v>150</v>
      </c>
      <c r="C240" s="1">
        <v>4116.09</v>
      </c>
      <c r="D240" s="1">
        <v>3193.4</v>
      </c>
      <c r="E240" t="str">
        <f>VLOOKUP(A240,[1]Grouping!D$3:K$397,8,FALSE)</f>
        <v>AACE</v>
      </c>
      <c r="F240" t="str">
        <f>VLOOKUP(A240,[1]Grouping!$D$3:$M$397,10,FALSE)</f>
        <v>Divers</v>
      </c>
    </row>
    <row r="241" spans="1:6" x14ac:dyDescent="0.35">
      <c r="A241">
        <v>618500</v>
      </c>
      <c r="B241" t="s">
        <v>149</v>
      </c>
      <c r="C241" s="1">
        <v>35569.589999999997</v>
      </c>
      <c r="D241" s="1">
        <v>38100.49</v>
      </c>
      <c r="E241" t="str">
        <f>VLOOKUP(A241,[1]Grouping!D$3:K$397,8,FALSE)</f>
        <v>AACE</v>
      </c>
      <c r="F241" t="str">
        <f>VLOOKUP(A241,[1]Grouping!$D$3:$M$397,10,FALSE)</f>
        <v>Divers</v>
      </c>
    </row>
    <row r="242" spans="1:6" x14ac:dyDescent="0.35">
      <c r="A242">
        <v>621100</v>
      </c>
      <c r="B242" t="s">
        <v>148</v>
      </c>
      <c r="C242" s="1">
        <v>1097924.8400000001</v>
      </c>
      <c r="D242" s="1">
        <v>829585.53000000026</v>
      </c>
      <c r="E242" t="str">
        <f>VLOOKUP(A242,[1]Grouping!D$3:K$397,8,FALSE)</f>
        <v>AACE</v>
      </c>
      <c r="F242" t="str">
        <f>VLOOKUP(A242,[1]Grouping!$D$3:$M$397,10,FALSE)</f>
        <v>Personnel extérieur à l'entreprise </v>
      </c>
    </row>
    <row r="243" spans="1:6" x14ac:dyDescent="0.35">
      <c r="A243">
        <v>622200</v>
      </c>
      <c r="B243" t="s">
        <v>147</v>
      </c>
      <c r="C243" s="1">
        <v>237457.9</v>
      </c>
      <c r="D243" s="1">
        <v>165788.10000000006</v>
      </c>
      <c r="E243" t="str">
        <f>VLOOKUP(A243,[1]Grouping!D$3:K$397,8,FALSE)</f>
        <v>AACE</v>
      </c>
      <c r="F243" t="str">
        <f>VLOOKUP(A243,[1]Grouping!$D$3:$M$397,10,FALSE)</f>
        <v>Rémunérations d'intermédiaires et honoraires </v>
      </c>
    </row>
    <row r="244" spans="1:6" x14ac:dyDescent="0.35">
      <c r="A244">
        <v>622600</v>
      </c>
      <c r="B244" t="s">
        <v>146</v>
      </c>
      <c r="C244" s="1">
        <v>38350</v>
      </c>
      <c r="D244" s="1">
        <v>38800</v>
      </c>
      <c r="E244" t="str">
        <f>VLOOKUP(A244,[1]Grouping!D$3:K$397,8,FALSE)</f>
        <v>AACE</v>
      </c>
      <c r="F244" t="str">
        <f>VLOOKUP(A244,[1]Grouping!$D$3:$M$397,10,FALSE)</f>
        <v>Rémunérations d'intermédiaires et honoraires </v>
      </c>
    </row>
    <row r="245" spans="1:6" x14ac:dyDescent="0.35">
      <c r="A245">
        <v>622610</v>
      </c>
      <c r="B245" t="s">
        <v>145</v>
      </c>
      <c r="C245" s="1">
        <v>7879.28</v>
      </c>
      <c r="D245" s="1">
        <v>8520.8100000000013</v>
      </c>
      <c r="E245" t="str">
        <f>VLOOKUP(A245,[1]Grouping!D$3:K$397,8,FALSE)</f>
        <v>AACE</v>
      </c>
      <c r="F245" t="str">
        <f>VLOOKUP(A245,[1]Grouping!$D$3:$M$397,10,FALSE)</f>
        <v>Rémunérations d'intermédiaires et honoraires </v>
      </c>
    </row>
    <row r="246" spans="1:6" x14ac:dyDescent="0.35">
      <c r="A246">
        <v>622620</v>
      </c>
      <c r="B246" t="s">
        <v>144</v>
      </c>
      <c r="C246" s="1">
        <v>240000</v>
      </c>
      <c r="D246" s="1">
        <v>240000</v>
      </c>
      <c r="E246" t="str">
        <f>VLOOKUP(A246,[1]Grouping!D$3:K$397,8,FALSE)</f>
        <v>AACE</v>
      </c>
      <c r="F246" t="str">
        <f>VLOOKUP(A246,[1]Grouping!$D$3:$M$397,10,FALSE)</f>
        <v>Rémunérations d'intermédiaires et honoraires </v>
      </c>
    </row>
    <row r="247" spans="1:6" x14ac:dyDescent="0.35">
      <c r="A247">
        <v>622690</v>
      </c>
      <c r="B247" t="s">
        <v>143</v>
      </c>
      <c r="C247" s="1">
        <v>121841.68</v>
      </c>
      <c r="D247" s="1">
        <v>113452.00000000001</v>
      </c>
      <c r="E247" t="str">
        <f>VLOOKUP(A247,[1]Grouping!D$3:K$397,8,FALSE)</f>
        <v>AACE</v>
      </c>
      <c r="F247" t="str">
        <f>VLOOKUP(A247,[1]Grouping!$D$3:$M$397,10,FALSE)</f>
        <v>Rémunérations d'intermédiaires et honoraires </v>
      </c>
    </row>
    <row r="248" spans="1:6" x14ac:dyDescent="0.35">
      <c r="A248">
        <v>622700</v>
      </c>
      <c r="B248" t="s">
        <v>142</v>
      </c>
      <c r="C248" s="1">
        <v>22708.5</v>
      </c>
      <c r="D248" s="1">
        <v>348.93</v>
      </c>
      <c r="E248" t="str">
        <f>VLOOKUP(A248,[1]Grouping!D$3:K$397,8,FALSE)</f>
        <v>AACE</v>
      </c>
      <c r="F248" t="str">
        <f>VLOOKUP(A248,[1]Grouping!$D$3:$M$397,10,FALSE)</f>
        <v>Rémunérations d'intermédiaires et honoraires </v>
      </c>
    </row>
    <row r="249" spans="1:6" x14ac:dyDescent="0.35">
      <c r="A249">
        <v>623100</v>
      </c>
      <c r="B249" t="s">
        <v>141</v>
      </c>
      <c r="C249" s="1">
        <v>3291.52</v>
      </c>
      <c r="D249" s="1">
        <v>6520.71</v>
      </c>
      <c r="E249" t="str">
        <f>VLOOKUP(A249,[1]Grouping!D$3:K$397,8,FALSE)</f>
        <v>AACE</v>
      </c>
      <c r="F249" t="str">
        <f>VLOOKUP(A249,[1]Grouping!$D$3:$M$397,10,FALSE)</f>
        <v>Publicité, publications, relations publiques </v>
      </c>
    </row>
    <row r="250" spans="1:6" x14ac:dyDescent="0.35">
      <c r="A250">
        <v>623300</v>
      </c>
      <c r="B250" t="s">
        <v>140</v>
      </c>
      <c r="C250" s="1">
        <v>113911.43</v>
      </c>
      <c r="D250" s="1">
        <v>89345.290000000008</v>
      </c>
      <c r="E250" t="str">
        <f>VLOOKUP(A250,[1]Grouping!D$3:K$397,8,FALSE)</f>
        <v>AACE</v>
      </c>
      <c r="F250" t="str">
        <f>VLOOKUP(A250,[1]Grouping!$D$3:$M$397,10,FALSE)</f>
        <v>Publicité, publications, relations publiques </v>
      </c>
    </row>
    <row r="251" spans="1:6" x14ac:dyDescent="0.35">
      <c r="A251">
        <v>623400</v>
      </c>
      <c r="B251" t="s">
        <v>139</v>
      </c>
      <c r="C251" s="1">
        <v>48532.33</v>
      </c>
      <c r="D251" s="1">
        <v>88517.450000000026</v>
      </c>
      <c r="E251" t="str">
        <f>VLOOKUP(A251,[1]Grouping!D$3:K$397,8,FALSE)</f>
        <v>AACE</v>
      </c>
      <c r="F251" t="str">
        <f>VLOOKUP(A251,[1]Grouping!$D$3:$M$397,10,FALSE)</f>
        <v>Publicité, publications, relations publiques </v>
      </c>
    </row>
    <row r="252" spans="1:6" x14ac:dyDescent="0.35">
      <c r="A252">
        <v>623500</v>
      </c>
      <c r="B252" t="s">
        <v>138</v>
      </c>
      <c r="C252" s="1">
        <v>226546.48</v>
      </c>
      <c r="D252" s="1">
        <v>178884.71000000002</v>
      </c>
      <c r="E252" t="str">
        <f>VLOOKUP(A252,[1]Grouping!D$3:K$397,8,FALSE)</f>
        <v>AACE</v>
      </c>
      <c r="F252" t="str">
        <f>VLOOKUP(A252,[1]Grouping!$D$3:$M$397,10,FALSE)</f>
        <v>Publicité, publications, relations publiques </v>
      </c>
    </row>
    <row r="253" spans="1:6" x14ac:dyDescent="0.35">
      <c r="A253">
        <v>623600</v>
      </c>
      <c r="B253" t="s">
        <v>137</v>
      </c>
      <c r="C253" s="1">
        <v>20360.78</v>
      </c>
      <c r="D253" s="1">
        <v>32647.880000000005</v>
      </c>
      <c r="E253" t="str">
        <f>VLOOKUP(A253,[1]Grouping!D$3:K$397,8,FALSE)</f>
        <v>AACE</v>
      </c>
      <c r="F253" t="str">
        <f>VLOOKUP(A253,[1]Grouping!$D$3:$M$397,10,FALSE)</f>
        <v>Publicité, publications, relations publiques </v>
      </c>
    </row>
    <row r="254" spans="1:6" x14ac:dyDescent="0.35">
      <c r="A254">
        <v>623810</v>
      </c>
      <c r="B254" t="s">
        <v>136</v>
      </c>
      <c r="C254" s="1">
        <v>5581.6</v>
      </c>
      <c r="D254" s="1">
        <v>6055</v>
      </c>
      <c r="E254" t="str">
        <f>VLOOKUP(A254,[1]Grouping!D$3:K$397,8,FALSE)</f>
        <v>AACE</v>
      </c>
      <c r="F254" t="str">
        <f>VLOOKUP(A254,[1]Grouping!$D$3:$M$397,10,FALSE)</f>
        <v>Publicité, publications, relations publiques </v>
      </c>
    </row>
    <row r="255" spans="1:6" x14ac:dyDescent="0.35">
      <c r="A255">
        <v>623811</v>
      </c>
      <c r="B255" t="s">
        <v>135</v>
      </c>
      <c r="C255" s="1">
        <v>20300</v>
      </c>
      <c r="D255" s="1">
        <v>16650</v>
      </c>
      <c r="E255" t="str">
        <f>VLOOKUP(A255,[1]Grouping!D$3:K$397,8,FALSE)</f>
        <v>AACE</v>
      </c>
      <c r="F255" t="str">
        <f>VLOOKUP(A255,[1]Grouping!$D$3:$M$397,10,FALSE)</f>
        <v>Publicité, publications, relations publiques </v>
      </c>
    </row>
    <row r="256" spans="1:6" x14ac:dyDescent="0.35">
      <c r="A256">
        <v>623812</v>
      </c>
      <c r="B256" t="s">
        <v>134</v>
      </c>
      <c r="C256" s="1">
        <v>92862.5</v>
      </c>
      <c r="D256" s="1">
        <v>92864.65</v>
      </c>
      <c r="E256" t="str">
        <f>VLOOKUP(A256,[1]Grouping!D$3:K$397,8,FALSE)</f>
        <v>AACE</v>
      </c>
      <c r="F256" t="str">
        <f>VLOOKUP(A256,[1]Grouping!$D$3:$M$397,10,FALSE)</f>
        <v>Publicité, publications, relations publiques </v>
      </c>
    </row>
    <row r="257" spans="1:6" x14ac:dyDescent="0.35">
      <c r="A257">
        <v>623820</v>
      </c>
      <c r="B257" t="s">
        <v>133</v>
      </c>
      <c r="C257" s="1">
        <v>925403.04</v>
      </c>
      <c r="D257" s="1">
        <v>640220.33999999962</v>
      </c>
      <c r="E257" t="str">
        <f>VLOOKUP(A257,[1]Grouping!D$3:K$397,8,FALSE)</f>
        <v>AACE</v>
      </c>
      <c r="F257" t="str">
        <f>VLOOKUP(A257,[1]Grouping!$D$3:$M$397,10,FALSE)</f>
        <v>Publicité, publications, relations publiques </v>
      </c>
    </row>
    <row r="258" spans="1:6" x14ac:dyDescent="0.35">
      <c r="A258">
        <v>623830</v>
      </c>
      <c r="B258" t="s">
        <v>132</v>
      </c>
      <c r="C258" s="1">
        <v>9181.93</v>
      </c>
      <c r="D258" s="1">
        <v>3811.24</v>
      </c>
      <c r="E258" t="str">
        <f>VLOOKUP(A258,[1]Grouping!D$3:K$397,8,FALSE)</f>
        <v>AACE</v>
      </c>
      <c r="F258" t="str">
        <f>VLOOKUP(A258,[1]Grouping!$D$3:$M$397,10,FALSE)</f>
        <v>Publicité, publications, relations publiques </v>
      </c>
    </row>
    <row r="259" spans="1:6" x14ac:dyDescent="0.35">
      <c r="A259">
        <v>623900</v>
      </c>
      <c r="B259" t="s">
        <v>131</v>
      </c>
      <c r="C259" s="1">
        <v>6156</v>
      </c>
      <c r="D259" s="1">
        <v>414.25</v>
      </c>
      <c r="E259" t="str">
        <f>VLOOKUP(A259,[1]Grouping!D$3:K$397,8,FALSE)</f>
        <v>AACE</v>
      </c>
      <c r="F259" t="str">
        <f>VLOOKUP(A259,[1]Grouping!$D$3:$M$397,10,FALSE)</f>
        <v>Publicité, publications, relations publiques </v>
      </c>
    </row>
    <row r="260" spans="1:6" x14ac:dyDescent="0.35">
      <c r="A260">
        <v>624100</v>
      </c>
      <c r="B260" t="s">
        <v>130</v>
      </c>
      <c r="C260" s="1">
        <v>14925.65</v>
      </c>
      <c r="D260" s="1">
        <v>13628.619999999997</v>
      </c>
      <c r="E260" t="str">
        <f>VLOOKUP(A260,[1]Grouping!D$3:K$397,8,FALSE)</f>
        <v>AACE</v>
      </c>
      <c r="F260" t="str">
        <f>VLOOKUP(A260,[1]Grouping!$D$3:$M$397,10,FALSE)</f>
        <v>Transports de biens et transports collectifs du personnel </v>
      </c>
    </row>
    <row r="261" spans="1:6" x14ac:dyDescent="0.35">
      <c r="A261">
        <v>624110</v>
      </c>
      <c r="B261" t="s">
        <v>129</v>
      </c>
      <c r="C261" s="1">
        <v>587.49</v>
      </c>
      <c r="D261" s="1">
        <v>272.06</v>
      </c>
      <c r="E261" t="str">
        <f>VLOOKUP(A261,[1]Grouping!D$3:K$397,8,FALSE)</f>
        <v>AACE</v>
      </c>
      <c r="F261" t="str">
        <f>VLOOKUP(A261,[1]Grouping!$D$3:$M$397,10,FALSE)</f>
        <v>Transports de biens et transports collectifs du personnel </v>
      </c>
    </row>
    <row r="262" spans="1:6" x14ac:dyDescent="0.35">
      <c r="A262">
        <v>624190</v>
      </c>
      <c r="B262" t="s">
        <v>128</v>
      </c>
      <c r="C262" s="1">
        <v>786.2</v>
      </c>
      <c r="D262" s="1">
        <v>441.5</v>
      </c>
      <c r="E262" t="str">
        <f>VLOOKUP(A262,[1]Grouping!D$3:K$397,8,FALSE)</f>
        <v>AACE</v>
      </c>
      <c r="F262" t="str">
        <f>VLOOKUP(A262,[1]Grouping!$D$3:$M$397,10,FALSE)</f>
        <v>Transports de biens et transports collectifs du personnel </v>
      </c>
    </row>
    <row r="263" spans="1:6" x14ac:dyDescent="0.35">
      <c r="A263">
        <v>624200</v>
      </c>
      <c r="B263" t="s">
        <v>127</v>
      </c>
      <c r="C263" s="1">
        <v>491262.11</v>
      </c>
      <c r="D263" s="1">
        <v>439830.99000000005</v>
      </c>
      <c r="E263" t="str">
        <f>VLOOKUP(A263,[1]Grouping!D$3:K$397,8,FALSE)</f>
        <v>AACE</v>
      </c>
      <c r="F263" t="str">
        <f>VLOOKUP(A263,[1]Grouping!$D$3:$M$397,10,FALSE)</f>
        <v>Transports de biens et transports collectifs du personnel </v>
      </c>
    </row>
    <row r="264" spans="1:6" x14ac:dyDescent="0.35">
      <c r="A264">
        <v>624210</v>
      </c>
      <c r="B264" t="s">
        <v>126</v>
      </c>
      <c r="C264" s="1">
        <v>578933.28</v>
      </c>
      <c r="D264" s="1">
        <v>501018.36999999994</v>
      </c>
      <c r="E264" t="str">
        <f>VLOOKUP(A264,[1]Grouping!D$3:K$397,8,FALSE)</f>
        <v>AACE</v>
      </c>
      <c r="F264" t="str">
        <f>VLOOKUP(A264,[1]Grouping!$D$3:$M$397,10,FALSE)</f>
        <v>Transports de biens et transports collectifs du personnel </v>
      </c>
    </row>
    <row r="265" spans="1:6" x14ac:dyDescent="0.35">
      <c r="A265">
        <v>625100</v>
      </c>
      <c r="B265" t="s">
        <v>125</v>
      </c>
      <c r="C265" s="1">
        <v>185413.13</v>
      </c>
      <c r="D265" s="1">
        <v>202655.62999999971</v>
      </c>
      <c r="E265" t="str">
        <f>VLOOKUP(A265,[1]Grouping!D$3:K$397,8,FALSE)</f>
        <v>AACE</v>
      </c>
      <c r="F265" t="str">
        <f>VLOOKUP(A265,[1]Grouping!$D$3:$M$397,10,FALSE)</f>
        <v>Déplacements, missions et réceptions </v>
      </c>
    </row>
    <row r="266" spans="1:6" x14ac:dyDescent="0.35">
      <c r="A266">
        <v>625150</v>
      </c>
      <c r="B266" t="s">
        <v>124</v>
      </c>
      <c r="C266" s="1">
        <v>664.2</v>
      </c>
      <c r="D266" s="1">
        <v>753.30000000000007</v>
      </c>
      <c r="E266" t="str">
        <f>VLOOKUP(A266,[1]Grouping!D$3:K$397,8,FALSE)</f>
        <v>AACE</v>
      </c>
      <c r="F266" t="str">
        <f>VLOOKUP(A266,[1]Grouping!$D$3:$M$397,10,FALSE)</f>
        <v>Déplacements, missions et réceptions </v>
      </c>
    </row>
    <row r="267" spans="1:6" x14ac:dyDescent="0.35">
      <c r="A267">
        <v>625600</v>
      </c>
      <c r="B267" t="s">
        <v>123</v>
      </c>
      <c r="C267" s="1">
        <v>215047.62</v>
      </c>
      <c r="D267" s="1">
        <v>225483.47000000067</v>
      </c>
      <c r="E267" t="str">
        <f>VLOOKUP(A267,[1]Grouping!D$3:K$397,8,FALSE)</f>
        <v>AACE</v>
      </c>
      <c r="F267" t="str">
        <f>VLOOKUP(A267,[1]Grouping!$D$3:$M$397,10,FALSE)</f>
        <v>Déplacements, missions et réceptions </v>
      </c>
    </row>
    <row r="268" spans="1:6" x14ac:dyDescent="0.35">
      <c r="A268">
        <v>625700</v>
      </c>
      <c r="B268" t="s">
        <v>122</v>
      </c>
      <c r="C268" s="1">
        <v>39815.269999999997</v>
      </c>
      <c r="D268" s="1">
        <v>32028.460000000006</v>
      </c>
      <c r="E268" t="str">
        <f>VLOOKUP(A268,[1]Grouping!D$3:K$397,8,FALSE)</f>
        <v>AACE</v>
      </c>
      <c r="F268" t="str">
        <f>VLOOKUP(A268,[1]Grouping!$D$3:$M$397,10,FALSE)</f>
        <v>Déplacements, missions et réceptions </v>
      </c>
    </row>
    <row r="269" spans="1:6" x14ac:dyDescent="0.35">
      <c r="A269">
        <v>625760</v>
      </c>
      <c r="B269" t="s">
        <v>121</v>
      </c>
      <c r="C269" s="1">
        <v>78038.289999999994</v>
      </c>
      <c r="D269" s="1">
        <v>21899.260000000002</v>
      </c>
      <c r="E269" t="str">
        <f>VLOOKUP(A269,[1]Grouping!D$3:K$397,8,FALSE)</f>
        <v>AACE</v>
      </c>
      <c r="F269" t="str">
        <f>VLOOKUP(A269,[1]Grouping!$D$3:$M$397,10,FALSE)</f>
        <v>Déplacements, missions et réceptions </v>
      </c>
    </row>
    <row r="270" spans="1:6" x14ac:dyDescent="0.35">
      <c r="A270">
        <v>625770</v>
      </c>
      <c r="B270" t="s">
        <v>120</v>
      </c>
      <c r="C270" s="1">
        <v>9811.18</v>
      </c>
      <c r="D270" s="1">
        <v>31286.110000000008</v>
      </c>
      <c r="E270" t="str">
        <f>VLOOKUP(A270,[1]Grouping!D$3:K$397,8,FALSE)</f>
        <v>AACE</v>
      </c>
      <c r="F270" t="str">
        <f>VLOOKUP(A270,[1]Grouping!$D$3:$M$397,10,FALSE)</f>
        <v>Déplacements, missions et réceptions </v>
      </c>
    </row>
    <row r="271" spans="1:6" x14ac:dyDescent="0.35">
      <c r="A271">
        <v>626001</v>
      </c>
      <c r="B271" t="s">
        <v>119</v>
      </c>
      <c r="C271" s="1">
        <v>40909.08</v>
      </c>
      <c r="D271" s="1">
        <v>41705.069999999971</v>
      </c>
      <c r="E271" t="str">
        <f>VLOOKUP(A271,[1]Grouping!D$3:K$397,8,FALSE)</f>
        <v>AACE</v>
      </c>
      <c r="F271" t="str">
        <f>VLOOKUP(A271,[1]Grouping!$D$3:$M$397,10,FALSE)</f>
        <v>Frais postaux et de télécommunications </v>
      </c>
    </row>
    <row r="272" spans="1:6" x14ac:dyDescent="0.35">
      <c r="A272">
        <v>626002</v>
      </c>
      <c r="B272" t="s">
        <v>118</v>
      </c>
      <c r="C272" s="1">
        <v>23315.69</v>
      </c>
      <c r="D272" s="1">
        <v>19148.890000000025</v>
      </c>
      <c r="E272" t="str">
        <f>VLOOKUP(A272,[1]Grouping!D$3:K$397,8,FALSE)</f>
        <v>AACE</v>
      </c>
      <c r="F272" t="str">
        <f>VLOOKUP(A272,[1]Grouping!$D$3:$M$397,10,FALSE)</f>
        <v>Frais postaux et de télécommunications </v>
      </c>
    </row>
    <row r="273" spans="1:6" x14ac:dyDescent="0.35">
      <c r="A273">
        <v>626003</v>
      </c>
      <c r="B273" t="s">
        <v>117</v>
      </c>
      <c r="C273" s="1">
        <v>46152.91</v>
      </c>
      <c r="D273" s="1">
        <v>54367.44</v>
      </c>
      <c r="E273" t="str">
        <f>VLOOKUP(A273,[1]Grouping!D$3:K$397,8,FALSE)</f>
        <v>AACE</v>
      </c>
      <c r="F273" t="str">
        <f>VLOOKUP(A273,[1]Grouping!$D$3:$M$397,10,FALSE)</f>
        <v>Frais postaux et de télécommunications </v>
      </c>
    </row>
    <row r="274" spans="1:6" x14ac:dyDescent="0.35">
      <c r="A274">
        <v>627800</v>
      </c>
      <c r="B274" t="s">
        <v>116</v>
      </c>
      <c r="C274" s="1">
        <v>52025.22</v>
      </c>
      <c r="D274" s="1">
        <v>47734.730000000032</v>
      </c>
      <c r="E274" t="str">
        <f>VLOOKUP(A274,[1]Grouping!D$3:K$397,8,FALSE)</f>
        <v>AACE</v>
      </c>
      <c r="F274" t="str">
        <f>VLOOKUP(A274,[1]Grouping!$D$3:$M$397,10,FALSE)</f>
        <v>Services bancaires et assimilés </v>
      </c>
    </row>
    <row r="275" spans="1:6" x14ac:dyDescent="0.35">
      <c r="A275">
        <v>628100</v>
      </c>
      <c r="B275" t="s">
        <v>115</v>
      </c>
      <c r="C275" s="1">
        <v>41705.1</v>
      </c>
      <c r="D275" s="1">
        <v>42264.04</v>
      </c>
      <c r="E275" t="str">
        <f>VLOOKUP(A275,[1]Grouping!D$3:K$397,8,FALSE)</f>
        <v>AACE</v>
      </c>
      <c r="F275" t="str">
        <f>VLOOKUP(A275,[1]Grouping!$D$3:$M$397,10,FALSE)</f>
        <v>Divers</v>
      </c>
    </row>
    <row r="276" spans="1:6" x14ac:dyDescent="0.35">
      <c r="A276">
        <v>628400</v>
      </c>
      <c r="B276" t="s">
        <v>114</v>
      </c>
      <c r="C276" s="1">
        <v>59811.65</v>
      </c>
      <c r="D276" s="1">
        <v>11520.51</v>
      </c>
      <c r="E276" t="str">
        <f>VLOOKUP(A276,[1]Grouping!D$3:K$397,8,FALSE)</f>
        <v>AACE</v>
      </c>
      <c r="F276" t="str">
        <f>VLOOKUP(A276,[1]Grouping!$D$3:$M$397,10,FALSE)</f>
        <v>Divers</v>
      </c>
    </row>
    <row r="277" spans="1:6" x14ac:dyDescent="0.35">
      <c r="A277">
        <v>633300</v>
      </c>
      <c r="B277" t="s">
        <v>113</v>
      </c>
      <c r="C277" s="1">
        <v>87192.81</v>
      </c>
      <c r="D277" s="1">
        <v>84731.43</v>
      </c>
      <c r="E277" t="str">
        <f>VLOOKUP(A277,[1]Grouping!D$3:K$397,8,FALSE)</f>
        <v>Impôts et taxes</v>
      </c>
      <c r="F277" t="str">
        <f>VLOOKUP(A277,[1]Grouping!$D$3:$M$397,10,FALSE)</f>
        <v>Impôts, taxes, versements assimilés</v>
      </c>
    </row>
    <row r="278" spans="1:6" x14ac:dyDescent="0.35">
      <c r="A278">
        <v>633400</v>
      </c>
      <c r="B278" t="s">
        <v>112</v>
      </c>
      <c r="C278" s="1">
        <v>32069.05</v>
      </c>
      <c r="D278" s="1">
        <v>30680</v>
      </c>
      <c r="E278" t="str">
        <f>VLOOKUP(A278,[1]Grouping!D$3:K$397,8,FALSE)</f>
        <v>Impôts et taxes</v>
      </c>
      <c r="F278" t="str">
        <f>VLOOKUP(A278,[1]Grouping!$D$3:$M$397,10,FALSE)</f>
        <v>Impôts, taxes, versements assimilés</v>
      </c>
    </row>
    <row r="279" spans="1:6" x14ac:dyDescent="0.35">
      <c r="A279">
        <v>633500</v>
      </c>
      <c r="B279" t="s">
        <v>111</v>
      </c>
      <c r="C279" s="1">
        <v>47006</v>
      </c>
      <c r="D279" s="1">
        <v>44971</v>
      </c>
      <c r="E279" t="str">
        <f>VLOOKUP(A279,[1]Grouping!D$3:K$397,8,FALSE)</f>
        <v>Impôts et taxes</v>
      </c>
      <c r="F279" t="str">
        <f>VLOOKUP(A279,[1]Grouping!$D$3:$M$397,10,FALSE)</f>
        <v>Impôts, taxes, versements assimilés</v>
      </c>
    </row>
    <row r="280" spans="1:6" x14ac:dyDescent="0.35">
      <c r="A280">
        <v>635110</v>
      </c>
      <c r="B280" t="s">
        <v>110</v>
      </c>
      <c r="C280" s="1">
        <v>305867</v>
      </c>
      <c r="D280" s="1">
        <v>288782</v>
      </c>
      <c r="E280" t="str">
        <f>VLOOKUP(A280,[1]Grouping!D$3:K$397,8,FALSE)</f>
        <v>Impôts et taxes</v>
      </c>
      <c r="F280" t="str">
        <f>VLOOKUP(A280,[1]Grouping!$D$3:$M$397,10,FALSE)</f>
        <v>Impôts, taxes, versements assimilés</v>
      </c>
    </row>
    <row r="281" spans="1:6" x14ac:dyDescent="0.35">
      <c r="A281">
        <v>635120</v>
      </c>
      <c r="B281" t="s">
        <v>109</v>
      </c>
      <c r="C281" s="1">
        <v>102113.5</v>
      </c>
      <c r="D281" s="1">
        <v>100967.5</v>
      </c>
      <c r="E281" t="str">
        <f>VLOOKUP(A281,[1]Grouping!D$3:K$397,8,FALSE)</f>
        <v>Impôts et taxes</v>
      </c>
      <c r="F281" t="str">
        <f>VLOOKUP(A281,[1]Grouping!$D$3:$M$397,10,FALSE)</f>
        <v>Impôts, taxes, versements assimilés</v>
      </c>
    </row>
    <row r="282" spans="1:6" x14ac:dyDescent="0.35">
      <c r="A282">
        <v>635140</v>
      </c>
      <c r="B282" t="s">
        <v>108</v>
      </c>
      <c r="C282" s="1">
        <v>12908</v>
      </c>
      <c r="D282" s="1">
        <v>13806</v>
      </c>
      <c r="E282" t="str">
        <f>VLOOKUP(A282,[1]Grouping!D$3:K$397,8,FALSE)</f>
        <v>Impôts et taxes</v>
      </c>
      <c r="F282" t="str">
        <f>VLOOKUP(A282,[1]Grouping!$D$3:$M$397,10,FALSE)</f>
        <v>Impôts, taxes, versements assimilés</v>
      </c>
    </row>
    <row r="283" spans="1:6" x14ac:dyDescent="0.35">
      <c r="A283">
        <v>635800</v>
      </c>
      <c r="B283" t="s">
        <v>107</v>
      </c>
      <c r="C283" s="1">
        <v>635.95000000000005</v>
      </c>
      <c r="D283" s="1">
        <v>606.18000000000006</v>
      </c>
      <c r="E283" t="str">
        <f>VLOOKUP(A283,[1]Grouping!D$3:K$397,8,FALSE)</f>
        <v>Impôts et taxes</v>
      </c>
      <c r="F283" t="str">
        <f>VLOOKUP(A283,[1]Grouping!$D$3:$M$397,10,FALSE)</f>
        <v>Impôts, taxes, versements assimilés</v>
      </c>
    </row>
    <row r="284" spans="1:6" x14ac:dyDescent="0.35">
      <c r="A284">
        <v>637100</v>
      </c>
      <c r="B284" t="s">
        <v>106</v>
      </c>
      <c r="C284" s="1">
        <v>30072.65</v>
      </c>
      <c r="D284" s="1">
        <v>25211.09</v>
      </c>
      <c r="E284" t="str">
        <f>VLOOKUP(A284,[1]Grouping!D$3:K$397,8,FALSE)</f>
        <v>Impôts et taxes</v>
      </c>
      <c r="F284" t="str">
        <f>VLOOKUP(A284,[1]Grouping!$D$3:$M$397,10,FALSE)</f>
        <v>Impôts, taxes, versements assimilés</v>
      </c>
    </row>
    <row r="285" spans="1:6" x14ac:dyDescent="0.35">
      <c r="A285">
        <v>637800</v>
      </c>
      <c r="B285" t="s">
        <v>105</v>
      </c>
      <c r="C285" s="1">
        <v>31792.17</v>
      </c>
      <c r="D285" s="1">
        <v>30673.8</v>
      </c>
      <c r="E285" t="str">
        <f>VLOOKUP(A285,[1]Grouping!D$3:K$397,8,FALSE)</f>
        <v>Impôts et taxes</v>
      </c>
      <c r="F285" t="str">
        <f>VLOOKUP(A285,[1]Grouping!$D$3:$M$397,10,FALSE)</f>
        <v>Impôts, taxes, versements assimilés</v>
      </c>
    </row>
    <row r="286" spans="1:6" x14ac:dyDescent="0.35">
      <c r="A286">
        <v>641100</v>
      </c>
      <c r="B286" t="s">
        <v>104</v>
      </c>
      <c r="C286" s="1">
        <v>6260747.9199999999</v>
      </c>
      <c r="D286" s="1">
        <v>6037544.6599999946</v>
      </c>
      <c r="E286" t="str">
        <f>VLOOKUP(A286,[1]Grouping!D$3:K$397,8,FALSE)</f>
        <v>Charges de personnel</v>
      </c>
      <c r="F286" t="str">
        <f>VLOOKUP(A286,[1]Grouping!$D$3:$M$397,10,FALSE)</f>
        <v>Salaires et traitements</v>
      </c>
    </row>
    <row r="287" spans="1:6" x14ac:dyDescent="0.35">
      <c r="A287">
        <v>641150</v>
      </c>
      <c r="B287" t="s">
        <v>103</v>
      </c>
      <c r="C287" s="1">
        <v>40411.53</v>
      </c>
      <c r="D287" s="1">
        <v>39972.32</v>
      </c>
      <c r="E287" t="str">
        <f>VLOOKUP(A287,[1]Grouping!D$3:K$397,8,FALSE)</f>
        <v>Charges de personnel</v>
      </c>
      <c r="F287" t="str">
        <f>VLOOKUP(A287,[1]Grouping!$D$3:$M$397,10,FALSE)</f>
        <v>Salaires et traitements</v>
      </c>
    </row>
    <row r="288" spans="1:6" x14ac:dyDescent="0.35">
      <c r="A288">
        <v>641200</v>
      </c>
      <c r="B288" t="s">
        <v>102</v>
      </c>
      <c r="C288" s="1">
        <v>14030</v>
      </c>
      <c r="D288" s="1">
        <v>3958</v>
      </c>
      <c r="E288" t="str">
        <f>VLOOKUP(A288,[1]Grouping!D$3:K$397,8,FALSE)</f>
        <v>Charges de personnel</v>
      </c>
      <c r="F288" t="str">
        <f>VLOOKUP(A288,[1]Grouping!$D$3:$M$397,10,FALSE)</f>
        <v>Salaires et traitements</v>
      </c>
    </row>
    <row r="289" spans="1:6" x14ac:dyDescent="0.35">
      <c r="A289">
        <v>641300</v>
      </c>
      <c r="B289" t="s">
        <v>101</v>
      </c>
      <c r="C289" s="1">
        <v>848575.48</v>
      </c>
      <c r="D289" s="1">
        <v>800893.6100000001</v>
      </c>
      <c r="E289" t="str">
        <f>VLOOKUP(A289,[1]Grouping!D$3:K$397,8,FALSE)</f>
        <v>Charges de personnel</v>
      </c>
      <c r="F289" t="str">
        <f>VLOOKUP(A289,[1]Grouping!$D$3:$M$397,10,FALSE)</f>
        <v>Salaires et traitements</v>
      </c>
    </row>
    <row r="290" spans="1:6" x14ac:dyDescent="0.35">
      <c r="A290">
        <v>641310</v>
      </c>
      <c r="B290" t="s">
        <v>100</v>
      </c>
      <c r="C290" s="1">
        <v>16291.24</v>
      </c>
      <c r="D290" s="1">
        <v>13737.61</v>
      </c>
      <c r="E290" t="str">
        <f>VLOOKUP(A290,[1]Grouping!D$3:K$397,8,FALSE)</f>
        <v>Charges de personnel</v>
      </c>
      <c r="F290" t="str">
        <f>VLOOKUP(A290,[1]Grouping!$D$3:$M$397,10,FALSE)</f>
        <v>Salaires et traitements</v>
      </c>
    </row>
    <row r="291" spans="1:6" x14ac:dyDescent="0.35">
      <c r="A291">
        <v>641400</v>
      </c>
      <c r="B291" t="s">
        <v>99</v>
      </c>
      <c r="C291" s="1">
        <v>221871</v>
      </c>
      <c r="D291" s="1">
        <v>185471</v>
      </c>
      <c r="E291" t="str">
        <f>VLOOKUP(A291,[1]Grouping!D$3:K$397,8,FALSE)</f>
        <v>Charges de personnel</v>
      </c>
      <c r="F291" t="str">
        <f>VLOOKUP(A291,[1]Grouping!$D$3:$M$397,10,FALSE)</f>
        <v>Salaires et traitements</v>
      </c>
    </row>
    <row r="292" spans="1:6" x14ac:dyDescent="0.35">
      <c r="A292">
        <v>641406</v>
      </c>
      <c r="B292" t="s">
        <v>98</v>
      </c>
      <c r="C292" s="1">
        <v>38471.08</v>
      </c>
      <c r="D292" s="1">
        <v>45816.43</v>
      </c>
      <c r="E292" t="str">
        <f>VLOOKUP(A292,[1]Grouping!D$3:K$397,8,FALSE)</f>
        <v>Charges de personnel</v>
      </c>
      <c r="F292" t="str">
        <f>VLOOKUP(A292,[1]Grouping!$D$3:$M$397,10,FALSE)</f>
        <v>Salaires et traitements</v>
      </c>
    </row>
    <row r="293" spans="1:6" x14ac:dyDescent="0.35">
      <c r="A293">
        <v>645100</v>
      </c>
      <c r="B293" t="s">
        <v>97</v>
      </c>
      <c r="C293" s="1">
        <v>2139653.62</v>
      </c>
      <c r="D293" s="1">
        <v>2007869.6699999992</v>
      </c>
      <c r="E293" t="str">
        <f>VLOOKUP(A293,[1]Grouping!D$3:K$397,8,FALSE)</f>
        <v>Charges de personnel</v>
      </c>
      <c r="F293" t="str">
        <f>VLOOKUP(A293,[1]Grouping!$D$3:$M$397,10,FALSE)</f>
        <v>Charges sociales</v>
      </c>
    </row>
    <row r="294" spans="1:6" x14ac:dyDescent="0.35">
      <c r="A294">
        <v>645105</v>
      </c>
      <c r="B294" t="s">
        <v>96</v>
      </c>
      <c r="C294" s="1">
        <v>17907.04</v>
      </c>
      <c r="D294" s="1">
        <v>17983.200000000004</v>
      </c>
      <c r="E294" t="str">
        <f>VLOOKUP(A294,[1]Grouping!D$3:K$397,8,FALSE)</f>
        <v>Charges de personnel</v>
      </c>
      <c r="F294" t="str">
        <f>VLOOKUP(A294,[1]Grouping!$D$3:$M$397,10,FALSE)</f>
        <v>Charges sociales</v>
      </c>
    </row>
    <row r="295" spans="1:6" x14ac:dyDescent="0.35">
      <c r="A295">
        <v>645210</v>
      </c>
      <c r="B295" t="s">
        <v>95</v>
      </c>
      <c r="C295" s="1">
        <v>189953.99</v>
      </c>
      <c r="D295" s="1">
        <v>128276.62999999999</v>
      </c>
      <c r="E295" t="str">
        <f>VLOOKUP(A295,[1]Grouping!D$3:K$397,8,FALSE)</f>
        <v>Charges de personnel</v>
      </c>
      <c r="F295" t="str">
        <f>VLOOKUP(A295,[1]Grouping!$D$3:$M$397,10,FALSE)</f>
        <v>Charges sociales</v>
      </c>
    </row>
    <row r="296" spans="1:6" x14ac:dyDescent="0.35">
      <c r="A296">
        <v>645220</v>
      </c>
      <c r="B296" t="s">
        <v>94</v>
      </c>
      <c r="C296" s="1">
        <v>84869.31</v>
      </c>
      <c r="D296" s="1">
        <v>82776.999999999985</v>
      </c>
      <c r="E296" t="str">
        <f>VLOOKUP(A296,[1]Grouping!D$3:K$397,8,FALSE)</f>
        <v>Charges de personnel</v>
      </c>
      <c r="F296" t="str">
        <f>VLOOKUP(A296,[1]Grouping!$D$3:$M$397,10,FALSE)</f>
        <v>Charges sociales</v>
      </c>
    </row>
    <row r="297" spans="1:6" x14ac:dyDescent="0.35">
      <c r="A297">
        <v>645300</v>
      </c>
      <c r="B297" t="s">
        <v>93</v>
      </c>
      <c r="C297" s="1">
        <v>532285.62</v>
      </c>
      <c r="D297" s="1">
        <v>508704.41999999993</v>
      </c>
      <c r="E297" t="str">
        <f>VLOOKUP(A297,[1]Grouping!D$3:K$397,8,FALSE)</f>
        <v>Charges de personnel</v>
      </c>
      <c r="F297" t="str">
        <f>VLOOKUP(A297,[1]Grouping!$D$3:$M$397,10,FALSE)</f>
        <v>Charges sociales</v>
      </c>
    </row>
    <row r="298" spans="1:6" x14ac:dyDescent="0.35">
      <c r="A298">
        <v>645500</v>
      </c>
      <c r="B298" t="s">
        <v>92</v>
      </c>
      <c r="C298" s="1">
        <v>5612</v>
      </c>
      <c r="D298" s="1">
        <v>1583.1999999999825</v>
      </c>
      <c r="E298" t="str">
        <f>VLOOKUP(A298,[1]Grouping!D$3:K$397,8,FALSE)</f>
        <v>Charges de personnel</v>
      </c>
      <c r="F298" t="str">
        <f>VLOOKUP(A298,[1]Grouping!$D$3:$M$397,10,FALSE)</f>
        <v>Charges sociales</v>
      </c>
    </row>
    <row r="299" spans="1:6" x14ac:dyDescent="0.35">
      <c r="A299">
        <v>645510</v>
      </c>
      <c r="B299" t="s">
        <v>91</v>
      </c>
      <c r="C299" s="1">
        <v>1189.22</v>
      </c>
      <c r="D299" s="1">
        <v>5230.900000000016</v>
      </c>
      <c r="E299" t="str">
        <f>VLOOKUP(A299,[1]Grouping!D$3:K$397,8,FALSE)</f>
        <v>Charges de personnel</v>
      </c>
      <c r="F299" t="str">
        <f>VLOOKUP(A299,[1]Grouping!$D$3:$M$397,10,FALSE)</f>
        <v>Charges sociales</v>
      </c>
    </row>
    <row r="300" spans="1:6" x14ac:dyDescent="0.35">
      <c r="A300">
        <v>645520</v>
      </c>
      <c r="B300" t="s">
        <v>90</v>
      </c>
      <c r="C300" s="1">
        <v>0</v>
      </c>
      <c r="D300" s="1">
        <v>37094</v>
      </c>
      <c r="E300" t="str">
        <f>VLOOKUP(A300,[1]Grouping!D$3:K$397,8,FALSE)</f>
        <v>Charges de personnel</v>
      </c>
      <c r="F300" t="str">
        <f>VLOOKUP(A300,[1]Grouping!$D$3:$M$397,10,FALSE)</f>
        <v>Charges sociales</v>
      </c>
    </row>
    <row r="301" spans="1:6" x14ac:dyDescent="0.35">
      <c r="A301">
        <v>645900</v>
      </c>
      <c r="B301" t="s">
        <v>89</v>
      </c>
      <c r="C301" s="1">
        <v>-261798</v>
      </c>
      <c r="D301" s="1">
        <v>-279226</v>
      </c>
      <c r="E301" t="str">
        <f>VLOOKUP(A301,[1]Grouping!D$3:K$397,8,FALSE)</f>
        <v>Charges de personnel</v>
      </c>
      <c r="F301" t="str">
        <f>VLOOKUP(A301,[1]Grouping!$D$3:$M$397,10,FALSE)</f>
        <v>Charges sociales</v>
      </c>
    </row>
    <row r="302" spans="1:6" x14ac:dyDescent="0.35">
      <c r="A302">
        <v>647200</v>
      </c>
      <c r="B302" t="s">
        <v>88</v>
      </c>
      <c r="C302" s="1">
        <v>32069.53</v>
      </c>
      <c r="D302" s="1">
        <v>30832.69</v>
      </c>
      <c r="E302" t="str">
        <f>VLOOKUP(A302,[1]Grouping!D$3:K$397,8,FALSE)</f>
        <v>Charges de personnel</v>
      </c>
      <c r="F302" t="str">
        <f>VLOOKUP(A302,[1]Grouping!$D$3:$M$397,10,FALSE)</f>
        <v>Charges sociales</v>
      </c>
    </row>
    <row r="303" spans="1:6" x14ac:dyDescent="0.35">
      <c r="A303">
        <v>647210</v>
      </c>
      <c r="B303" t="s">
        <v>87</v>
      </c>
      <c r="C303" s="1">
        <v>15879.48</v>
      </c>
      <c r="D303" s="1">
        <v>16488.18</v>
      </c>
      <c r="E303" t="str">
        <f>VLOOKUP(A303,[1]Grouping!D$3:K$397,8,FALSE)</f>
        <v>Charges de personnel</v>
      </c>
      <c r="F303" t="str">
        <f>VLOOKUP(A303,[1]Grouping!$D$3:$M$397,10,FALSE)</f>
        <v>Charges sociales</v>
      </c>
    </row>
    <row r="304" spans="1:6" x14ac:dyDescent="0.35">
      <c r="A304">
        <v>647230</v>
      </c>
      <c r="B304" t="s">
        <v>86</v>
      </c>
      <c r="C304" s="1">
        <v>48438.38</v>
      </c>
      <c r="D304" s="1">
        <v>41773.68</v>
      </c>
      <c r="E304" t="str">
        <f>VLOOKUP(A304,[1]Grouping!D$3:K$397,8,FALSE)</f>
        <v>Charges de personnel</v>
      </c>
      <c r="F304" t="str">
        <f>VLOOKUP(A304,[1]Grouping!$D$3:$M$397,10,FALSE)</f>
        <v>Charges sociales</v>
      </c>
    </row>
    <row r="305" spans="1:6" x14ac:dyDescent="0.35">
      <c r="A305">
        <v>647500</v>
      </c>
      <c r="B305" t="s">
        <v>85</v>
      </c>
      <c r="C305" s="1">
        <v>18839.150000000001</v>
      </c>
      <c r="D305" s="1">
        <v>17694.38</v>
      </c>
      <c r="E305" t="str">
        <f>VLOOKUP(A305,[1]Grouping!D$3:K$397,8,FALSE)</f>
        <v>Charges de personnel</v>
      </c>
      <c r="F305" t="str">
        <f>VLOOKUP(A305,[1]Grouping!$D$3:$M$397,10,FALSE)</f>
        <v>Charges sociales</v>
      </c>
    </row>
    <row r="306" spans="1:6" x14ac:dyDescent="0.35">
      <c r="A306">
        <v>648000</v>
      </c>
      <c r="B306" t="s">
        <v>84</v>
      </c>
      <c r="C306" s="1">
        <v>22702.880000000001</v>
      </c>
      <c r="D306" s="1">
        <v>12075.6</v>
      </c>
      <c r="E306" t="str">
        <f>VLOOKUP(A306,[1]Grouping!D$3:K$397,8,FALSE)</f>
        <v>Charges de personnel</v>
      </c>
      <c r="F306" t="str">
        <f>VLOOKUP(A306,[1]Grouping!$D$3:$M$397,10,FALSE)</f>
        <v>Charges sociales</v>
      </c>
    </row>
    <row r="307" spans="1:6" x14ac:dyDescent="0.35">
      <c r="A307">
        <v>648100</v>
      </c>
      <c r="B307" t="s">
        <v>83</v>
      </c>
      <c r="C307" s="1">
        <v>450</v>
      </c>
      <c r="D307" s="1">
        <v>7762</v>
      </c>
      <c r="E307" t="str">
        <f>VLOOKUP(A307,[1]Grouping!D$3:K$397,8,FALSE)</f>
        <v>Charges de personnel</v>
      </c>
      <c r="F307" t="str">
        <f>VLOOKUP(A307,[1]Grouping!$D$3:$M$397,10,FALSE)</f>
        <v>Charges sociales</v>
      </c>
    </row>
    <row r="308" spans="1:6" x14ac:dyDescent="0.35">
      <c r="A308">
        <v>651100</v>
      </c>
      <c r="B308" t="s">
        <v>82</v>
      </c>
      <c r="C308" s="1">
        <v>232765.97</v>
      </c>
      <c r="D308" s="1">
        <v>209443.52999999994</v>
      </c>
      <c r="E308" t="str">
        <f>VLOOKUP(A308,[1]Grouping!D$3:K$397,8,FALSE)</f>
        <v>Autres chg. d'exploitation</v>
      </c>
      <c r="F308" t="str">
        <f>VLOOKUP(A308,[1]Grouping!$D$3:$M$397,10,FALSE)</f>
        <v>Autres charges</v>
      </c>
    </row>
    <row r="309" spans="1:6" x14ac:dyDescent="0.35">
      <c r="A309">
        <v>658000</v>
      </c>
      <c r="B309" t="s">
        <v>81</v>
      </c>
      <c r="C309" s="1">
        <v>265.16000000000003</v>
      </c>
      <c r="D309" s="1">
        <v>76.029999999999987</v>
      </c>
      <c r="E309" t="str">
        <f>VLOOKUP(A309,[1]Grouping!D$3:K$397,8,FALSE)</f>
        <v>Autres chg. d'exploitation</v>
      </c>
      <c r="F309" t="str">
        <f>VLOOKUP(A309,[1]Grouping!$D$3:$M$397,10,FALSE)</f>
        <v>Autres charges</v>
      </c>
    </row>
    <row r="310" spans="1:6" x14ac:dyDescent="0.35">
      <c r="A310">
        <v>661100</v>
      </c>
      <c r="B310" t="s">
        <v>80</v>
      </c>
      <c r="C310" s="1">
        <v>37524.120000000003</v>
      </c>
      <c r="D310" s="1">
        <v>48558.840000000018</v>
      </c>
      <c r="E310" t="str">
        <f>VLOOKUP(A310,[1]Grouping!D$3:K$397,8,FALSE)</f>
        <v>Résultat financiers</v>
      </c>
      <c r="F310" t="str">
        <f>VLOOKUP(A310,[1]Grouping!$D$3:$M$397,10,FALSE)</f>
        <v>Intérêts et charges assimilées</v>
      </c>
    </row>
    <row r="311" spans="1:6" x14ac:dyDescent="0.35">
      <c r="A311">
        <v>661170</v>
      </c>
      <c r="B311" t="s">
        <v>79</v>
      </c>
      <c r="C311" s="1">
        <v>0</v>
      </c>
      <c r="D311" s="1">
        <v>69.180000000000064</v>
      </c>
      <c r="E311" t="str">
        <f>VLOOKUP(A311,[1]Grouping!D$3:K$397,8,FALSE)</f>
        <v>Résultat financiers</v>
      </c>
      <c r="F311" t="str">
        <f>VLOOKUP(A311,[1]Grouping!$D$3:$M$397,10,FALSE)</f>
        <v>Intérêts et charges assimilées</v>
      </c>
    </row>
    <row r="312" spans="1:6" x14ac:dyDescent="0.35">
      <c r="A312">
        <v>661500</v>
      </c>
      <c r="B312" t="s">
        <v>78</v>
      </c>
      <c r="C312" s="1">
        <v>43356.18</v>
      </c>
      <c r="D312" s="1">
        <v>47884.700000000004</v>
      </c>
      <c r="E312" t="str">
        <f>VLOOKUP(A312,[1]Grouping!D$3:K$397,8,FALSE)</f>
        <v>Résultat financiers</v>
      </c>
      <c r="F312" t="str">
        <f>VLOOKUP(A312,[1]Grouping!$D$3:$M$397,10,FALSE)</f>
        <v>Intérêts et charges assimilées</v>
      </c>
    </row>
    <row r="313" spans="1:6" x14ac:dyDescent="0.35">
      <c r="A313">
        <v>661510</v>
      </c>
      <c r="B313" t="s">
        <v>77</v>
      </c>
      <c r="C313" s="1">
        <v>11947.01</v>
      </c>
      <c r="D313" s="1">
        <v>856.47</v>
      </c>
      <c r="E313" t="str">
        <f>VLOOKUP(A313,[1]Grouping!D$3:K$397,8,FALSE)</f>
        <v>Résultat financiers</v>
      </c>
      <c r="F313" t="str">
        <f>VLOOKUP(A313,[1]Grouping!$D$3:$M$397,10,FALSE)</f>
        <v>Intérêts et charges assimilées</v>
      </c>
    </row>
    <row r="314" spans="1:6" x14ac:dyDescent="0.35">
      <c r="A314">
        <v>665000</v>
      </c>
      <c r="B314" t="s">
        <v>76</v>
      </c>
      <c r="C314" s="1">
        <v>21278.49</v>
      </c>
      <c r="D314" s="1">
        <v>20020.509999999995</v>
      </c>
      <c r="E314" t="str">
        <f>VLOOKUP(A314,[1]Grouping!D$3:K$397,8,FALSE)</f>
        <v>Résultat financiers</v>
      </c>
      <c r="F314" t="str">
        <f>VLOOKUP(A314,[1]Grouping!$D$3:$M$397,10,FALSE)</f>
        <v>Intérêts et charges assimilées</v>
      </c>
    </row>
    <row r="315" spans="1:6" x14ac:dyDescent="0.35">
      <c r="A315">
        <v>666000</v>
      </c>
      <c r="B315" t="s">
        <v>75</v>
      </c>
      <c r="C315" s="1">
        <v>140812.74</v>
      </c>
      <c r="D315" s="1">
        <v>121914.38999999996</v>
      </c>
      <c r="E315" t="str">
        <f>VLOOKUP(A315,[1]Grouping!D$3:K$397,8,FALSE)</f>
        <v>Résultat financiers</v>
      </c>
      <c r="F315" t="str">
        <f>VLOOKUP(A315,[1]Grouping!$D$3:$M$397,10,FALSE)</f>
        <v>Différence négative de change</v>
      </c>
    </row>
    <row r="316" spans="1:6" x14ac:dyDescent="0.35">
      <c r="A316">
        <v>668000</v>
      </c>
      <c r="B316" t="s">
        <v>74</v>
      </c>
      <c r="C316" s="1">
        <v>0</v>
      </c>
      <c r="D316" s="1">
        <v>3736.88</v>
      </c>
      <c r="E316" t="str">
        <f>VLOOKUP(A316,[1]Grouping!D$3:K$397,8,FALSE)</f>
        <v>Résultat financiers</v>
      </c>
      <c r="F316" t="str">
        <f>VLOOKUP(A316,[1]Grouping!$D$3:$M$397,10,FALSE)</f>
        <v>Intérêts et charges assimilées</v>
      </c>
    </row>
    <row r="317" spans="1:6" x14ac:dyDescent="0.35">
      <c r="A317">
        <v>668100</v>
      </c>
      <c r="B317" t="s">
        <v>73</v>
      </c>
      <c r="C317" s="1">
        <v>48168.45</v>
      </c>
      <c r="D317" s="1">
        <v>35648.28</v>
      </c>
      <c r="E317" t="str">
        <f>VLOOKUP(A317,[1]Grouping!D$3:K$397,8,FALSE)</f>
        <v>Résultat financiers</v>
      </c>
      <c r="F317" t="str">
        <f>VLOOKUP(A317,[1]Grouping!$D$3:$M$397,10,FALSE)</f>
        <v>Intérêts et charges assimilées</v>
      </c>
    </row>
    <row r="318" spans="1:6" x14ac:dyDescent="0.35">
      <c r="A318">
        <v>671200</v>
      </c>
      <c r="B318" t="s">
        <v>72</v>
      </c>
      <c r="C318" s="1">
        <v>36.6</v>
      </c>
      <c r="D318" s="1">
        <v>180.9</v>
      </c>
      <c r="E318" t="str">
        <f>VLOOKUP(A318,[1]Grouping!D$3:K$397,8,FALSE)</f>
        <v>Résultat exceptionnel</v>
      </c>
      <c r="F318" t="str">
        <f>VLOOKUP(A318,[1]Grouping!$D$3:$M$397,10,FALSE)</f>
        <v>Charges exceptionnelles sur opérations de gestion</v>
      </c>
    </row>
    <row r="319" spans="1:6" x14ac:dyDescent="0.35">
      <c r="A319">
        <v>671400</v>
      </c>
      <c r="B319" t="s">
        <v>71</v>
      </c>
      <c r="C319" s="1">
        <v>2352.2399999999998</v>
      </c>
      <c r="D319" s="1">
        <v>2338.86</v>
      </c>
      <c r="E319" t="str">
        <f>VLOOKUP(A319,[1]Grouping!D$3:K$397,8,FALSE)</f>
        <v>Résultat exceptionnel</v>
      </c>
      <c r="F319" t="str">
        <f>VLOOKUP(A319,[1]Grouping!$D$3:$M$397,10,FALSE)</f>
        <v>Charges exceptionnelles sur opérations de gestion</v>
      </c>
    </row>
    <row r="320" spans="1:6" x14ac:dyDescent="0.35">
      <c r="A320">
        <v>671410</v>
      </c>
      <c r="B320" t="s">
        <v>68</v>
      </c>
      <c r="C320" s="1">
        <v>3108.47</v>
      </c>
      <c r="D320" s="1">
        <v>223.02</v>
      </c>
      <c r="E320" t="str">
        <f>VLOOKUP(A320,[1]Grouping!D$3:K$397,8,FALSE)</f>
        <v>Résultat exceptionnel</v>
      </c>
      <c r="F320" t="str">
        <f>VLOOKUP(A320,[1]Grouping!$D$3:$M$397,10,FALSE)</f>
        <v>Charges exceptionnelles sur opérations de gestion</v>
      </c>
    </row>
    <row r="321" spans="1:6" x14ac:dyDescent="0.35">
      <c r="A321">
        <v>671600</v>
      </c>
      <c r="B321" t="s">
        <v>70</v>
      </c>
      <c r="C321" s="1">
        <v>38304.660000000003</v>
      </c>
      <c r="D321" s="1">
        <v>58508.35</v>
      </c>
      <c r="E321" t="str">
        <f>VLOOKUP(A321,[1]Grouping!D$3:K$397,8,FALSE)</f>
        <v>Résultat exceptionnel</v>
      </c>
      <c r="F321" t="str">
        <f>VLOOKUP(A321,[1]Grouping!$D$3:$M$397,10,FALSE)</f>
        <v>Charges exceptionnelles sur opérations de gestion</v>
      </c>
    </row>
    <row r="322" spans="1:6" x14ac:dyDescent="0.35">
      <c r="A322">
        <v>672100</v>
      </c>
      <c r="B322" t="s">
        <v>69</v>
      </c>
      <c r="C322" s="1">
        <v>36366.61</v>
      </c>
      <c r="D322" s="1">
        <v>22292.55</v>
      </c>
      <c r="E322" t="str">
        <f>VLOOKUP(A322,[1]Grouping!D$3:K$397,8,FALSE)</f>
        <v>Résultat exceptionnel</v>
      </c>
      <c r="F322" t="str">
        <f>VLOOKUP(A322,[1]Grouping!$D$3:$M$397,10,FALSE)</f>
        <v>Charges exceptionnelles sur opérations de gestion</v>
      </c>
    </row>
    <row r="323" spans="1:6" x14ac:dyDescent="0.35">
      <c r="A323">
        <v>672110</v>
      </c>
      <c r="B323" t="s">
        <v>68</v>
      </c>
      <c r="C323" s="1">
        <v>5283.7</v>
      </c>
      <c r="D323" s="1">
        <v>2329.52</v>
      </c>
      <c r="E323" t="str">
        <f>VLOOKUP(A323,[1]Grouping!D$3:K$397,8,FALSE)</f>
        <v>Résultat exceptionnel</v>
      </c>
      <c r="F323" t="str">
        <f>VLOOKUP(A323,[1]Grouping!$D$3:$M$397,10,FALSE)</f>
        <v>Charges exceptionnelles sur opérations de gestion</v>
      </c>
    </row>
    <row r="324" spans="1:6" x14ac:dyDescent="0.35">
      <c r="A324">
        <v>672200</v>
      </c>
      <c r="B324" t="s">
        <v>67</v>
      </c>
      <c r="C324" s="1">
        <v>20485.900000000001</v>
      </c>
      <c r="D324" s="1">
        <v>32336.09</v>
      </c>
      <c r="E324" t="str">
        <f>VLOOKUP(A324,[1]Grouping!D$3:K$397,8,FALSE)</f>
        <v>Résultat exceptionnel</v>
      </c>
      <c r="F324" t="str">
        <f>VLOOKUP(A324,[1]Grouping!$D$3:$M$397,10,FALSE)</f>
        <v>Charges exceptionnelles sur opérations de gestion</v>
      </c>
    </row>
    <row r="325" spans="1:6" x14ac:dyDescent="0.35">
      <c r="A325">
        <v>675200</v>
      </c>
      <c r="B325" t="s">
        <v>66</v>
      </c>
      <c r="C325" s="1">
        <v>450392.49</v>
      </c>
      <c r="D325" s="1">
        <v>500000</v>
      </c>
      <c r="E325" t="str">
        <f>VLOOKUP(A325,[1]Grouping!D$3:K$397,8,FALSE)</f>
        <v>Résultat exceptionnel</v>
      </c>
      <c r="F325" t="str">
        <f>VLOOKUP(A325,[1]Grouping!$D$3:$M$397,10,FALSE)</f>
        <v>Charges exceptionnelles sur opérations en capital</v>
      </c>
    </row>
    <row r="326" spans="1:6" x14ac:dyDescent="0.35">
      <c r="A326">
        <v>678000</v>
      </c>
      <c r="B326" t="s">
        <v>65</v>
      </c>
      <c r="C326" s="1">
        <v>2752</v>
      </c>
      <c r="D326" s="1">
        <v>522752</v>
      </c>
      <c r="E326" t="str">
        <f>VLOOKUP(A326,[1]Grouping!D$3:K$397,8,FALSE)</f>
        <v>Résultat exceptionnel</v>
      </c>
      <c r="F326" t="str">
        <f>VLOOKUP(A326,[1]Grouping!$D$3:$M$397,10,FALSE)</f>
        <v>Charges exceptionnelles sur opérations en capital</v>
      </c>
    </row>
    <row r="327" spans="1:6" x14ac:dyDescent="0.35">
      <c r="A327">
        <v>681110</v>
      </c>
      <c r="B327" t="s">
        <v>64</v>
      </c>
      <c r="C327" s="1">
        <v>123201.21</v>
      </c>
      <c r="D327" s="1">
        <v>26415.99</v>
      </c>
      <c r="E327" t="str">
        <f>VLOOKUP(A327,[1]Grouping!D$3:K$397,8,FALSE)</f>
        <v>Autres chg. d'exploitation</v>
      </c>
      <c r="F327" t="str">
        <f>VLOOKUP(A327,[1]Grouping!$D$3:$M$397,10,FALSE)</f>
        <v>Dotations aux amortissements</v>
      </c>
    </row>
    <row r="328" spans="1:6" x14ac:dyDescent="0.35">
      <c r="A328">
        <v>681120</v>
      </c>
      <c r="B328" t="s">
        <v>63</v>
      </c>
      <c r="C328" s="1">
        <v>1325028.76</v>
      </c>
      <c r="D328" s="1">
        <v>1206659.1399999999</v>
      </c>
      <c r="E328" t="str">
        <f>VLOOKUP(A328,[1]Grouping!D$3:K$397,8,FALSE)</f>
        <v>Autres chg. d'exploitation</v>
      </c>
      <c r="F328" t="str">
        <f>VLOOKUP(A328,[1]Grouping!$D$3:$M$397,10,FALSE)</f>
        <v>Dotations aux amortissements</v>
      </c>
    </row>
    <row r="329" spans="1:6" x14ac:dyDescent="0.35">
      <c r="A329">
        <v>681730</v>
      </c>
      <c r="B329" t="s">
        <v>62</v>
      </c>
      <c r="C329" s="1">
        <v>2043322</v>
      </c>
      <c r="D329" s="1">
        <v>2016540</v>
      </c>
      <c r="E329" t="str">
        <f>VLOOKUP(A329,[1]Grouping!D$3:K$397,8,FALSE)</f>
        <v>Autres chg. d'exploitation</v>
      </c>
      <c r="F329" t="str">
        <f>VLOOKUP(A329,[1]Grouping!$D$3:$M$397,10,FALSE)</f>
        <v>Dotations aux provisions sur actif circulant</v>
      </c>
    </row>
    <row r="330" spans="1:6" x14ac:dyDescent="0.35">
      <c r="A330">
        <v>681740</v>
      </c>
      <c r="B330" t="s">
        <v>62</v>
      </c>
      <c r="C330" s="1">
        <v>40585.5</v>
      </c>
      <c r="D330" s="1">
        <v>3865.37</v>
      </c>
      <c r="E330" t="str">
        <f>VLOOKUP(A330,[1]Grouping!D$3:K$397,8,FALSE)</f>
        <v>Autres chg. d'exploitation</v>
      </c>
      <c r="F330" t="str">
        <f>VLOOKUP(A330,[1]Grouping!$D$3:$M$397,10,FALSE)</f>
        <v>Dotations aux provisions sur actif circulant</v>
      </c>
    </row>
    <row r="331" spans="1:6" x14ac:dyDescent="0.35">
      <c r="A331">
        <v>687100</v>
      </c>
      <c r="B331" t="s">
        <v>61</v>
      </c>
      <c r="C331" s="1">
        <v>11990.6</v>
      </c>
      <c r="D331" s="1">
        <v>65742.070000000007</v>
      </c>
      <c r="E331" t="str">
        <f>VLOOKUP(A331,[1]Grouping!D$3:K$397,8,FALSE)</f>
        <v>Résultat exceptionnel</v>
      </c>
      <c r="F331" t="str">
        <f>VLOOKUP(A331,[1]Grouping!$D$3:$M$397,10,FALSE)</f>
        <v>Dotations exceptionnelles aux amortissements et provisions</v>
      </c>
    </row>
    <row r="332" spans="1:6" x14ac:dyDescent="0.35">
      <c r="A332">
        <v>687300</v>
      </c>
      <c r="B332" t="s">
        <v>60</v>
      </c>
      <c r="C332" s="1">
        <v>50354</v>
      </c>
      <c r="D332" s="1">
        <v>0</v>
      </c>
      <c r="E332" t="str">
        <f>VLOOKUP(A332,[1]Grouping!D$3:K$397,8,FALSE)</f>
        <v>Résultat exceptionnel</v>
      </c>
      <c r="F332" t="str">
        <f>VLOOKUP(A332,[1]Grouping!$D$3:$M$397,10,FALSE)</f>
        <v>Dotations exceptionnelles aux amortissements et provisions</v>
      </c>
    </row>
    <row r="333" spans="1:6" x14ac:dyDescent="0.35">
      <c r="A333">
        <v>687500</v>
      </c>
      <c r="B333" t="s">
        <v>59</v>
      </c>
      <c r="C333" s="1">
        <v>618577</v>
      </c>
      <c r="D333" s="1">
        <v>126819</v>
      </c>
      <c r="E333" t="str">
        <f>VLOOKUP(A333,[1]Grouping!D$3:K$397,8,FALSE)</f>
        <v>Résultat exceptionnel</v>
      </c>
      <c r="F333" t="str">
        <f>VLOOKUP(A333,[1]Grouping!$D$3:$M$397,10,FALSE)</f>
        <v>Dotations exceptionnelles aux amortissements et provisions</v>
      </c>
    </row>
    <row r="334" spans="1:6" x14ac:dyDescent="0.35">
      <c r="A334">
        <v>687600</v>
      </c>
      <c r="B334" t="s">
        <v>58</v>
      </c>
      <c r="C334" s="1">
        <v>803256</v>
      </c>
      <c r="D334" s="1">
        <v>444620</v>
      </c>
      <c r="E334" t="str">
        <f>VLOOKUP(A334,[1]Grouping!D$3:K$397,8,FALSE)</f>
        <v>Résultat exceptionnel</v>
      </c>
      <c r="F334" t="str">
        <f>VLOOKUP(A334,[1]Grouping!$D$3:$M$397,10,FALSE)</f>
        <v>Dotations exceptionnelles aux amortissements et provisions</v>
      </c>
    </row>
    <row r="335" spans="1:6" x14ac:dyDescent="0.35">
      <c r="A335">
        <v>691000</v>
      </c>
      <c r="B335" t="s">
        <v>57</v>
      </c>
      <c r="C335" s="1">
        <v>98094</v>
      </c>
      <c r="D335" s="1">
        <v>102552</v>
      </c>
      <c r="E335" t="str">
        <f>VLOOKUP(A335,[1]Grouping!D$3:K$397,8,FALSE)</f>
        <v>Autre</v>
      </c>
      <c r="F335" t="str">
        <f>VLOOKUP(A335,[1]Grouping!$D$3:$M$397,10,FALSE)</f>
        <v>Participation des salariés aux résultats de l'entreprise</v>
      </c>
    </row>
    <row r="336" spans="1:6" x14ac:dyDescent="0.35">
      <c r="A336">
        <v>695000</v>
      </c>
      <c r="B336" t="s">
        <v>56</v>
      </c>
      <c r="C336" s="1">
        <v>343495</v>
      </c>
      <c r="D336" s="1">
        <v>297695</v>
      </c>
      <c r="E336" t="str">
        <f>VLOOKUP(A336,[1]Grouping!D$3:K$397,8,FALSE)</f>
        <v>Autre</v>
      </c>
      <c r="F336" t="str">
        <f>VLOOKUP(A336,[1]Grouping!$D$3:$M$397,10,FALSE)</f>
        <v>Impôts sur les bénéfices</v>
      </c>
    </row>
    <row r="337" spans="1:6" x14ac:dyDescent="0.35">
      <c r="A337">
        <v>699000</v>
      </c>
      <c r="B337" t="s">
        <v>55</v>
      </c>
      <c r="C337" s="1">
        <v>-235953</v>
      </c>
      <c r="D337" s="1">
        <v>-224462</v>
      </c>
      <c r="E337" t="str">
        <f>VLOOKUP(A337,[1]Grouping!D$3:K$397,8,FALSE)</f>
        <v>Autre</v>
      </c>
      <c r="F337" t="str">
        <f>VLOOKUP(A337,[1]Grouping!$D$3:$M$397,10,FALSE)</f>
        <v>Impôts sur les bénéfices</v>
      </c>
    </row>
    <row r="338" spans="1:6" x14ac:dyDescent="0.35">
      <c r="A338">
        <v>701101</v>
      </c>
      <c r="B338" t="s">
        <v>54</v>
      </c>
      <c r="C338" s="1">
        <v>-17447094.620000001</v>
      </c>
      <c r="D338" s="1">
        <v>-16716641.090001024</v>
      </c>
      <c r="E338" t="str">
        <f>VLOOKUP(A338,[1]Grouping!D$3:K$397,8,FALSE)</f>
        <v>Chiffre d'affaires</v>
      </c>
      <c r="F338" t="str">
        <f>VLOOKUP(A338,[1]Grouping!$D$3:$M$397,10,FALSE)</f>
        <v>Production vendue de biens</v>
      </c>
    </row>
    <row r="339" spans="1:6" x14ac:dyDescent="0.35">
      <c r="A339">
        <v>701102</v>
      </c>
      <c r="B339" t="s">
        <v>53</v>
      </c>
      <c r="C339" s="1">
        <v>-6012588.4100000001</v>
      </c>
      <c r="D339" s="1">
        <v>-5759066.1099999743</v>
      </c>
      <c r="E339" t="str">
        <f>VLOOKUP(A339,[1]Grouping!D$3:K$397,8,FALSE)</f>
        <v>Chiffre d'affaires</v>
      </c>
      <c r="F339" t="str">
        <f>VLOOKUP(A339,[1]Grouping!$D$3:$M$397,10,FALSE)</f>
        <v>Production vendue de biens</v>
      </c>
    </row>
    <row r="340" spans="1:6" x14ac:dyDescent="0.35">
      <c r="A340">
        <v>701103</v>
      </c>
      <c r="B340" t="s">
        <v>52</v>
      </c>
      <c r="C340" s="1">
        <v>-12025205.98</v>
      </c>
      <c r="D340" s="1">
        <v>-9340547.2600000184</v>
      </c>
      <c r="E340" t="str">
        <f>VLOOKUP(A340,[1]Grouping!D$3:K$397,8,FALSE)</f>
        <v>Chiffre d'affaires</v>
      </c>
      <c r="F340" t="str">
        <f>VLOOKUP(A340,[1]Grouping!$D$3:$M$397,10,FALSE)</f>
        <v>Production vendue de biens</v>
      </c>
    </row>
    <row r="341" spans="1:6" x14ac:dyDescent="0.35">
      <c r="A341">
        <v>703100</v>
      </c>
      <c r="B341" t="s">
        <v>51</v>
      </c>
      <c r="C341" s="1">
        <v>-143683.18</v>
      </c>
      <c r="D341" s="1">
        <v>-154113.70000000001</v>
      </c>
      <c r="E341" t="str">
        <f>VLOOKUP(A341,[1]Grouping!D$3:K$397,8,FALSE)</f>
        <v>Chiffre d'affaires</v>
      </c>
      <c r="F341" t="str">
        <f>VLOOKUP(A341,[1]Grouping!$D$3:$M$397,10,FALSE)</f>
        <v>Production vendue de biens</v>
      </c>
    </row>
    <row r="342" spans="1:6" x14ac:dyDescent="0.35">
      <c r="A342">
        <v>706101</v>
      </c>
      <c r="B342" t="s">
        <v>50</v>
      </c>
      <c r="C342" s="1">
        <v>11742.27</v>
      </c>
      <c r="D342" s="1">
        <v>1450.3799999999999</v>
      </c>
      <c r="E342" t="str">
        <f>VLOOKUP(A342,[1]Grouping!D$3:K$397,8,FALSE)</f>
        <v>Chiffre d'affaires</v>
      </c>
      <c r="F342" t="str">
        <f>VLOOKUP(A342,[1]Grouping!$D$3:$M$397,10,FALSE)</f>
        <v>Production vendue de services</v>
      </c>
    </row>
    <row r="343" spans="1:6" x14ac:dyDescent="0.35">
      <c r="A343">
        <v>706102</v>
      </c>
      <c r="B343" t="s">
        <v>49</v>
      </c>
      <c r="C343" s="1">
        <v>7658.76</v>
      </c>
      <c r="D343" s="1">
        <v>1372.42</v>
      </c>
      <c r="E343" t="str">
        <f>VLOOKUP(A343,[1]Grouping!D$3:K$397,8,FALSE)</f>
        <v>Chiffre d'affaires</v>
      </c>
      <c r="F343" t="str">
        <f>VLOOKUP(A343,[1]Grouping!$D$3:$M$397,10,FALSE)</f>
        <v>Production vendue de services</v>
      </c>
    </row>
    <row r="344" spans="1:6" x14ac:dyDescent="0.35">
      <c r="A344">
        <v>706103</v>
      </c>
      <c r="B344" t="s">
        <v>48</v>
      </c>
      <c r="C344" s="1">
        <v>10248.030000000001</v>
      </c>
      <c r="D344" s="1">
        <v>6152.23</v>
      </c>
      <c r="E344" t="str">
        <f>VLOOKUP(A344,[1]Grouping!D$3:K$397,8,FALSE)</f>
        <v>Chiffre d'affaires</v>
      </c>
      <c r="F344" t="str">
        <f>VLOOKUP(A344,[1]Grouping!$D$3:$M$397,10,FALSE)</f>
        <v>Production vendue de services</v>
      </c>
    </row>
    <row r="345" spans="1:6" x14ac:dyDescent="0.35">
      <c r="A345">
        <v>706201</v>
      </c>
      <c r="B345" t="s">
        <v>47</v>
      </c>
      <c r="C345" s="1">
        <v>-15394.86</v>
      </c>
      <c r="D345" s="1">
        <v>-14723.669999999998</v>
      </c>
      <c r="E345" t="str">
        <f>VLOOKUP(A345,[1]Grouping!D$3:K$397,8,FALSE)</f>
        <v>Chiffre d'affaires</v>
      </c>
      <c r="F345" t="str">
        <f>VLOOKUP(A345,[1]Grouping!$D$3:$M$397,10,FALSE)</f>
        <v>Production vendue de services</v>
      </c>
    </row>
    <row r="346" spans="1:6" x14ac:dyDescent="0.35">
      <c r="A346">
        <v>707100</v>
      </c>
      <c r="B346" t="s">
        <v>46</v>
      </c>
      <c r="C346" s="1">
        <v>-736.7</v>
      </c>
      <c r="D346" s="1">
        <v>0</v>
      </c>
      <c r="E346" t="str">
        <f>VLOOKUP(A346,[1]Grouping!D$3:K$397,8,FALSE)</f>
        <v>Chiffre d'affaires</v>
      </c>
      <c r="F346" t="str">
        <f>VLOOKUP(A346,[1]Grouping!$D$3:$M$397,10,FALSE)</f>
        <v>Ventes de marchandises</v>
      </c>
    </row>
    <row r="347" spans="1:6" x14ac:dyDescent="0.35">
      <c r="A347">
        <v>707101</v>
      </c>
      <c r="B347" t="s">
        <v>45</v>
      </c>
      <c r="C347" s="1">
        <v>-2796106.95</v>
      </c>
      <c r="D347" s="1">
        <v>-2889582.8600000245</v>
      </c>
      <c r="E347" t="str">
        <f>VLOOKUP(A347,[1]Grouping!D$3:K$397,8,FALSE)</f>
        <v>Chiffre d'affaires</v>
      </c>
      <c r="F347" t="str">
        <f>VLOOKUP(A347,[1]Grouping!$D$3:$M$397,10,FALSE)</f>
        <v>Ventes de marchandises</v>
      </c>
    </row>
    <row r="348" spans="1:6" x14ac:dyDescent="0.35">
      <c r="A348">
        <v>707102</v>
      </c>
      <c r="B348" t="s">
        <v>44</v>
      </c>
      <c r="C348" s="1">
        <v>-291869.12</v>
      </c>
      <c r="D348" s="1">
        <v>-289724.24</v>
      </c>
      <c r="E348" t="str">
        <f>VLOOKUP(A348,[1]Grouping!D$3:K$397,8,FALSE)</f>
        <v>Chiffre d'affaires</v>
      </c>
      <c r="F348" t="str">
        <f>VLOOKUP(A348,[1]Grouping!$D$3:$M$397,10,FALSE)</f>
        <v>Ventes de marchandises</v>
      </c>
    </row>
    <row r="349" spans="1:6" x14ac:dyDescent="0.35">
      <c r="A349">
        <v>707103</v>
      </c>
      <c r="B349" t="s">
        <v>43</v>
      </c>
      <c r="C349" s="1">
        <v>-573039.19999999995</v>
      </c>
      <c r="D349" s="1">
        <v>-783145.98000000021</v>
      </c>
      <c r="E349" t="str">
        <f>VLOOKUP(A349,[1]Grouping!D$3:K$397,8,FALSE)</f>
        <v>Chiffre d'affaires</v>
      </c>
      <c r="F349" t="str">
        <f>VLOOKUP(A349,[1]Grouping!$D$3:$M$397,10,FALSE)</f>
        <v>Ventes de marchandises</v>
      </c>
    </row>
    <row r="350" spans="1:6" x14ac:dyDescent="0.35">
      <c r="A350">
        <v>707920</v>
      </c>
      <c r="B350" t="s">
        <v>42</v>
      </c>
      <c r="C350" s="1">
        <v>-92862.5</v>
      </c>
      <c r="D350" s="1">
        <v>-92864.64999999998</v>
      </c>
      <c r="E350" t="str">
        <f>VLOOKUP(A350,[1]Grouping!D$3:K$397,8,FALSE)</f>
        <v>Chiffre d'affaires</v>
      </c>
      <c r="F350" t="str">
        <f>VLOOKUP(A350,[1]Grouping!$D$3:$M$397,10,FALSE)</f>
        <v>Ventes de marchandises</v>
      </c>
    </row>
    <row r="351" spans="1:6" x14ac:dyDescent="0.35">
      <c r="A351">
        <v>708400</v>
      </c>
      <c r="B351" t="s">
        <v>41</v>
      </c>
      <c r="C351" s="1">
        <v>-240792</v>
      </c>
      <c r="D351" s="1">
        <v>-244000</v>
      </c>
      <c r="E351" t="str">
        <f>VLOOKUP(A351,[1]Grouping!D$3:K$397,8,FALSE)</f>
        <v>Chiffre d'affaires</v>
      </c>
      <c r="F351" t="str">
        <f>VLOOKUP(A351,[1]Grouping!$D$3:$M$397,10,FALSE)</f>
        <v>Production vendue de services</v>
      </c>
    </row>
    <row r="352" spans="1:6" x14ac:dyDescent="0.35">
      <c r="A352">
        <v>708500</v>
      </c>
      <c r="B352" t="s">
        <v>40</v>
      </c>
      <c r="C352" s="1">
        <v>-38.5</v>
      </c>
      <c r="D352" s="1">
        <v>-10</v>
      </c>
      <c r="E352" t="str">
        <f>VLOOKUP(A352,[1]Grouping!D$3:K$397,8,FALSE)</f>
        <v>Chiffre d'affaires</v>
      </c>
      <c r="F352" t="str">
        <f>VLOOKUP(A352,[1]Grouping!$D$3:$M$397,10,FALSE)</f>
        <v>Production vendue de services</v>
      </c>
    </row>
    <row r="353" spans="1:6" x14ac:dyDescent="0.35">
      <c r="A353">
        <v>708501</v>
      </c>
      <c r="B353" t="s">
        <v>39</v>
      </c>
      <c r="C353" s="1">
        <v>-40119.699999999997</v>
      </c>
      <c r="D353" s="1">
        <v>-37525.949999999211</v>
      </c>
      <c r="E353" t="str">
        <f>VLOOKUP(A353,[1]Grouping!D$3:K$397,8,FALSE)</f>
        <v>Chiffre d'affaires</v>
      </c>
      <c r="F353" t="str">
        <f>VLOOKUP(A353,[1]Grouping!$D$3:$M$397,10,FALSE)</f>
        <v>Production vendue de services</v>
      </c>
    </row>
    <row r="354" spans="1:6" x14ac:dyDescent="0.35">
      <c r="A354">
        <v>708502</v>
      </c>
      <c r="B354" t="s">
        <v>38</v>
      </c>
      <c r="C354" s="1">
        <v>-7432.72</v>
      </c>
      <c r="D354" s="1">
        <v>-12630.870000000006</v>
      </c>
      <c r="E354" t="str">
        <f>VLOOKUP(A354,[1]Grouping!D$3:K$397,8,FALSE)</f>
        <v>Chiffre d'affaires</v>
      </c>
      <c r="F354" t="str">
        <f>VLOOKUP(A354,[1]Grouping!$D$3:$M$397,10,FALSE)</f>
        <v>Production vendue de services</v>
      </c>
    </row>
    <row r="355" spans="1:6" x14ac:dyDescent="0.35">
      <c r="A355">
        <v>708503</v>
      </c>
      <c r="B355" t="s">
        <v>37</v>
      </c>
      <c r="C355" s="1">
        <v>-63112.18</v>
      </c>
      <c r="D355" s="1">
        <v>-32743.960000000003</v>
      </c>
      <c r="E355" t="str">
        <f>VLOOKUP(A355,[1]Grouping!D$3:K$397,8,FALSE)</f>
        <v>Chiffre d'affaires</v>
      </c>
      <c r="F355" t="str">
        <f>VLOOKUP(A355,[1]Grouping!$D$3:$M$397,10,FALSE)</f>
        <v>Production vendue de services</v>
      </c>
    </row>
    <row r="356" spans="1:6" x14ac:dyDescent="0.35">
      <c r="A356">
        <v>708800</v>
      </c>
      <c r="B356" t="s">
        <v>36</v>
      </c>
      <c r="C356" s="1">
        <v>-1665</v>
      </c>
      <c r="D356" s="1">
        <v>-1040</v>
      </c>
      <c r="E356" t="str">
        <f>VLOOKUP(A356,[1]Grouping!D$3:K$397,8,FALSE)</f>
        <v>Chiffre d'affaires</v>
      </c>
      <c r="F356" t="str">
        <f>VLOOKUP(A356,[1]Grouping!$D$3:$M$397,10,FALSE)</f>
        <v>Production vendue de services</v>
      </c>
    </row>
    <row r="357" spans="1:6" x14ac:dyDescent="0.35">
      <c r="A357">
        <v>708801</v>
      </c>
      <c r="B357" t="s">
        <v>35</v>
      </c>
      <c r="C357" s="1">
        <v>-2922.5</v>
      </c>
      <c r="D357" s="1">
        <v>-4128</v>
      </c>
      <c r="E357" t="str">
        <f>VLOOKUP(A357,[1]Grouping!D$3:K$397,8,FALSE)</f>
        <v>Chiffre d'affaires</v>
      </c>
      <c r="F357" t="str">
        <f>VLOOKUP(A357,[1]Grouping!$D$3:$M$397,10,FALSE)</f>
        <v>Production vendue de services</v>
      </c>
    </row>
    <row r="358" spans="1:6" x14ac:dyDescent="0.35">
      <c r="A358">
        <v>708802</v>
      </c>
      <c r="B358" t="s">
        <v>34</v>
      </c>
      <c r="C358" s="1">
        <v>-3652</v>
      </c>
      <c r="D358" s="1">
        <v>-3746</v>
      </c>
      <c r="E358" t="str">
        <f>VLOOKUP(A358,[1]Grouping!D$3:K$397,8,FALSE)</f>
        <v>Chiffre d'affaires</v>
      </c>
      <c r="F358" t="str">
        <f>VLOOKUP(A358,[1]Grouping!$D$3:$M$397,10,FALSE)</f>
        <v>Production vendue de services</v>
      </c>
    </row>
    <row r="359" spans="1:6" x14ac:dyDescent="0.35">
      <c r="A359">
        <v>708803</v>
      </c>
      <c r="B359" t="s">
        <v>33</v>
      </c>
      <c r="C359" s="1">
        <v>-7111</v>
      </c>
      <c r="D359" s="1">
        <v>-6036</v>
      </c>
      <c r="E359" t="str">
        <f>VLOOKUP(A359,[1]Grouping!D$3:K$397,8,FALSE)</f>
        <v>Chiffre d'affaires</v>
      </c>
      <c r="F359" t="str">
        <f>VLOOKUP(A359,[1]Grouping!$D$3:$M$397,10,FALSE)</f>
        <v>Production vendue de services</v>
      </c>
    </row>
    <row r="360" spans="1:6" x14ac:dyDescent="0.35">
      <c r="A360">
        <v>709111</v>
      </c>
      <c r="B360" t="s">
        <v>32</v>
      </c>
      <c r="C360" s="1">
        <v>0</v>
      </c>
      <c r="D360" s="1">
        <v>52086.55</v>
      </c>
      <c r="E360" t="str">
        <f>VLOOKUP(A360,[1]Grouping!D$3:K$397,8,FALSE)</f>
        <v>Chiffre d'affaires</v>
      </c>
      <c r="F360" t="str">
        <f>VLOOKUP(A360,[1]Grouping!$D$3:$M$397,10,FALSE)</f>
        <v>Production vendue de biens</v>
      </c>
    </row>
    <row r="361" spans="1:6" x14ac:dyDescent="0.35">
      <c r="A361">
        <v>709112</v>
      </c>
      <c r="B361" t="s">
        <v>31</v>
      </c>
      <c r="C361" s="1">
        <v>678</v>
      </c>
      <c r="D361" s="1">
        <v>2974.27</v>
      </c>
      <c r="E361" t="str">
        <f>VLOOKUP(A361,[1]Grouping!D$3:K$397,8,FALSE)</f>
        <v>Chiffre d'affaires</v>
      </c>
      <c r="F361" t="str">
        <f>VLOOKUP(A361,[1]Grouping!$D$3:$M$397,10,FALSE)</f>
        <v>Production vendue de biens</v>
      </c>
    </row>
    <row r="362" spans="1:6" x14ac:dyDescent="0.35">
      <c r="A362">
        <v>709210</v>
      </c>
      <c r="B362" t="s">
        <v>30</v>
      </c>
      <c r="C362" s="1">
        <v>498928.94</v>
      </c>
      <c r="D362" s="1">
        <v>467635.85</v>
      </c>
      <c r="E362" t="str">
        <f>VLOOKUP(A362,[1]Grouping!D$3:K$397,8,FALSE)</f>
        <v>Chiffre d'affaires</v>
      </c>
      <c r="F362" t="str">
        <f>VLOOKUP(A362,[1]Grouping!$D$3:$M$397,10,FALSE)</f>
        <v>Production vendue de biens</v>
      </c>
    </row>
    <row r="363" spans="1:6" x14ac:dyDescent="0.35">
      <c r="A363">
        <v>709211</v>
      </c>
      <c r="B363" t="s">
        <v>29</v>
      </c>
      <c r="C363" s="1">
        <v>2140515.65</v>
      </c>
      <c r="D363" s="1">
        <v>2097877.9700000002</v>
      </c>
      <c r="E363" t="str">
        <f>VLOOKUP(A363,[1]Grouping!D$3:K$397,8,FALSE)</f>
        <v>Chiffre d'affaires</v>
      </c>
      <c r="F363" t="str">
        <f>VLOOKUP(A363,[1]Grouping!$D$3:$M$397,10,FALSE)</f>
        <v>Production vendue de biens</v>
      </c>
    </row>
    <row r="364" spans="1:6" x14ac:dyDescent="0.35">
      <c r="A364">
        <v>709212</v>
      </c>
      <c r="B364" t="s">
        <v>28</v>
      </c>
      <c r="C364" s="1">
        <v>116612.13</v>
      </c>
      <c r="D364" s="1">
        <v>89559.81</v>
      </c>
      <c r="E364" t="str">
        <f>VLOOKUP(A364,[1]Grouping!D$3:K$397,8,FALSE)</f>
        <v>Chiffre d'affaires</v>
      </c>
      <c r="F364" t="str">
        <f>VLOOKUP(A364,[1]Grouping!$D$3:$M$397,10,FALSE)</f>
        <v>Production vendue de biens</v>
      </c>
    </row>
    <row r="365" spans="1:6" x14ac:dyDescent="0.35">
      <c r="A365">
        <v>709213</v>
      </c>
      <c r="B365" t="s">
        <v>27</v>
      </c>
      <c r="C365" s="1">
        <v>67884.77</v>
      </c>
      <c r="D365" s="1">
        <v>74017.010000000009</v>
      </c>
      <c r="E365" t="str">
        <f>VLOOKUP(A365,[1]Grouping!D$3:K$397,8,FALSE)</f>
        <v>Chiffre d'affaires</v>
      </c>
      <c r="F365" t="str">
        <f>VLOOKUP(A365,[1]Grouping!$D$3:$M$397,10,FALSE)</f>
        <v>Production vendue de biens</v>
      </c>
    </row>
    <row r="366" spans="1:6" x14ac:dyDescent="0.35">
      <c r="A366">
        <v>709411</v>
      </c>
      <c r="B366" t="s">
        <v>26</v>
      </c>
      <c r="C366" s="1">
        <v>37461.97</v>
      </c>
      <c r="D366" s="1">
        <v>0</v>
      </c>
      <c r="E366" t="str">
        <f>VLOOKUP(A366,[1]Grouping!D$3:K$397,8,FALSE)</f>
        <v>Chiffre d'affaires</v>
      </c>
      <c r="F366" t="str">
        <f>VLOOKUP(A366,[1]Grouping!$D$3:$M$397,10,FALSE)</f>
        <v>Production vendue de services</v>
      </c>
    </row>
    <row r="367" spans="1:6" x14ac:dyDescent="0.35">
      <c r="A367">
        <v>709412</v>
      </c>
      <c r="B367" t="s">
        <v>25</v>
      </c>
      <c r="C367" s="1">
        <v>1226.98</v>
      </c>
      <c r="D367" s="1">
        <v>0</v>
      </c>
      <c r="E367" t="str">
        <f>VLOOKUP(A367,[1]Grouping!D$3:K$397,8,FALSE)</f>
        <v>Chiffre d'affaires</v>
      </c>
      <c r="F367" t="str">
        <f>VLOOKUP(A367,[1]Grouping!$D$3:$M$397,10,FALSE)</f>
        <v>Production vendue de services</v>
      </c>
    </row>
    <row r="368" spans="1:6" x14ac:dyDescent="0.35">
      <c r="A368">
        <v>713300</v>
      </c>
      <c r="B368" t="s">
        <v>24</v>
      </c>
      <c r="C368" s="1">
        <v>-485564</v>
      </c>
      <c r="D368" s="1">
        <v>-803093</v>
      </c>
      <c r="E368" t="str">
        <f>VLOOKUP(A368,[1]Grouping!D$3:K$397,8,FALSE)</f>
        <v>Autres pts. d'exploitation</v>
      </c>
      <c r="F368" t="str">
        <f>VLOOKUP(A368,[1]Grouping!$D$3:$M$397,10,FALSE)</f>
        <v>Production stockée</v>
      </c>
    </row>
    <row r="369" spans="1:6" x14ac:dyDescent="0.35">
      <c r="A369">
        <v>713500</v>
      </c>
      <c r="B369" t="s">
        <v>23</v>
      </c>
      <c r="C369" s="1">
        <v>-680998</v>
      </c>
      <c r="D369" s="1">
        <v>48584</v>
      </c>
      <c r="E369" t="str">
        <f>VLOOKUP(A369,[1]Grouping!D$3:K$397,8,FALSE)</f>
        <v>Autres pts. d'exploitation</v>
      </c>
      <c r="F369" t="str">
        <f>VLOOKUP(A369,[1]Grouping!$D$3:$M$397,10,FALSE)</f>
        <v>Production stockée</v>
      </c>
    </row>
    <row r="370" spans="1:6" x14ac:dyDescent="0.35">
      <c r="A370">
        <v>722000</v>
      </c>
      <c r="B370" t="s">
        <v>22</v>
      </c>
      <c r="C370" s="1">
        <v>-140172.76</v>
      </c>
      <c r="D370" s="1">
        <v>-107160.42000000001</v>
      </c>
      <c r="E370" t="str">
        <f>VLOOKUP(A370,[1]Grouping!D$3:K$397,8,FALSE)</f>
        <v>Autres pts. d'exploitation</v>
      </c>
      <c r="F370" t="str">
        <f>VLOOKUP(A370,[1]Grouping!$D$3:$M$397,10,FALSE)</f>
        <v>Production immobilisée</v>
      </c>
    </row>
    <row r="371" spans="1:6" x14ac:dyDescent="0.35">
      <c r="A371">
        <v>740000</v>
      </c>
      <c r="B371" t="s">
        <v>21</v>
      </c>
      <c r="C371" s="1">
        <v>-24057.71</v>
      </c>
      <c r="D371" s="1">
        <v>-24621.609999999997</v>
      </c>
      <c r="E371" t="str">
        <f>VLOOKUP(A371,[1]Grouping!D$3:K$397,8,FALSE)</f>
        <v>Autres pts. d'exploitation</v>
      </c>
      <c r="F371" t="str">
        <f>VLOOKUP(A371,[1]Grouping!$D$3:$M$397,10,FALSE)</f>
        <v>Subvention d'exploitation</v>
      </c>
    </row>
    <row r="372" spans="1:6" x14ac:dyDescent="0.35">
      <c r="A372">
        <v>758000</v>
      </c>
      <c r="B372" t="s">
        <v>20</v>
      </c>
      <c r="C372" s="1">
        <v>-135.69999999999999</v>
      </c>
      <c r="D372" s="1">
        <v>-83.260000000000147</v>
      </c>
      <c r="E372" t="str">
        <f>VLOOKUP(A372,[1]Grouping!D$3:K$397,8,FALSE)</f>
        <v>Autres pts. d'exploitation</v>
      </c>
      <c r="F372" t="str">
        <f>VLOOKUP(A372,[1]Grouping!$D$3:$M$397,10,FALSE)</f>
        <v>Autres produits</v>
      </c>
    </row>
    <row r="373" spans="1:6" x14ac:dyDescent="0.35">
      <c r="A373">
        <v>762600</v>
      </c>
      <c r="B373" t="s">
        <v>19</v>
      </c>
      <c r="C373" s="1">
        <v>-12575.38</v>
      </c>
      <c r="D373" s="1">
        <v>-22061.59</v>
      </c>
      <c r="E373" t="str">
        <f>VLOOKUP(A373,[1]Grouping!D$3:K$397,8,FALSE)</f>
        <v>Résultat financiers</v>
      </c>
      <c r="F373" t="str">
        <f>VLOOKUP(A373,[1]Grouping!$D$3:$M$397,10,FALSE)</f>
        <v>Produits des autres valeurs mobilières et créances de l'actif immobilisé</v>
      </c>
    </row>
    <row r="374" spans="1:6" x14ac:dyDescent="0.35">
      <c r="A374">
        <v>765000</v>
      </c>
      <c r="B374" t="s">
        <v>18</v>
      </c>
      <c r="C374" s="1">
        <v>-158111.79</v>
      </c>
      <c r="D374" s="1">
        <v>-140270.6400000001</v>
      </c>
      <c r="E374" t="str">
        <f>VLOOKUP(A374,[1]Grouping!D$3:K$397,8,FALSE)</f>
        <v>Résultat financiers</v>
      </c>
      <c r="F374" t="str">
        <f>VLOOKUP(A374,[1]Grouping!$D$3:$M$397,10,FALSE)</f>
        <v>Produits des autres valeurs mobilières et créances de l'actif immobilisé</v>
      </c>
    </row>
    <row r="375" spans="1:6" x14ac:dyDescent="0.35">
      <c r="A375">
        <v>766000</v>
      </c>
      <c r="B375" t="s">
        <v>17</v>
      </c>
      <c r="C375" s="1">
        <v>-8937.2000000000007</v>
      </c>
      <c r="D375" s="1">
        <v>-9257.8900000000012</v>
      </c>
      <c r="E375" t="str">
        <f>VLOOKUP(A375,[1]Grouping!D$3:K$397,8,FALSE)</f>
        <v>Résultat financiers</v>
      </c>
      <c r="F375" t="str">
        <f>VLOOKUP(A375,[1]Grouping!$D$3:$M$397,10,FALSE)</f>
        <v>Différences positives de change</v>
      </c>
    </row>
    <row r="376" spans="1:6" x14ac:dyDescent="0.35">
      <c r="A376">
        <v>768000</v>
      </c>
      <c r="B376" t="s">
        <v>16</v>
      </c>
      <c r="C376" s="1">
        <v>-429.08</v>
      </c>
      <c r="D376" s="1">
        <v>-2233.8700000000003</v>
      </c>
      <c r="E376" t="str">
        <f>VLOOKUP(A376,[1]Grouping!D$3:K$397,8,FALSE)</f>
        <v>Résultat financiers</v>
      </c>
      <c r="F376" t="str">
        <f>VLOOKUP(A376,[1]Grouping!$D$3:$M$397,10,FALSE)</f>
        <v>Autres intérêts et produits assimilés</v>
      </c>
    </row>
    <row r="377" spans="1:6" x14ac:dyDescent="0.35">
      <c r="A377">
        <v>772800</v>
      </c>
      <c r="B377" t="s">
        <v>15</v>
      </c>
      <c r="C377" s="1">
        <v>-74276.429999999993</v>
      </c>
      <c r="D377" s="1">
        <v>-96506.270000000048</v>
      </c>
      <c r="E377" t="str">
        <f>VLOOKUP(A377,[1]Grouping!D$3:K$397,8,FALSE)</f>
        <v>Résultat exceptionnel</v>
      </c>
      <c r="F377" t="str">
        <f>VLOOKUP(A377,[1]Grouping!$D$3:$M$397,10,FALSE)</f>
        <v>Produits exceptionnels sur opérations de gestion</v>
      </c>
    </row>
    <row r="378" spans="1:6" x14ac:dyDescent="0.35">
      <c r="A378">
        <v>772810</v>
      </c>
      <c r="B378" t="s">
        <v>14</v>
      </c>
      <c r="C378" s="1">
        <v>-11492.39</v>
      </c>
      <c r="D378" s="1">
        <v>-1659.9700000000005</v>
      </c>
      <c r="E378" t="str">
        <f>VLOOKUP(A378,[1]Grouping!D$3:K$397,8,FALSE)</f>
        <v>Résultat exceptionnel</v>
      </c>
      <c r="F378" t="str">
        <f>VLOOKUP(A378,[1]Grouping!$D$3:$M$397,10,FALSE)</f>
        <v>Produits exceptionnels sur opérations de gestion</v>
      </c>
    </row>
    <row r="379" spans="1:6" x14ac:dyDescent="0.35">
      <c r="A379">
        <v>775100</v>
      </c>
      <c r="B379" t="s">
        <v>13</v>
      </c>
      <c r="C379" s="1">
        <v>-105566.56</v>
      </c>
      <c r="D379" s="1">
        <v>0</v>
      </c>
      <c r="E379" t="str">
        <f>VLOOKUP(A379,[1]Grouping!D$3:K$397,8,FALSE)</f>
        <v>Résultat exceptionnel</v>
      </c>
      <c r="F379" t="str">
        <f>VLOOKUP(A379,[1]Grouping!$D$3:$M$397,10,FALSE)</f>
        <v>Produits exceptionnels sur opérations en capital</v>
      </c>
    </row>
    <row r="380" spans="1:6" x14ac:dyDescent="0.35">
      <c r="A380">
        <v>775110</v>
      </c>
      <c r="B380" t="s">
        <v>12</v>
      </c>
      <c r="C380" s="1">
        <v>0</v>
      </c>
      <c r="D380" s="1">
        <v>-105563</v>
      </c>
      <c r="E380" t="str">
        <f>VLOOKUP(A380,[1]Grouping!D$3:K$397,8,FALSE)</f>
        <v>Résultat exceptionnel</v>
      </c>
      <c r="F380" t="str">
        <f>VLOOKUP(A380,[1]Grouping!$D$3:$M$397,10,FALSE)</f>
        <v>Produits exceptionnels sur opérations en capital</v>
      </c>
    </row>
    <row r="381" spans="1:6" x14ac:dyDescent="0.35">
      <c r="A381">
        <v>775200</v>
      </c>
      <c r="B381" t="s">
        <v>11</v>
      </c>
      <c r="C381" s="1">
        <v>-452798.22</v>
      </c>
      <c r="D381" s="1">
        <v>-500000</v>
      </c>
      <c r="E381" t="str">
        <f>VLOOKUP(A381,[1]Grouping!D$3:K$397,8,FALSE)</f>
        <v>Résultat exceptionnel</v>
      </c>
      <c r="F381" t="str">
        <f>VLOOKUP(A381,[1]Grouping!$D$3:$M$397,10,FALSE)</f>
        <v>Produits exceptionnels sur opérations en capital</v>
      </c>
    </row>
    <row r="382" spans="1:6" x14ac:dyDescent="0.35">
      <c r="A382">
        <v>778800</v>
      </c>
      <c r="B382" t="s">
        <v>10</v>
      </c>
      <c r="C382" s="1">
        <v>-1005085.94</v>
      </c>
      <c r="D382" s="1">
        <v>-537528.64</v>
      </c>
      <c r="E382" t="str">
        <f>VLOOKUP(A382,[1]Grouping!D$3:K$397,8,FALSE)</f>
        <v>Résultat exceptionnel</v>
      </c>
      <c r="F382" t="str">
        <f>VLOOKUP(A382,[1]Grouping!$D$3:$M$397,10,FALSE)</f>
        <v>Produits exceptionnels sur opérations en capital</v>
      </c>
    </row>
    <row r="383" spans="1:6" x14ac:dyDescent="0.35">
      <c r="A383">
        <v>781730</v>
      </c>
      <c r="B383" t="s">
        <v>9</v>
      </c>
      <c r="C383" s="1">
        <v>-2016540</v>
      </c>
      <c r="D383" s="1">
        <v>-2042674</v>
      </c>
      <c r="E383" t="str">
        <f>VLOOKUP(A383,[1]Grouping!D$3:K$397,8,FALSE)</f>
        <v>Autres pts. d'exploitation</v>
      </c>
      <c r="F383" t="str">
        <f>VLOOKUP(A383,[1]Grouping!$D$3:$M$397,10,FALSE)</f>
        <v>Reprises sur amortissements et provisions, transfert de charges</v>
      </c>
    </row>
    <row r="384" spans="1:6" x14ac:dyDescent="0.35">
      <c r="A384">
        <v>781740</v>
      </c>
      <c r="B384" t="s">
        <v>8</v>
      </c>
      <c r="C384" s="1">
        <v>-4954.13</v>
      </c>
      <c r="D384" s="1">
        <v>-18692.48</v>
      </c>
      <c r="E384" t="str">
        <f>VLOOKUP(A384,[1]Grouping!D$3:K$397,8,FALSE)</f>
        <v>Autres pts. d'exploitation</v>
      </c>
      <c r="F384" t="str">
        <f>VLOOKUP(A384,[1]Grouping!$D$3:$M$397,10,FALSE)</f>
        <v>Reprises sur amortissements et provisions, transfert de charges</v>
      </c>
    </row>
    <row r="385" spans="1:6" x14ac:dyDescent="0.35">
      <c r="A385">
        <v>787300</v>
      </c>
      <c r="B385" t="s">
        <v>7</v>
      </c>
      <c r="C385" s="1">
        <v>0</v>
      </c>
      <c r="D385" s="1">
        <v>-13736</v>
      </c>
      <c r="E385" t="str">
        <f>VLOOKUP(A385,[1]Grouping!D$3:K$397,8,FALSE)</f>
        <v>Résultat exceptionnel</v>
      </c>
      <c r="F385" t="str">
        <f>VLOOKUP(A385,[1]Grouping!$D$3:$M$397,10,FALSE)</f>
        <v>Reprises sur provisions et transfert de charges (exc)</v>
      </c>
    </row>
    <row r="386" spans="1:6" x14ac:dyDescent="0.35">
      <c r="A386">
        <v>787500</v>
      </c>
      <c r="B386" t="s">
        <v>6</v>
      </c>
      <c r="C386" s="1">
        <v>-41340</v>
      </c>
      <c r="D386" s="1">
        <v>-150000</v>
      </c>
      <c r="E386" t="str">
        <f>VLOOKUP(A386,[1]Grouping!D$3:K$397,8,FALSE)</f>
        <v>Résultat exceptionnel</v>
      </c>
      <c r="F386" t="str">
        <f>VLOOKUP(A386,[1]Grouping!$D$3:$M$397,10,FALSE)</f>
        <v>Reprises sur provisions et transfert de charges (exc)</v>
      </c>
    </row>
    <row r="387" spans="1:6" x14ac:dyDescent="0.35">
      <c r="A387">
        <v>791000</v>
      </c>
      <c r="B387" t="s">
        <v>5</v>
      </c>
      <c r="C387" s="1">
        <v>-1691.14</v>
      </c>
      <c r="D387" s="1">
        <v>-16950.010000000002</v>
      </c>
      <c r="E387" t="str">
        <f>VLOOKUP(A387,[1]Grouping!D$3:K$397,8,FALSE)</f>
        <v>Autres pts. d'exploitation</v>
      </c>
      <c r="F387" t="str">
        <f>VLOOKUP(A387,[1]Grouping!$D$3:$M$397,10,FALSE)</f>
        <v>Reprises sur amortissements et provisions, transfert de charges</v>
      </c>
    </row>
    <row r="388" spans="1:6" x14ac:dyDescent="0.35">
      <c r="A388">
        <v>791100</v>
      </c>
      <c r="B388" t="s">
        <v>4</v>
      </c>
      <c r="C388" s="1">
        <v>-20353.060000000001</v>
      </c>
      <c r="D388" s="1">
        <v>-25853.159999999996</v>
      </c>
      <c r="E388" t="str">
        <f>VLOOKUP(A388,[1]Grouping!D$3:K$397,8,FALSE)</f>
        <v>Autres pts. d'exploitation</v>
      </c>
      <c r="F388" t="str">
        <f>VLOOKUP(A388,[1]Grouping!$D$3:$M$397,10,FALSE)</f>
        <v>Reprises sur amortissements et provisions, transfert de charges</v>
      </c>
    </row>
    <row r="389" spans="1:6" x14ac:dyDescent="0.35">
      <c r="A389">
        <v>791140</v>
      </c>
      <c r="B389" t="s">
        <v>3</v>
      </c>
      <c r="C389" s="1">
        <v>-13645.06</v>
      </c>
      <c r="D389" s="1">
        <v>-34376.710000000006</v>
      </c>
      <c r="E389" t="str">
        <f>VLOOKUP(A389,[1]Grouping!D$3:K$397,8,FALSE)</f>
        <v>Autres pts. d'exploitation</v>
      </c>
      <c r="F389" t="str">
        <f>VLOOKUP(A389,[1]Grouping!$D$3:$M$397,10,FALSE)</f>
        <v>Reprises sur amortissements et provisions, transfert de charges</v>
      </c>
    </row>
    <row r="390" spans="1:6" x14ac:dyDescent="0.35">
      <c r="A390">
        <v>791150</v>
      </c>
      <c r="B390" t="s">
        <v>2</v>
      </c>
      <c r="C390" s="1">
        <v>-78038.289999999994</v>
      </c>
      <c r="D390" s="1">
        <v>-21899.260000000002</v>
      </c>
      <c r="E390" t="str">
        <f>VLOOKUP(A390,[1]Grouping!D$3:K$397,8,FALSE)</f>
        <v>Autres pts. d'exploitation</v>
      </c>
      <c r="F390" t="str">
        <f>VLOOKUP(A390,[1]Grouping!$D$3:$M$397,10,FALSE)</f>
        <v>Reprises sur amortissements et provisions, transfert de charges</v>
      </c>
    </row>
    <row r="391" spans="1:6" x14ac:dyDescent="0.35">
      <c r="A391">
        <v>791200</v>
      </c>
      <c r="B391" t="s">
        <v>1</v>
      </c>
      <c r="C391" s="1">
        <v>0</v>
      </c>
      <c r="D391" s="1">
        <v>-864</v>
      </c>
      <c r="E391" t="str">
        <f>VLOOKUP(A391,[1]Grouping!D$3:K$397,8,FALSE)</f>
        <v>Autres pts. d'exploitation</v>
      </c>
      <c r="F391" t="str">
        <f>VLOOKUP(A391,[1]Grouping!$D$3:$M$397,10,FALSE)</f>
        <v>Reprises sur amortissements et provisions, transfert de charges</v>
      </c>
    </row>
    <row r="392" spans="1:6" x14ac:dyDescent="0.35">
      <c r="A392">
        <v>791300</v>
      </c>
      <c r="B392" t="s">
        <v>0</v>
      </c>
      <c r="C392" s="1">
        <v>663.79</v>
      </c>
      <c r="D392" s="1">
        <v>0</v>
      </c>
      <c r="E392" t="str">
        <f>VLOOKUP(A392,[1]Grouping!D$3:K$397,8,FALSE)</f>
        <v>Autres pts. d'exploitation</v>
      </c>
      <c r="F392" t="str">
        <f>VLOOKUP(A392,[1]Grouping!$D$3:$M$397,10,FALSE)</f>
        <v>Reprises sur amortissements et provisions, transfert de charges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CBAB1-54ED-4951-BCDA-458DF32DBFCC}">
  <dimension ref="A1:I594"/>
  <sheetViews>
    <sheetView showGridLines="0" tabSelected="1" zoomScale="80" zoomScaleNormal="80" workbookViewId="0">
      <selection activeCell="E28" sqref="E28"/>
    </sheetView>
  </sheetViews>
  <sheetFormatPr baseColWidth="10" defaultRowHeight="14.5" x14ac:dyDescent="0.35"/>
  <cols>
    <col min="1" max="1" width="12.26953125" customWidth="1"/>
    <col min="2" max="4" width="17" customWidth="1"/>
    <col min="5" max="5" width="15.26953125" bestFit="1" customWidth="1"/>
    <col min="6" max="6" width="10.453125" customWidth="1"/>
    <col min="7" max="7" width="15.26953125" bestFit="1" customWidth="1"/>
    <col min="8" max="8" width="14.36328125" bestFit="1" customWidth="1"/>
    <col min="9" max="9" width="12.54296875" customWidth="1"/>
  </cols>
  <sheetData>
    <row r="1" spans="1:9" x14ac:dyDescent="0.35">
      <c r="A1" s="4" t="s">
        <v>385</v>
      </c>
      <c r="B1" s="5" t="s">
        <v>383</v>
      </c>
      <c r="C1" s="5"/>
      <c r="D1" s="5"/>
      <c r="E1" s="6">
        <v>43465</v>
      </c>
      <c r="F1" s="7" t="s">
        <v>386</v>
      </c>
      <c r="G1" s="6">
        <v>43100</v>
      </c>
      <c r="H1" s="8" t="s">
        <v>387</v>
      </c>
      <c r="I1" s="9" t="s">
        <v>388</v>
      </c>
    </row>
    <row r="2" spans="1:9" x14ac:dyDescent="0.35">
      <c r="A2" s="10">
        <v>204000</v>
      </c>
      <c r="B2" s="11" t="s">
        <v>343</v>
      </c>
      <c r="C2" s="12"/>
      <c r="D2" s="12"/>
      <c r="E2" s="1">
        <v>22825</v>
      </c>
      <c r="F2" s="13"/>
      <c r="G2" s="1">
        <v>22825</v>
      </c>
      <c r="H2" s="14">
        <v>0</v>
      </c>
      <c r="I2" s="15">
        <v>0</v>
      </c>
    </row>
    <row r="3" spans="1:9" ht="15" thickBot="1" x14ac:dyDescent="0.4">
      <c r="A3" s="16"/>
      <c r="B3" s="17" t="s">
        <v>389</v>
      </c>
      <c r="C3" s="18"/>
      <c r="D3" s="18"/>
      <c r="E3" s="19">
        <v>22825</v>
      </c>
      <c r="F3" s="20"/>
      <c r="G3" s="19">
        <v>22825</v>
      </c>
      <c r="H3" s="21">
        <v>0</v>
      </c>
      <c r="I3" s="22">
        <v>0</v>
      </c>
    </row>
    <row r="4" spans="1:9" ht="15" thickTop="1" x14ac:dyDescent="0.35">
      <c r="A4" s="10">
        <v>205000</v>
      </c>
      <c r="B4" s="11" t="s">
        <v>342</v>
      </c>
      <c r="C4" s="12"/>
      <c r="D4" s="12"/>
      <c r="E4" s="1">
        <v>149182.96</v>
      </c>
      <c r="F4" s="13"/>
      <c r="G4" s="1">
        <v>137739.42000000001</v>
      </c>
      <c r="H4" s="14">
        <v>11443.539999999979</v>
      </c>
      <c r="I4" s="15">
        <v>8.3081081654039046E-2</v>
      </c>
    </row>
    <row r="5" spans="1:9" x14ac:dyDescent="0.35">
      <c r="A5" s="10">
        <v>205100</v>
      </c>
      <c r="B5" s="11" t="s">
        <v>341</v>
      </c>
      <c r="C5" s="12"/>
      <c r="D5" s="12"/>
      <c r="E5" s="1">
        <v>460423.57</v>
      </c>
      <c r="F5" s="13"/>
      <c r="G5" s="1">
        <v>271400.57</v>
      </c>
      <c r="H5" s="14">
        <v>189023</v>
      </c>
      <c r="I5" s="15">
        <v>0.69647237660554651</v>
      </c>
    </row>
    <row r="6" spans="1:9" ht="15" thickBot="1" x14ac:dyDescent="0.4">
      <c r="A6" s="16"/>
      <c r="B6" s="17" t="s">
        <v>390</v>
      </c>
      <c r="C6" s="18"/>
      <c r="D6" s="18"/>
      <c r="E6" s="19">
        <v>609606.53</v>
      </c>
      <c r="F6" s="20"/>
      <c r="G6" s="19">
        <v>409139.99</v>
      </c>
      <c r="H6" s="21">
        <v>200466.54000000004</v>
      </c>
      <c r="I6" s="22">
        <v>0.48997053551279612</v>
      </c>
    </row>
    <row r="7" spans="1:9" ht="15" thickTop="1" x14ac:dyDescent="0.35">
      <c r="A7" s="10">
        <v>280500</v>
      </c>
      <c r="B7" s="11" t="s">
        <v>295</v>
      </c>
      <c r="C7" s="12"/>
      <c r="D7" s="12"/>
      <c r="E7" s="1">
        <v>-146043.76999999999</v>
      </c>
      <c r="F7" s="13"/>
      <c r="G7" s="1">
        <v>-135479.35</v>
      </c>
      <c r="H7" s="14">
        <v>-10564.419999999984</v>
      </c>
      <c r="I7" s="15">
        <v>7.7978083006745927E-2</v>
      </c>
    </row>
    <row r="8" spans="1:9" x14ac:dyDescent="0.35">
      <c r="A8" s="10">
        <v>280510</v>
      </c>
      <c r="B8" s="11" t="s">
        <v>294</v>
      </c>
      <c r="C8" s="12"/>
      <c r="D8" s="12"/>
      <c r="E8" s="1">
        <v>-381902.56</v>
      </c>
      <c r="F8" s="13"/>
      <c r="G8" s="1">
        <v>-271400.57</v>
      </c>
      <c r="H8" s="14">
        <v>-110501.98999999999</v>
      </c>
      <c r="I8" s="15">
        <v>0.40715459809093246</v>
      </c>
    </row>
    <row r="9" spans="1:9" ht="15" thickBot="1" x14ac:dyDescent="0.4">
      <c r="A9" s="16"/>
      <c r="B9" s="17" t="s">
        <v>391</v>
      </c>
      <c r="C9" s="18"/>
      <c r="D9" s="18"/>
      <c r="E9" s="19">
        <v>-527946.32999999996</v>
      </c>
      <c r="F9" s="20"/>
      <c r="G9" s="19">
        <v>-406879.92000000004</v>
      </c>
      <c r="H9" s="21">
        <v>-121066.40999999992</v>
      </c>
      <c r="I9" s="22">
        <v>0.29754825453170536</v>
      </c>
    </row>
    <row r="10" spans="1:9" ht="15" thickTop="1" x14ac:dyDescent="0.35">
      <c r="A10" s="10">
        <v>207000</v>
      </c>
      <c r="B10" s="11" t="s">
        <v>340</v>
      </c>
      <c r="C10" s="23"/>
      <c r="D10" s="23"/>
      <c r="E10" s="1">
        <v>123000</v>
      </c>
      <c r="F10" s="13"/>
      <c r="G10" s="1">
        <v>123000</v>
      </c>
      <c r="H10" s="14">
        <v>0</v>
      </c>
      <c r="I10" s="15">
        <v>0</v>
      </c>
    </row>
    <row r="11" spans="1:9" x14ac:dyDescent="0.35">
      <c r="A11" s="10">
        <v>207009</v>
      </c>
      <c r="B11" s="11" t="s">
        <v>339</v>
      </c>
      <c r="C11" s="23"/>
      <c r="D11" s="23"/>
      <c r="E11" s="1">
        <v>76224.509999999995</v>
      </c>
      <c r="F11" s="13"/>
      <c r="G11" s="1">
        <v>76224.509999999995</v>
      </c>
      <c r="H11" s="14">
        <v>0</v>
      </c>
      <c r="I11" s="15">
        <v>0</v>
      </c>
    </row>
    <row r="12" spans="1:9" ht="15" thickBot="1" x14ac:dyDescent="0.4">
      <c r="A12" s="16"/>
      <c r="B12" s="17" t="s">
        <v>392</v>
      </c>
      <c r="C12" s="24"/>
      <c r="D12" s="24"/>
      <c r="E12" s="19">
        <v>199224.51</v>
      </c>
      <c r="F12" s="20"/>
      <c r="G12" s="19">
        <v>199224.51</v>
      </c>
      <c r="H12" s="21">
        <v>0</v>
      </c>
      <c r="I12" s="22">
        <v>0</v>
      </c>
    </row>
    <row r="13" spans="1:9" ht="15" thickTop="1" x14ac:dyDescent="0.35">
      <c r="A13" s="16"/>
      <c r="B13" s="17" t="s">
        <v>393</v>
      </c>
      <c r="C13" s="24"/>
      <c r="D13" s="24"/>
      <c r="E13" s="25">
        <v>303709.71000000008</v>
      </c>
      <c r="F13" s="20"/>
      <c r="G13" s="25">
        <v>224309.57999999996</v>
      </c>
      <c r="H13" s="21">
        <v>79400.130000000121</v>
      </c>
      <c r="I13" s="22">
        <v>0.35397565275633852</v>
      </c>
    </row>
    <row r="14" spans="1:9" x14ac:dyDescent="0.35">
      <c r="A14" s="16"/>
      <c r="B14" s="17"/>
      <c r="C14" s="24"/>
      <c r="D14" s="24"/>
      <c r="E14" s="25"/>
      <c r="F14" s="20"/>
      <c r="G14" s="25"/>
      <c r="H14" s="21"/>
      <c r="I14" s="22"/>
    </row>
    <row r="15" spans="1:9" x14ac:dyDescent="0.35">
      <c r="A15" s="10">
        <v>211000</v>
      </c>
      <c r="B15" s="11" t="s">
        <v>338</v>
      </c>
      <c r="C15" s="23"/>
      <c r="D15" s="23"/>
      <c r="E15" s="1">
        <v>10468.15</v>
      </c>
      <c r="F15" s="13"/>
      <c r="G15" s="1">
        <v>10468.15</v>
      </c>
      <c r="H15" s="14">
        <v>0</v>
      </c>
      <c r="I15" s="15">
        <v>0</v>
      </c>
    </row>
    <row r="16" spans="1:9" x14ac:dyDescent="0.35">
      <c r="A16" s="10">
        <v>211009</v>
      </c>
      <c r="B16" s="11" t="s">
        <v>337</v>
      </c>
      <c r="C16" s="23"/>
      <c r="D16" s="23"/>
      <c r="E16" s="1">
        <v>6707.76</v>
      </c>
      <c r="F16" s="13"/>
      <c r="G16" s="1">
        <v>6707.76</v>
      </c>
      <c r="H16" s="14">
        <v>0</v>
      </c>
      <c r="I16" s="15">
        <v>0</v>
      </c>
    </row>
    <row r="17" spans="1:9" x14ac:dyDescent="0.35">
      <c r="A17" s="10">
        <v>212000</v>
      </c>
      <c r="B17" s="11" t="s">
        <v>336</v>
      </c>
      <c r="C17" s="23"/>
      <c r="D17" s="23"/>
      <c r="E17" s="1">
        <v>138551.35999999999</v>
      </c>
      <c r="F17" s="13"/>
      <c r="G17" s="1">
        <v>138551.35999999999</v>
      </c>
      <c r="H17" s="14">
        <v>0</v>
      </c>
      <c r="I17" s="15">
        <v>0</v>
      </c>
    </row>
    <row r="18" spans="1:9" x14ac:dyDescent="0.35">
      <c r="A18" s="10">
        <v>212009</v>
      </c>
      <c r="B18" s="11" t="s">
        <v>336</v>
      </c>
      <c r="C18" s="23"/>
      <c r="D18" s="23"/>
      <c r="E18" s="1">
        <v>4820.88</v>
      </c>
      <c r="F18" s="13"/>
      <c r="G18" s="1">
        <v>4820.88</v>
      </c>
      <c r="H18" s="14">
        <v>0</v>
      </c>
      <c r="I18" s="15">
        <v>0</v>
      </c>
    </row>
    <row r="19" spans="1:9" ht="15" thickBot="1" x14ac:dyDescent="0.4">
      <c r="A19" s="16"/>
      <c r="B19" s="17" t="s">
        <v>394</v>
      </c>
      <c r="C19" s="24"/>
      <c r="D19" s="24"/>
      <c r="E19" s="19">
        <v>160548.15</v>
      </c>
      <c r="F19" s="20"/>
      <c r="G19" s="19">
        <v>160548.15</v>
      </c>
      <c r="H19" s="21">
        <v>0</v>
      </c>
      <c r="I19" s="22">
        <v>0</v>
      </c>
    </row>
    <row r="20" spans="1:9" ht="15" thickTop="1" x14ac:dyDescent="0.35">
      <c r="A20" s="10">
        <v>281200</v>
      </c>
      <c r="B20" s="11" t="s">
        <v>293</v>
      </c>
      <c r="C20" s="23"/>
      <c r="D20" s="23"/>
      <c r="E20" s="1">
        <v>-134593.53</v>
      </c>
      <c r="F20" s="13"/>
      <c r="G20" s="1">
        <v>-132614.65</v>
      </c>
      <c r="H20" s="14">
        <v>-1978.8800000000047</v>
      </c>
      <c r="I20" s="15">
        <v>1.4922031615662409E-2</v>
      </c>
    </row>
    <row r="21" spans="1:9" x14ac:dyDescent="0.35">
      <c r="A21" s="10">
        <v>281209</v>
      </c>
      <c r="B21" s="11" t="s">
        <v>292</v>
      </c>
      <c r="C21" s="23"/>
      <c r="D21" s="23"/>
      <c r="E21" s="1">
        <v>-4820.88</v>
      </c>
      <c r="F21" s="13"/>
      <c r="G21" s="1">
        <v>-4820.88</v>
      </c>
      <c r="H21" s="14">
        <v>0</v>
      </c>
      <c r="I21" s="15">
        <v>0</v>
      </c>
    </row>
    <row r="22" spans="1:9" ht="15" thickBot="1" x14ac:dyDescent="0.4">
      <c r="A22" s="16"/>
      <c r="B22" s="17" t="s">
        <v>395</v>
      </c>
      <c r="C22" s="24"/>
      <c r="D22" s="24"/>
      <c r="E22" s="19">
        <v>-139414.41</v>
      </c>
      <c r="F22" s="20"/>
      <c r="G22" s="19">
        <v>-137435.53</v>
      </c>
      <c r="H22" s="21">
        <v>-1978.8800000000047</v>
      </c>
      <c r="I22" s="22">
        <v>1.439860565895882E-2</v>
      </c>
    </row>
    <row r="23" spans="1:9" ht="15" thickTop="1" x14ac:dyDescent="0.35">
      <c r="A23" s="10">
        <v>213110</v>
      </c>
      <c r="B23" s="11" t="s">
        <v>335</v>
      </c>
      <c r="C23" s="23"/>
      <c r="D23" s="23"/>
      <c r="E23" s="1">
        <v>32025.16</v>
      </c>
      <c r="F23" s="13"/>
      <c r="G23" s="1">
        <v>32025.16</v>
      </c>
      <c r="H23" s="14">
        <v>0</v>
      </c>
      <c r="I23" s="15">
        <v>0</v>
      </c>
    </row>
    <row r="24" spans="1:9" x14ac:dyDescent="0.35">
      <c r="A24" s="10">
        <v>213119</v>
      </c>
      <c r="B24" s="11" t="s">
        <v>334</v>
      </c>
      <c r="C24" s="23"/>
      <c r="D24" s="23"/>
      <c r="E24" s="1">
        <v>179988.94</v>
      </c>
      <c r="F24" s="13"/>
      <c r="G24" s="1">
        <v>179988.94</v>
      </c>
      <c r="H24" s="14">
        <v>0</v>
      </c>
      <c r="I24" s="15">
        <v>0</v>
      </c>
    </row>
    <row r="25" spans="1:9" x14ac:dyDescent="0.35">
      <c r="A25" s="10">
        <v>213150</v>
      </c>
      <c r="B25" s="11" t="s">
        <v>333</v>
      </c>
      <c r="C25" s="23"/>
      <c r="D25" s="23"/>
      <c r="E25" s="1">
        <v>1006349.18</v>
      </c>
      <c r="F25" s="13"/>
      <c r="G25" s="1">
        <v>1006349.18</v>
      </c>
      <c r="H25" s="14">
        <v>0</v>
      </c>
      <c r="I25" s="15">
        <v>0</v>
      </c>
    </row>
    <row r="26" spans="1:9" x14ac:dyDescent="0.35">
      <c r="A26" s="10">
        <v>213180</v>
      </c>
      <c r="B26" s="11" t="s">
        <v>332</v>
      </c>
      <c r="C26" s="23"/>
      <c r="D26" s="23"/>
      <c r="E26" s="1">
        <v>15244.9</v>
      </c>
      <c r="F26" s="13"/>
      <c r="G26" s="1">
        <v>15244.9</v>
      </c>
      <c r="H26" s="14">
        <v>0</v>
      </c>
      <c r="I26" s="15">
        <v>0</v>
      </c>
    </row>
    <row r="27" spans="1:9" x14ac:dyDescent="0.35">
      <c r="A27" s="10">
        <v>213510</v>
      </c>
      <c r="B27" s="11" t="s">
        <v>331</v>
      </c>
      <c r="C27" s="23"/>
      <c r="D27" s="23"/>
      <c r="E27" s="1">
        <v>1117545.54</v>
      </c>
      <c r="F27" s="13"/>
      <c r="G27" s="1">
        <v>1087339.1499999999</v>
      </c>
      <c r="H27" s="14">
        <v>30206.39000000013</v>
      </c>
      <c r="I27" s="15">
        <v>2.7780099704862216E-2</v>
      </c>
    </row>
    <row r="28" spans="1:9" x14ac:dyDescent="0.35">
      <c r="A28" s="10">
        <v>213519</v>
      </c>
      <c r="B28" s="11" t="s">
        <v>330</v>
      </c>
      <c r="C28" s="23"/>
      <c r="D28" s="23"/>
      <c r="E28" s="1">
        <v>132003.45000000001</v>
      </c>
      <c r="F28" s="13"/>
      <c r="G28" s="1">
        <v>132003.45000000001</v>
      </c>
      <c r="H28" s="14">
        <v>0</v>
      </c>
      <c r="I28" s="15">
        <v>0</v>
      </c>
    </row>
    <row r="29" spans="1:9" x14ac:dyDescent="0.35">
      <c r="A29" s="10">
        <v>213550</v>
      </c>
      <c r="B29" s="11" t="s">
        <v>329</v>
      </c>
      <c r="C29" s="23"/>
      <c r="D29" s="23"/>
      <c r="E29" s="1">
        <v>300621.96999999997</v>
      </c>
      <c r="F29" s="13"/>
      <c r="G29" s="1">
        <v>300621.96999999997</v>
      </c>
      <c r="H29" s="14">
        <v>0</v>
      </c>
      <c r="I29" s="15">
        <v>0</v>
      </c>
    </row>
    <row r="30" spans="1:9" x14ac:dyDescent="0.35">
      <c r="A30" s="10">
        <v>213580</v>
      </c>
      <c r="B30" s="11" t="s">
        <v>328</v>
      </c>
      <c r="C30" s="23"/>
      <c r="D30" s="23"/>
      <c r="E30" s="1">
        <v>6792.25</v>
      </c>
      <c r="F30" s="13"/>
      <c r="G30" s="1">
        <v>6792.25</v>
      </c>
      <c r="H30" s="14">
        <v>0</v>
      </c>
      <c r="I30" s="15">
        <v>0</v>
      </c>
    </row>
    <row r="31" spans="1:9" x14ac:dyDescent="0.35">
      <c r="A31" s="10">
        <v>213800</v>
      </c>
      <c r="B31" s="11" t="s">
        <v>327</v>
      </c>
      <c r="C31" s="23"/>
      <c r="D31" s="23"/>
      <c r="E31" s="1">
        <v>145439.43</v>
      </c>
      <c r="F31" s="13"/>
      <c r="G31" s="1">
        <v>145439.43</v>
      </c>
      <c r="H31" s="14">
        <v>0</v>
      </c>
      <c r="I31" s="15">
        <v>0</v>
      </c>
    </row>
    <row r="32" spans="1:9" ht="15" thickBot="1" x14ac:dyDescent="0.4">
      <c r="A32" s="16"/>
      <c r="B32" s="17" t="s">
        <v>396</v>
      </c>
      <c r="C32" s="24"/>
      <c r="D32" s="24"/>
      <c r="E32" s="19">
        <v>2936010.82</v>
      </c>
      <c r="F32" s="20"/>
      <c r="G32" s="19">
        <v>2905804.43</v>
      </c>
      <c r="H32" s="21">
        <v>30206.389999999665</v>
      </c>
      <c r="I32" s="22">
        <v>1.0395190291591531E-2</v>
      </c>
    </row>
    <row r="33" spans="1:9" ht="15" thickTop="1" x14ac:dyDescent="0.35">
      <c r="A33" s="10">
        <v>281311</v>
      </c>
      <c r="B33" s="11" t="s">
        <v>291</v>
      </c>
      <c r="C33" s="23"/>
      <c r="D33" s="23"/>
      <c r="E33" s="1">
        <v>-26074.31</v>
      </c>
      <c r="F33" s="13"/>
      <c r="G33" s="1">
        <v>-24104.27</v>
      </c>
      <c r="H33" s="14">
        <v>-1970.0400000000009</v>
      </c>
      <c r="I33" s="15">
        <v>8.1729917562324048E-2</v>
      </c>
    </row>
    <row r="34" spans="1:9" x14ac:dyDescent="0.35">
      <c r="A34" s="10">
        <v>281315</v>
      </c>
      <c r="B34" s="11" t="s">
        <v>290</v>
      </c>
      <c r="C34" s="23"/>
      <c r="D34" s="23"/>
      <c r="E34" s="1">
        <v>-610590.31999999995</v>
      </c>
      <c r="F34" s="13"/>
      <c r="G34" s="1">
        <v>-575530.38</v>
      </c>
      <c r="H34" s="14">
        <v>-35059.939999999944</v>
      </c>
      <c r="I34" s="15">
        <v>6.0917618284546414E-2</v>
      </c>
    </row>
    <row r="35" spans="1:9" x14ac:dyDescent="0.35">
      <c r="A35" s="10">
        <v>281318</v>
      </c>
      <c r="B35" s="11" t="s">
        <v>289</v>
      </c>
      <c r="C35" s="23"/>
      <c r="D35" s="23"/>
      <c r="E35" s="1">
        <v>-15244.9</v>
      </c>
      <c r="F35" s="13"/>
      <c r="G35" s="1">
        <v>-15244.9</v>
      </c>
      <c r="H35" s="14">
        <v>0</v>
      </c>
      <c r="I35" s="15">
        <v>0</v>
      </c>
    </row>
    <row r="36" spans="1:9" x14ac:dyDescent="0.35">
      <c r="A36" s="10">
        <v>281319</v>
      </c>
      <c r="B36" s="11" t="s">
        <v>288</v>
      </c>
      <c r="C36" s="23"/>
      <c r="D36" s="23"/>
      <c r="E36" s="1">
        <v>-179988.94</v>
      </c>
      <c r="F36" s="13"/>
      <c r="G36" s="1">
        <v>-179988.94</v>
      </c>
      <c r="H36" s="14">
        <v>0</v>
      </c>
      <c r="I36" s="15">
        <v>0</v>
      </c>
    </row>
    <row r="37" spans="1:9" x14ac:dyDescent="0.35">
      <c r="A37" s="10">
        <v>281351</v>
      </c>
      <c r="B37" s="11" t="s">
        <v>285</v>
      </c>
      <c r="C37" s="23"/>
      <c r="D37" s="23"/>
      <c r="E37" s="1">
        <v>-705919.39</v>
      </c>
      <c r="F37" s="13"/>
      <c r="G37" s="1">
        <v>-627570.94999999995</v>
      </c>
      <c r="H37" s="14">
        <v>-78348.440000000061</v>
      </c>
      <c r="I37" s="15">
        <v>0.12484395589056514</v>
      </c>
    </row>
    <row r="38" spans="1:9" x14ac:dyDescent="0.35">
      <c r="A38" s="10">
        <v>281355</v>
      </c>
      <c r="B38" s="11" t="s">
        <v>287</v>
      </c>
      <c r="C38" s="23"/>
      <c r="D38" s="23"/>
      <c r="E38" s="1">
        <v>-287800.98</v>
      </c>
      <c r="F38" s="13"/>
      <c r="G38" s="1">
        <v>-283420.32</v>
      </c>
      <c r="H38" s="14">
        <v>-4380.6599999999744</v>
      </c>
      <c r="I38" s="15">
        <v>1.5456407642190138E-2</v>
      </c>
    </row>
    <row r="39" spans="1:9" x14ac:dyDescent="0.35">
      <c r="A39" s="10">
        <v>281358</v>
      </c>
      <c r="B39" s="11" t="s">
        <v>286</v>
      </c>
      <c r="C39" s="23"/>
      <c r="D39" s="23"/>
      <c r="E39" s="1">
        <v>-6792.25</v>
      </c>
      <c r="F39" s="13"/>
      <c r="G39" s="1">
        <v>-6792.25</v>
      </c>
      <c r="H39" s="14">
        <v>0</v>
      </c>
      <c r="I39" s="15">
        <v>0</v>
      </c>
    </row>
    <row r="40" spans="1:9" x14ac:dyDescent="0.35">
      <c r="A40" s="10">
        <v>281359</v>
      </c>
      <c r="B40" s="11" t="s">
        <v>285</v>
      </c>
      <c r="C40" s="23"/>
      <c r="D40" s="23"/>
      <c r="E40" s="1">
        <v>-132003.45000000001</v>
      </c>
      <c r="F40" s="13"/>
      <c r="G40" s="1">
        <v>-132003.45000000001</v>
      </c>
      <c r="H40" s="14">
        <v>0</v>
      </c>
      <c r="I40" s="15">
        <v>0</v>
      </c>
    </row>
    <row r="41" spans="1:9" x14ac:dyDescent="0.35">
      <c r="A41" s="10">
        <v>281380</v>
      </c>
      <c r="B41" s="11" t="s">
        <v>284</v>
      </c>
      <c r="C41" s="23"/>
      <c r="D41" s="23"/>
      <c r="E41" s="1">
        <v>-140354.92000000001</v>
      </c>
      <c r="F41" s="13"/>
      <c r="G41" s="1">
        <v>-137812.66</v>
      </c>
      <c r="H41" s="14">
        <v>-2542.2600000000093</v>
      </c>
      <c r="I41" s="15">
        <v>1.8447216678061429E-2</v>
      </c>
    </row>
    <row r="42" spans="1:9" ht="15" thickBot="1" x14ac:dyDescent="0.4">
      <c r="A42" s="16"/>
      <c r="B42" s="17" t="s">
        <v>397</v>
      </c>
      <c r="C42" s="24"/>
      <c r="D42" s="24"/>
      <c r="E42" s="19">
        <v>-2104769.46</v>
      </c>
      <c r="F42" s="20"/>
      <c r="G42" s="19">
        <v>-1982468.1199999999</v>
      </c>
      <c r="H42" s="21">
        <v>-122301.34000000008</v>
      </c>
      <c r="I42" s="22">
        <v>6.1691453580600374E-2</v>
      </c>
    </row>
    <row r="43" spans="1:9" ht="15" thickTop="1" x14ac:dyDescent="0.35">
      <c r="A43" s="10">
        <v>215400</v>
      </c>
      <c r="B43" s="11" t="s">
        <v>326</v>
      </c>
      <c r="C43" s="23"/>
      <c r="D43" s="23"/>
      <c r="E43" s="1">
        <v>14785536.810000001</v>
      </c>
      <c r="F43" s="13"/>
      <c r="G43" s="1">
        <v>13691588.789999999</v>
      </c>
      <c r="H43" s="14">
        <v>1093948.0200000014</v>
      </c>
      <c r="I43" s="15">
        <v>7.9899275151981947E-2</v>
      </c>
    </row>
    <row r="44" spans="1:9" x14ac:dyDescent="0.35">
      <c r="A44" s="10">
        <v>215500</v>
      </c>
      <c r="B44" s="11" t="s">
        <v>325</v>
      </c>
      <c r="C44" s="23"/>
      <c r="D44" s="23"/>
      <c r="E44" s="1">
        <v>1012520.22</v>
      </c>
      <c r="F44" s="13"/>
      <c r="G44" s="1">
        <v>960784.89</v>
      </c>
      <c r="H44" s="14">
        <v>51735.329999999958</v>
      </c>
      <c r="I44" s="15">
        <v>5.3846943825271811E-2</v>
      </c>
    </row>
    <row r="45" spans="1:9" x14ac:dyDescent="0.35">
      <c r="A45" s="10">
        <v>215700</v>
      </c>
      <c r="B45" s="11" t="s">
        <v>324</v>
      </c>
      <c r="C45" s="23"/>
      <c r="D45" s="23"/>
      <c r="E45" s="1">
        <v>861708.09</v>
      </c>
      <c r="F45" s="13"/>
      <c r="G45" s="1">
        <v>857658.09</v>
      </c>
      <c r="H45" s="14">
        <v>4050</v>
      </c>
      <c r="I45" s="15">
        <v>4.7221614851204871E-3</v>
      </c>
    </row>
    <row r="46" spans="1:9" ht="15" thickBot="1" x14ac:dyDescent="0.4">
      <c r="A46" s="16"/>
      <c r="B46" s="17" t="s">
        <v>398</v>
      </c>
      <c r="C46" s="24"/>
      <c r="D46" s="24"/>
      <c r="E46" s="19">
        <v>16659765.120000001</v>
      </c>
      <c r="F46" s="20"/>
      <c r="G46" s="19">
        <v>15510031.77</v>
      </c>
      <c r="H46" s="21">
        <v>1149733.3500000015</v>
      </c>
      <c r="I46" s="22">
        <v>7.4128368468196995E-2</v>
      </c>
    </row>
    <row r="47" spans="1:9" ht="15" thickTop="1" x14ac:dyDescent="0.35">
      <c r="A47" s="10">
        <v>281540</v>
      </c>
      <c r="B47" s="11" t="s">
        <v>283</v>
      </c>
      <c r="C47" s="23"/>
      <c r="D47" s="23"/>
      <c r="E47" s="1">
        <v>-11374954.41</v>
      </c>
      <c r="F47" s="13"/>
      <c r="G47" s="1">
        <v>-10736590.109999999</v>
      </c>
      <c r="H47" s="14">
        <v>-638364.30000000075</v>
      </c>
      <c r="I47" s="15">
        <v>5.9456893991457475E-2</v>
      </c>
    </row>
    <row r="48" spans="1:9" x14ac:dyDescent="0.35">
      <c r="A48" s="10">
        <v>281550</v>
      </c>
      <c r="B48" s="11" t="s">
        <v>282</v>
      </c>
      <c r="C48" s="23"/>
      <c r="D48" s="23"/>
      <c r="E48" s="1">
        <v>-839381.01</v>
      </c>
      <c r="F48" s="13"/>
      <c r="G48" s="1">
        <v>-776850.68</v>
      </c>
      <c r="H48" s="14">
        <v>-62530.329999999958</v>
      </c>
      <c r="I48" s="15">
        <v>8.0492083755400651E-2</v>
      </c>
    </row>
    <row r="49" spans="1:9" x14ac:dyDescent="0.35">
      <c r="A49" s="10">
        <v>281570</v>
      </c>
      <c r="B49" s="11" t="s">
        <v>281</v>
      </c>
      <c r="C49" s="23"/>
      <c r="D49" s="23"/>
      <c r="E49" s="1">
        <v>-828346.67</v>
      </c>
      <c r="F49" s="13"/>
      <c r="G49" s="1">
        <v>-817456.07</v>
      </c>
      <c r="H49" s="14">
        <v>-10890.600000000093</v>
      </c>
      <c r="I49" s="15">
        <v>1.3322550776337245E-2</v>
      </c>
    </row>
    <row r="50" spans="1:9" ht="15" thickBot="1" x14ac:dyDescent="0.4">
      <c r="A50" s="16"/>
      <c r="B50" s="17" t="s">
        <v>399</v>
      </c>
      <c r="C50" s="24"/>
      <c r="D50" s="24"/>
      <c r="E50" s="19">
        <v>-13042682.09</v>
      </c>
      <c r="F50" s="20"/>
      <c r="G50" s="19">
        <v>-12330896.859999999</v>
      </c>
      <c r="H50" s="21">
        <v>-711785.23000000045</v>
      </c>
      <c r="I50" s="22">
        <v>5.7723719375915736E-2</v>
      </c>
    </row>
    <row r="51" spans="1:9" ht="15" thickTop="1" x14ac:dyDescent="0.35">
      <c r="A51" s="10">
        <v>218100</v>
      </c>
      <c r="B51" s="11" t="s">
        <v>323</v>
      </c>
      <c r="C51" s="23"/>
      <c r="D51" s="23"/>
      <c r="E51" s="1">
        <v>72182.92</v>
      </c>
      <c r="F51" s="13"/>
      <c r="G51" s="1">
        <v>65117.440000000002</v>
      </c>
      <c r="H51" s="14">
        <v>7065.4799999999959</v>
      </c>
      <c r="I51" s="15">
        <v>0.10850365124918909</v>
      </c>
    </row>
    <row r="52" spans="1:9" x14ac:dyDescent="0.35">
      <c r="A52" s="10">
        <v>218109</v>
      </c>
      <c r="B52" s="11" t="s">
        <v>322</v>
      </c>
      <c r="C52" s="23"/>
      <c r="D52" s="23"/>
      <c r="E52" s="1">
        <v>47038.37</v>
      </c>
      <c r="F52" s="13"/>
      <c r="G52" s="1">
        <v>47038.37</v>
      </c>
      <c r="H52" s="14">
        <v>0</v>
      </c>
      <c r="I52" s="15">
        <v>0</v>
      </c>
    </row>
    <row r="53" spans="1:9" x14ac:dyDescent="0.35">
      <c r="A53" s="10">
        <v>218200</v>
      </c>
      <c r="B53" s="11" t="s">
        <v>321</v>
      </c>
      <c r="C53" s="23"/>
      <c r="D53" s="23"/>
      <c r="E53" s="1">
        <v>117204.59</v>
      </c>
      <c r="F53" s="13"/>
      <c r="G53" s="1">
        <v>117204.59</v>
      </c>
      <c r="H53" s="14">
        <v>0</v>
      </c>
      <c r="I53" s="15">
        <v>0</v>
      </c>
    </row>
    <row r="54" spans="1:9" x14ac:dyDescent="0.35">
      <c r="A54" s="10">
        <v>218300</v>
      </c>
      <c r="B54" s="11" t="s">
        <v>320</v>
      </c>
      <c r="C54" s="23"/>
      <c r="D54" s="23"/>
      <c r="E54" s="1">
        <v>74154.13</v>
      </c>
      <c r="F54" s="13"/>
      <c r="G54" s="1">
        <v>72755.13</v>
      </c>
      <c r="H54" s="14">
        <v>1399</v>
      </c>
      <c r="I54" s="15">
        <v>1.9228884616108857E-2</v>
      </c>
    </row>
    <row r="55" spans="1:9" x14ac:dyDescent="0.35">
      <c r="A55" s="10">
        <v>218310</v>
      </c>
      <c r="B55" s="11" t="s">
        <v>319</v>
      </c>
      <c r="C55" s="23"/>
      <c r="D55" s="23"/>
      <c r="E55" s="1">
        <v>31222.560000000001</v>
      </c>
      <c r="F55" s="13"/>
      <c r="G55" s="1">
        <v>46260.57</v>
      </c>
      <c r="H55" s="14">
        <v>-15038.009999999998</v>
      </c>
      <c r="I55" s="15">
        <v>-0.32507187006126381</v>
      </c>
    </row>
    <row r="56" spans="1:9" x14ac:dyDescent="0.35">
      <c r="A56" s="10">
        <v>218350</v>
      </c>
      <c r="B56" s="11" t="s">
        <v>318</v>
      </c>
      <c r="C56" s="23"/>
      <c r="D56" s="23"/>
      <c r="E56" s="1">
        <v>175513.29</v>
      </c>
      <c r="F56" s="13"/>
      <c r="G56" s="1">
        <v>245244.83</v>
      </c>
      <c r="H56" s="14">
        <v>-69731.539999999979</v>
      </c>
      <c r="I56" s="15">
        <v>-0.28433439351198547</v>
      </c>
    </row>
    <row r="57" spans="1:9" x14ac:dyDescent="0.35">
      <c r="A57" s="10">
        <v>218360</v>
      </c>
      <c r="B57" s="11" t="s">
        <v>317</v>
      </c>
      <c r="C57" s="23"/>
      <c r="D57" s="23"/>
      <c r="E57" s="1">
        <v>17954.95</v>
      </c>
      <c r="F57" s="13"/>
      <c r="G57" s="1">
        <v>15610.07</v>
      </c>
      <c r="H57" s="14">
        <v>2344.880000000001</v>
      </c>
      <c r="I57" s="15">
        <v>0.15021585425305595</v>
      </c>
    </row>
    <row r="58" spans="1:9" x14ac:dyDescent="0.35">
      <c r="A58" s="10">
        <v>218400</v>
      </c>
      <c r="B58" s="11" t="s">
        <v>316</v>
      </c>
      <c r="C58" s="23"/>
      <c r="D58" s="23"/>
      <c r="E58" s="1">
        <v>1213950.57</v>
      </c>
      <c r="F58" s="13"/>
      <c r="G58" s="1">
        <v>1124709.1399999999</v>
      </c>
      <c r="H58" s="14">
        <v>89241.430000000168</v>
      </c>
      <c r="I58" s="15">
        <v>7.9346229906160609E-2</v>
      </c>
    </row>
    <row r="59" spans="1:9" ht="15" thickBot="1" x14ac:dyDescent="0.4">
      <c r="A59" s="16"/>
      <c r="B59" s="17" t="s">
        <v>400</v>
      </c>
      <c r="C59" s="24"/>
      <c r="D59" s="24"/>
      <c r="E59" s="19">
        <v>1749221.38</v>
      </c>
      <c r="F59" s="20"/>
      <c r="G59" s="19">
        <v>1733940.14</v>
      </c>
      <c r="H59" s="21">
        <v>15281.239999999991</v>
      </c>
      <c r="I59" s="22">
        <v>8.8130147330230165E-3</v>
      </c>
    </row>
    <row r="60" spans="1:9" ht="15" thickTop="1" x14ac:dyDescent="0.35">
      <c r="A60" s="10">
        <v>281810</v>
      </c>
      <c r="B60" s="11" t="s">
        <v>280</v>
      </c>
      <c r="C60" s="23"/>
      <c r="D60" s="23"/>
      <c r="E60" s="1">
        <v>-65007.19</v>
      </c>
      <c r="F60" s="13"/>
      <c r="G60" s="1">
        <v>-62097.77</v>
      </c>
      <c r="H60" s="14">
        <v>-2909.4200000000055</v>
      </c>
      <c r="I60" s="15">
        <v>4.685224606294245E-2</v>
      </c>
    </row>
    <row r="61" spans="1:9" x14ac:dyDescent="0.35">
      <c r="A61" s="10">
        <v>281819</v>
      </c>
      <c r="B61" s="11" t="s">
        <v>280</v>
      </c>
      <c r="C61" s="23"/>
      <c r="D61" s="23"/>
      <c r="E61" s="1">
        <v>-47038.37</v>
      </c>
      <c r="F61" s="13"/>
      <c r="G61" s="1">
        <v>-47038.37</v>
      </c>
      <c r="H61" s="14">
        <v>0</v>
      </c>
      <c r="I61" s="15">
        <v>0</v>
      </c>
    </row>
    <row r="62" spans="1:9" x14ac:dyDescent="0.35">
      <c r="A62" s="10">
        <v>281820</v>
      </c>
      <c r="B62" s="11" t="s">
        <v>279</v>
      </c>
      <c r="C62" s="23"/>
      <c r="D62" s="23"/>
      <c r="E62" s="1">
        <v>-117204.59</v>
      </c>
      <c r="F62" s="13"/>
      <c r="G62" s="1">
        <v>-108430.47</v>
      </c>
      <c r="H62" s="14">
        <v>-8774.1199999999953</v>
      </c>
      <c r="I62" s="15">
        <v>8.0919320925197463E-2</v>
      </c>
    </row>
    <row r="63" spans="1:9" x14ac:dyDescent="0.35">
      <c r="A63" s="10">
        <v>281830</v>
      </c>
      <c r="B63" s="11" t="s">
        <v>278</v>
      </c>
      <c r="C63" s="23"/>
      <c r="D63" s="23"/>
      <c r="E63" s="1">
        <v>-70957.100000000006</v>
      </c>
      <c r="F63" s="13"/>
      <c r="G63" s="1">
        <v>-72755.13</v>
      </c>
      <c r="H63" s="14">
        <v>1798.0299999999988</v>
      </c>
      <c r="I63" s="15">
        <v>-2.4713446323303918E-2</v>
      </c>
    </row>
    <row r="64" spans="1:9" x14ac:dyDescent="0.35">
      <c r="A64" s="10">
        <v>281831</v>
      </c>
      <c r="B64" s="11" t="s">
        <v>277</v>
      </c>
      <c r="C64" s="23"/>
      <c r="D64" s="23"/>
      <c r="E64" s="1">
        <v>-22261.8</v>
      </c>
      <c r="F64" s="13"/>
      <c r="G64" s="1">
        <v>-35185.51</v>
      </c>
      <c r="H64" s="14">
        <v>12923.710000000003</v>
      </c>
      <c r="I64" s="15">
        <v>-0.36730205132737886</v>
      </c>
    </row>
    <row r="65" spans="1:9" x14ac:dyDescent="0.35">
      <c r="A65" s="10">
        <v>281835</v>
      </c>
      <c r="B65" s="11" t="s">
        <v>276</v>
      </c>
      <c r="C65" s="23"/>
      <c r="D65" s="23"/>
      <c r="E65" s="1">
        <v>-136407.85999999999</v>
      </c>
      <c r="F65" s="13"/>
      <c r="G65" s="1">
        <v>-210403.68</v>
      </c>
      <c r="H65" s="14">
        <v>73995.820000000007</v>
      </c>
      <c r="I65" s="15">
        <v>-0.35168500855118129</v>
      </c>
    </row>
    <row r="66" spans="1:9" x14ac:dyDescent="0.35">
      <c r="A66" s="10">
        <v>281836</v>
      </c>
      <c r="B66" s="11" t="s">
        <v>275</v>
      </c>
      <c r="C66" s="23"/>
      <c r="D66" s="23"/>
      <c r="E66" s="1">
        <v>-14018.18</v>
      </c>
      <c r="F66" s="13"/>
      <c r="G66" s="1">
        <v>-13969.14</v>
      </c>
      <c r="H66" s="14">
        <v>-49.040000000000873</v>
      </c>
      <c r="I66" s="15">
        <v>3.5105954983628822E-3</v>
      </c>
    </row>
    <row r="67" spans="1:9" x14ac:dyDescent="0.35">
      <c r="A67" s="10">
        <v>281840</v>
      </c>
      <c r="B67" s="11" t="s">
        <v>274</v>
      </c>
      <c r="C67" s="23"/>
      <c r="D67" s="23"/>
      <c r="E67" s="1">
        <v>-1086719.54</v>
      </c>
      <c r="F67" s="13"/>
      <c r="G67" s="1">
        <v>-972282.63</v>
      </c>
      <c r="H67" s="14">
        <v>-114436.91000000003</v>
      </c>
      <c r="I67" s="15">
        <v>0.11769922291011209</v>
      </c>
    </row>
    <row r="68" spans="1:9" ht="15" thickBot="1" x14ac:dyDescent="0.4">
      <c r="A68" s="16"/>
      <c r="B68" s="17" t="s">
        <v>401</v>
      </c>
      <c r="C68" s="24"/>
      <c r="D68" s="24"/>
      <c r="E68" s="19">
        <v>-1559614.63</v>
      </c>
      <c r="F68" s="20"/>
      <c r="G68" s="19">
        <v>-1522162.7</v>
      </c>
      <c r="H68" s="21">
        <v>-37451.929999999935</v>
      </c>
      <c r="I68" s="22">
        <v>2.4604419750924086E-2</v>
      </c>
    </row>
    <row r="69" spans="1:9" ht="15" thickTop="1" x14ac:dyDescent="0.35">
      <c r="A69" s="10">
        <v>231618</v>
      </c>
      <c r="B69" s="11" t="s">
        <v>315</v>
      </c>
      <c r="C69" s="23"/>
      <c r="D69" s="23"/>
      <c r="E69" s="1">
        <v>36341.93</v>
      </c>
      <c r="F69" s="13"/>
      <c r="G69" s="1">
        <v>36341.93</v>
      </c>
      <c r="H69" s="14">
        <v>0</v>
      </c>
      <c r="I69" s="15">
        <v>0</v>
      </c>
    </row>
    <row r="70" spans="1:9" x14ac:dyDescent="0.35">
      <c r="A70" s="10">
        <v>231643</v>
      </c>
      <c r="B70" s="11" t="s">
        <v>314</v>
      </c>
      <c r="C70" s="23"/>
      <c r="D70" s="23"/>
      <c r="E70" s="1">
        <v>45586.720000000001</v>
      </c>
      <c r="F70" s="13"/>
      <c r="G70" s="1">
        <v>6070.58</v>
      </c>
      <c r="H70" s="14">
        <v>39516.14</v>
      </c>
      <c r="I70" s="15">
        <v>6.5094504973165659</v>
      </c>
    </row>
    <row r="71" spans="1:9" x14ac:dyDescent="0.35">
      <c r="A71" s="10">
        <v>231644</v>
      </c>
      <c r="B71" s="11" t="s">
        <v>313</v>
      </c>
      <c r="C71" s="23"/>
      <c r="D71" s="23"/>
      <c r="E71" s="1">
        <v>4895.16</v>
      </c>
      <c r="F71" s="13"/>
      <c r="G71" s="1">
        <v>237.14</v>
      </c>
      <c r="H71" s="14">
        <v>4658.0199999999995</v>
      </c>
      <c r="I71" s="15">
        <v>19.642489668550223</v>
      </c>
    </row>
    <row r="72" spans="1:9" x14ac:dyDescent="0.35">
      <c r="A72" s="10">
        <v>231646</v>
      </c>
      <c r="B72" s="11" t="s">
        <v>311</v>
      </c>
      <c r="C72" s="23"/>
      <c r="D72" s="23"/>
      <c r="E72" s="1">
        <v>54204.01</v>
      </c>
      <c r="F72" s="13"/>
      <c r="G72" s="1">
        <v>299200.28000000003</v>
      </c>
      <c r="H72" s="14">
        <v>-244996.27000000002</v>
      </c>
      <c r="I72" s="15">
        <v>-0.81883703451079659</v>
      </c>
    </row>
    <row r="73" spans="1:9" x14ac:dyDescent="0.35">
      <c r="A73" s="10">
        <v>231647</v>
      </c>
      <c r="B73" s="11" t="s">
        <v>310</v>
      </c>
      <c r="C73" s="23"/>
      <c r="D73" s="23"/>
      <c r="E73" s="1">
        <v>523492.96</v>
      </c>
      <c r="F73" s="13"/>
      <c r="G73" s="1">
        <v>10419.799999999999</v>
      </c>
      <c r="H73" s="14">
        <v>513073.16000000003</v>
      </c>
      <c r="I73" s="15">
        <v>49.240211904259205</v>
      </c>
    </row>
    <row r="74" spans="1:9" x14ac:dyDescent="0.35">
      <c r="A74" s="10">
        <v>231648</v>
      </c>
      <c r="B74" s="11" t="s">
        <v>309</v>
      </c>
      <c r="C74" s="23"/>
      <c r="D74" s="23"/>
      <c r="E74" s="1">
        <v>105898.91</v>
      </c>
      <c r="F74" s="13"/>
      <c r="G74" s="1">
        <v>0</v>
      </c>
      <c r="H74" s="14">
        <v>105898.91</v>
      </c>
      <c r="I74" s="15" t="s">
        <v>567</v>
      </c>
    </row>
    <row r="75" spans="1:9" x14ac:dyDescent="0.35">
      <c r="A75" s="10">
        <v>231652</v>
      </c>
      <c r="B75" s="11" t="s">
        <v>306</v>
      </c>
      <c r="C75" s="23"/>
      <c r="D75" s="23"/>
      <c r="E75" s="1">
        <v>24373.8</v>
      </c>
      <c r="F75" s="13"/>
      <c r="G75" s="1">
        <v>0</v>
      </c>
      <c r="H75" s="14">
        <v>24373.8</v>
      </c>
      <c r="I75" s="15" t="s">
        <v>567</v>
      </c>
    </row>
    <row r="76" spans="1:9" x14ac:dyDescent="0.35">
      <c r="A76" s="10">
        <v>231655</v>
      </c>
      <c r="B76" s="11" t="s">
        <v>305</v>
      </c>
      <c r="C76" s="23"/>
      <c r="D76" s="23"/>
      <c r="E76" s="1">
        <v>314.39999999999998</v>
      </c>
      <c r="F76" s="13"/>
      <c r="G76" s="1">
        <v>0</v>
      </c>
      <c r="H76" s="14">
        <v>314.39999999999998</v>
      </c>
      <c r="I76" s="15" t="s">
        <v>567</v>
      </c>
    </row>
    <row r="77" spans="1:9" x14ac:dyDescent="0.35">
      <c r="A77" s="10">
        <v>231656</v>
      </c>
      <c r="B77" s="11" t="s">
        <v>304</v>
      </c>
      <c r="C77" s="23"/>
      <c r="D77" s="23"/>
      <c r="E77" s="1">
        <v>580.42999999999995</v>
      </c>
      <c r="F77" s="13"/>
      <c r="G77" s="1">
        <v>0</v>
      </c>
      <c r="H77" s="14">
        <v>580.42999999999995</v>
      </c>
      <c r="I77" s="15" t="s">
        <v>567</v>
      </c>
    </row>
    <row r="78" spans="1:9" x14ac:dyDescent="0.35">
      <c r="A78" s="10">
        <v>231657</v>
      </c>
      <c r="B78" s="11" t="s">
        <v>303</v>
      </c>
      <c r="C78" s="23"/>
      <c r="D78" s="23"/>
      <c r="E78" s="1">
        <v>2197.8000000000002</v>
      </c>
      <c r="F78" s="13"/>
      <c r="G78" s="1">
        <v>0</v>
      </c>
      <c r="H78" s="14">
        <v>2197.8000000000002</v>
      </c>
      <c r="I78" s="15" t="s">
        <v>567</v>
      </c>
    </row>
    <row r="79" spans="1:9" x14ac:dyDescent="0.35">
      <c r="A79" s="10">
        <v>231658</v>
      </c>
      <c r="B79" s="11" t="s">
        <v>302</v>
      </c>
      <c r="C79" s="23"/>
      <c r="D79" s="23"/>
      <c r="E79" s="1">
        <v>4649.9799999999996</v>
      </c>
      <c r="F79" s="13"/>
      <c r="G79" s="1">
        <v>0</v>
      </c>
      <c r="H79" s="14">
        <v>4649.9799999999996</v>
      </c>
      <c r="I79" s="15" t="s">
        <v>567</v>
      </c>
    </row>
    <row r="80" spans="1:9" x14ac:dyDescent="0.35">
      <c r="A80" s="10">
        <v>231659</v>
      </c>
      <c r="B80" s="11" t="s">
        <v>301</v>
      </c>
      <c r="C80" s="23"/>
      <c r="D80" s="23"/>
      <c r="E80" s="1">
        <v>7061.5</v>
      </c>
      <c r="F80" s="13"/>
      <c r="G80" s="1">
        <v>0</v>
      </c>
      <c r="H80" s="14">
        <v>7061.5</v>
      </c>
      <c r="I80" s="15" t="s">
        <v>567</v>
      </c>
    </row>
    <row r="81" spans="1:9" x14ac:dyDescent="0.35">
      <c r="A81" s="10">
        <v>231628</v>
      </c>
      <c r="B81" s="11" t="s">
        <v>402</v>
      </c>
      <c r="C81" s="23"/>
      <c r="D81" s="23"/>
      <c r="E81" s="1">
        <v>0</v>
      </c>
      <c r="F81" s="13"/>
      <c r="G81" s="1">
        <v>0</v>
      </c>
      <c r="H81" s="14">
        <v>0</v>
      </c>
      <c r="I81" s="15" t="s">
        <v>567</v>
      </c>
    </row>
    <row r="82" spans="1:9" x14ac:dyDescent="0.35">
      <c r="A82" s="10">
        <v>231630</v>
      </c>
      <c r="B82" s="11" t="s">
        <v>403</v>
      </c>
      <c r="C82" s="23"/>
      <c r="D82" s="23"/>
      <c r="E82" s="1">
        <v>0</v>
      </c>
      <c r="F82" s="13"/>
      <c r="G82" s="1">
        <v>0</v>
      </c>
      <c r="H82" s="14">
        <v>0</v>
      </c>
      <c r="I82" s="15" t="s">
        <v>567</v>
      </c>
    </row>
    <row r="83" spans="1:9" x14ac:dyDescent="0.35">
      <c r="A83" s="10">
        <v>231633</v>
      </c>
      <c r="B83" s="11" t="s">
        <v>404</v>
      </c>
      <c r="C83" s="23"/>
      <c r="D83" s="23"/>
      <c r="E83" s="1">
        <v>0</v>
      </c>
      <c r="F83" s="13"/>
      <c r="G83" s="1">
        <v>0</v>
      </c>
      <c r="H83" s="14">
        <v>0</v>
      </c>
      <c r="I83" s="15" t="s">
        <v>567</v>
      </c>
    </row>
    <row r="84" spans="1:9" x14ac:dyDescent="0.35">
      <c r="A84" s="10">
        <v>231639</v>
      </c>
      <c r="B84" s="11" t="s">
        <v>405</v>
      </c>
      <c r="C84" s="23"/>
      <c r="D84" s="23"/>
      <c r="E84" s="1">
        <v>0</v>
      </c>
      <c r="F84" s="13"/>
      <c r="G84" s="1">
        <v>0</v>
      </c>
      <c r="H84" s="14">
        <v>0</v>
      </c>
      <c r="I84" s="15" t="s">
        <v>567</v>
      </c>
    </row>
    <row r="85" spans="1:9" x14ac:dyDescent="0.35">
      <c r="A85" s="10">
        <v>231645</v>
      </c>
      <c r="B85" s="11" t="s">
        <v>312</v>
      </c>
      <c r="C85" s="23"/>
      <c r="D85" s="23"/>
      <c r="E85" s="1">
        <v>0</v>
      </c>
      <c r="F85" s="13"/>
      <c r="G85" s="1">
        <v>26508.2</v>
      </c>
      <c r="H85" s="14">
        <v>-26508.2</v>
      </c>
      <c r="I85" s="15">
        <v>-1</v>
      </c>
    </row>
    <row r="86" spans="1:9" x14ac:dyDescent="0.35">
      <c r="A86" s="10">
        <v>231649</v>
      </c>
      <c r="B86" s="11" t="s">
        <v>308</v>
      </c>
      <c r="C86" s="23"/>
      <c r="D86" s="23"/>
      <c r="E86" s="1">
        <v>0</v>
      </c>
      <c r="F86" s="13"/>
      <c r="G86" s="1">
        <v>421.95</v>
      </c>
      <c r="H86" s="14">
        <v>-421.95</v>
      </c>
      <c r="I86" s="15">
        <v>-1</v>
      </c>
    </row>
    <row r="87" spans="1:9" x14ac:dyDescent="0.35">
      <c r="A87" s="10">
        <v>231650</v>
      </c>
      <c r="B87" s="11" t="s">
        <v>307</v>
      </c>
      <c r="C87" s="23"/>
      <c r="D87" s="23"/>
      <c r="E87" s="1">
        <v>0</v>
      </c>
      <c r="F87" s="13"/>
      <c r="G87" s="1">
        <v>4356.26</v>
      </c>
      <c r="H87" s="14">
        <v>-4356.26</v>
      </c>
      <c r="I87" s="15">
        <v>-1</v>
      </c>
    </row>
    <row r="88" spans="1:9" x14ac:dyDescent="0.35">
      <c r="A88" s="10">
        <v>231603</v>
      </c>
      <c r="B88" s="11" t="s">
        <v>406</v>
      </c>
      <c r="C88" s="23"/>
      <c r="D88" s="23"/>
      <c r="E88" s="1">
        <v>0</v>
      </c>
      <c r="F88" s="13"/>
      <c r="G88" s="1">
        <v>0</v>
      </c>
      <c r="H88" s="14">
        <v>0</v>
      </c>
      <c r="I88" s="15" t="s">
        <v>567</v>
      </c>
    </row>
    <row r="89" spans="1:9" x14ac:dyDescent="0.35">
      <c r="A89" s="10">
        <v>231604</v>
      </c>
      <c r="B89" s="11" t="s">
        <v>407</v>
      </c>
      <c r="C89" s="23"/>
      <c r="D89" s="23"/>
      <c r="E89" s="1">
        <v>0</v>
      </c>
      <c r="F89" s="13"/>
      <c r="G89" s="1">
        <v>0</v>
      </c>
      <c r="H89" s="14">
        <v>0</v>
      </c>
      <c r="I89" s="15" t="s">
        <v>567</v>
      </c>
    </row>
    <row r="90" spans="1:9" x14ac:dyDescent="0.35">
      <c r="A90" s="10">
        <v>231615</v>
      </c>
      <c r="B90" s="11" t="s">
        <v>408</v>
      </c>
      <c r="C90" s="23"/>
      <c r="D90" s="23"/>
      <c r="E90" s="1">
        <v>0</v>
      </c>
      <c r="F90" s="13"/>
      <c r="G90" s="1">
        <v>0</v>
      </c>
      <c r="H90" s="14">
        <v>0</v>
      </c>
      <c r="I90" s="15" t="s">
        <v>567</v>
      </c>
    </row>
    <row r="91" spans="1:9" x14ac:dyDescent="0.35">
      <c r="A91" s="10">
        <v>231619</v>
      </c>
      <c r="B91" s="11" t="s">
        <v>409</v>
      </c>
      <c r="C91" s="23"/>
      <c r="D91" s="23"/>
      <c r="E91" s="1">
        <v>0</v>
      </c>
      <c r="F91" s="13"/>
      <c r="G91" s="1">
        <v>0</v>
      </c>
      <c r="H91" s="14">
        <v>0</v>
      </c>
      <c r="I91" s="15" t="s">
        <v>567</v>
      </c>
    </row>
    <row r="92" spans="1:9" x14ac:dyDescent="0.35">
      <c r="A92" s="10">
        <v>231625</v>
      </c>
      <c r="B92" s="11" t="s">
        <v>409</v>
      </c>
      <c r="C92" s="23"/>
      <c r="D92" s="23"/>
      <c r="E92" s="1">
        <v>0</v>
      </c>
      <c r="F92" s="13"/>
      <c r="G92" s="1">
        <v>0</v>
      </c>
      <c r="H92" s="14">
        <v>0</v>
      </c>
      <c r="I92" s="15" t="s">
        <v>567</v>
      </c>
    </row>
    <row r="93" spans="1:9" x14ac:dyDescent="0.35">
      <c r="A93" s="10">
        <v>231627</v>
      </c>
      <c r="B93" s="11" t="s">
        <v>410</v>
      </c>
      <c r="C93" s="23"/>
      <c r="D93" s="23"/>
      <c r="E93" s="1">
        <v>0</v>
      </c>
      <c r="F93" s="13"/>
      <c r="G93" s="1">
        <v>0</v>
      </c>
      <c r="H93" s="14">
        <v>0</v>
      </c>
      <c r="I93" s="15" t="s">
        <v>567</v>
      </c>
    </row>
    <row r="94" spans="1:9" x14ac:dyDescent="0.35">
      <c r="A94" s="10">
        <v>231629</v>
      </c>
      <c r="B94" s="11" t="s">
        <v>411</v>
      </c>
      <c r="C94" s="23"/>
      <c r="D94" s="23"/>
      <c r="E94" s="1">
        <v>0</v>
      </c>
      <c r="F94" s="13"/>
      <c r="G94" s="1">
        <v>0</v>
      </c>
      <c r="H94" s="14">
        <v>0</v>
      </c>
      <c r="I94" s="15" t="s">
        <v>567</v>
      </c>
    </row>
    <row r="95" spans="1:9" x14ac:dyDescent="0.35">
      <c r="A95" s="10">
        <v>231631</v>
      </c>
      <c r="B95" s="11" t="s">
        <v>412</v>
      </c>
      <c r="C95" s="23"/>
      <c r="D95" s="23"/>
      <c r="E95" s="1">
        <v>0</v>
      </c>
      <c r="F95" s="13"/>
      <c r="G95" s="1">
        <v>0</v>
      </c>
      <c r="H95" s="14">
        <v>0</v>
      </c>
      <c r="I95" s="15" t="s">
        <v>567</v>
      </c>
    </row>
    <row r="96" spans="1:9" x14ac:dyDescent="0.35">
      <c r="A96" s="10">
        <v>231632</v>
      </c>
      <c r="B96" s="11" t="s">
        <v>413</v>
      </c>
      <c r="C96" s="23"/>
      <c r="D96" s="23"/>
      <c r="E96" s="1">
        <v>0</v>
      </c>
      <c r="F96" s="13"/>
      <c r="G96" s="1">
        <v>0</v>
      </c>
      <c r="H96" s="14">
        <v>0</v>
      </c>
      <c r="I96" s="15" t="s">
        <v>567</v>
      </c>
    </row>
    <row r="97" spans="1:9" x14ac:dyDescent="0.35">
      <c r="A97" s="10">
        <v>231634</v>
      </c>
      <c r="B97" s="11" t="s">
        <v>414</v>
      </c>
      <c r="C97" s="23"/>
      <c r="D97" s="23"/>
      <c r="E97" s="1">
        <v>0</v>
      </c>
      <c r="F97" s="13"/>
      <c r="G97" s="1">
        <v>0</v>
      </c>
      <c r="H97" s="14">
        <v>0</v>
      </c>
      <c r="I97" s="15" t="s">
        <v>567</v>
      </c>
    </row>
    <row r="98" spans="1:9" x14ac:dyDescent="0.35">
      <c r="A98" s="10">
        <v>231635</v>
      </c>
      <c r="B98" s="11" t="s">
        <v>415</v>
      </c>
      <c r="C98" s="23"/>
      <c r="D98" s="23"/>
      <c r="E98" s="1">
        <v>0</v>
      </c>
      <c r="F98" s="13"/>
      <c r="G98" s="1">
        <v>0</v>
      </c>
      <c r="H98" s="14">
        <v>0</v>
      </c>
      <c r="I98" s="15" t="s">
        <v>567</v>
      </c>
    </row>
    <row r="99" spans="1:9" ht="15" thickBot="1" x14ac:dyDescent="0.4">
      <c r="A99" s="16"/>
      <c r="B99" s="17" t="s">
        <v>416</v>
      </c>
      <c r="C99" s="24"/>
      <c r="D99" s="24"/>
      <c r="E99" s="19">
        <v>809597.60000000021</v>
      </c>
      <c r="F99" s="20"/>
      <c r="G99" s="19">
        <v>383556.14000000007</v>
      </c>
      <c r="H99" s="21">
        <v>426041.46000000014</v>
      </c>
      <c r="I99" s="22">
        <v>1.1107668879971522</v>
      </c>
    </row>
    <row r="100" spans="1:9" ht="15" thickTop="1" x14ac:dyDescent="0.35">
      <c r="A100" s="10">
        <v>238500</v>
      </c>
      <c r="B100" s="11" t="s">
        <v>300</v>
      </c>
      <c r="C100" s="23"/>
      <c r="D100" s="23"/>
      <c r="E100" s="1">
        <v>313752</v>
      </c>
      <c r="F100" s="13"/>
      <c r="G100" s="1">
        <v>401230</v>
      </c>
      <c r="H100" s="14">
        <v>-87478</v>
      </c>
      <c r="I100" s="15">
        <v>-0.21802457443361664</v>
      </c>
    </row>
    <row r="101" spans="1:9" ht="15" thickBot="1" x14ac:dyDescent="0.4">
      <c r="A101" s="16"/>
      <c r="B101" s="17" t="s">
        <v>417</v>
      </c>
      <c r="C101" s="24"/>
      <c r="D101" s="24"/>
      <c r="E101" s="19">
        <v>313752</v>
      </c>
      <c r="F101" s="20"/>
      <c r="G101" s="19">
        <v>401230</v>
      </c>
      <c r="H101" s="21">
        <v>-87478</v>
      </c>
      <c r="I101" s="22">
        <v>-0.21802457443361664</v>
      </c>
    </row>
    <row r="102" spans="1:9" ht="15" thickTop="1" x14ac:dyDescent="0.35">
      <c r="A102" s="16"/>
      <c r="B102" s="17" t="s">
        <v>418</v>
      </c>
      <c r="C102" s="24"/>
      <c r="D102" s="24"/>
      <c r="E102" s="25">
        <v>5782414.4799999995</v>
      </c>
      <c r="F102" s="20"/>
      <c r="G102" s="25">
        <v>5122147.419999999</v>
      </c>
      <c r="H102" s="21">
        <v>660267.06000000052</v>
      </c>
      <c r="I102" s="22">
        <v>0.12890434535755721</v>
      </c>
    </row>
    <row r="103" spans="1:9" x14ac:dyDescent="0.35">
      <c r="A103" s="16"/>
      <c r="B103" s="17"/>
      <c r="C103" s="24"/>
      <c r="D103" s="24"/>
      <c r="E103" s="25"/>
      <c r="F103" s="20"/>
      <c r="G103" s="25"/>
      <c r="H103" s="21"/>
      <c r="I103" s="22"/>
    </row>
    <row r="104" spans="1:9" x14ac:dyDescent="0.35">
      <c r="A104" s="10">
        <v>261110</v>
      </c>
      <c r="B104" s="11" t="s">
        <v>299</v>
      </c>
      <c r="C104" s="23"/>
      <c r="D104" s="23"/>
      <c r="E104" s="1">
        <v>3587662.58</v>
      </c>
      <c r="F104" s="13"/>
      <c r="G104" s="1">
        <v>3587662.58</v>
      </c>
      <c r="H104" s="14">
        <v>0</v>
      </c>
      <c r="I104" s="15">
        <v>0</v>
      </c>
    </row>
    <row r="105" spans="1:9" ht="15" thickBot="1" x14ac:dyDescent="0.4">
      <c r="A105" s="16"/>
      <c r="B105" s="17" t="s">
        <v>419</v>
      </c>
      <c r="C105" s="24"/>
      <c r="D105" s="24"/>
      <c r="E105" s="19">
        <v>3587662.58</v>
      </c>
      <c r="F105" s="20"/>
      <c r="G105" s="19">
        <v>3587662.58</v>
      </c>
      <c r="H105" s="21">
        <v>0</v>
      </c>
      <c r="I105" s="22">
        <v>0</v>
      </c>
    </row>
    <row r="106" spans="1:9" ht="15" thickTop="1" x14ac:dyDescent="0.35">
      <c r="A106" s="10">
        <v>267110</v>
      </c>
      <c r="B106" s="11" t="s">
        <v>298</v>
      </c>
      <c r="C106" s="23"/>
      <c r="D106" s="23"/>
      <c r="E106" s="1">
        <v>100525.8</v>
      </c>
      <c r="F106" s="13"/>
      <c r="G106" s="1">
        <v>600000</v>
      </c>
      <c r="H106" s="14">
        <v>-499474.2</v>
      </c>
      <c r="I106" s="15">
        <v>-0.832457</v>
      </c>
    </row>
    <row r="107" spans="1:9" ht="15" thickBot="1" x14ac:dyDescent="0.4">
      <c r="A107" s="16"/>
      <c r="B107" s="17" t="s">
        <v>420</v>
      </c>
      <c r="C107" s="24"/>
      <c r="D107" s="24"/>
      <c r="E107" s="19">
        <v>100525.8</v>
      </c>
      <c r="F107" s="20"/>
      <c r="G107" s="19">
        <v>600000</v>
      </c>
      <c r="H107" s="21">
        <v>-499474.2</v>
      </c>
      <c r="I107" s="22">
        <v>-0.832457</v>
      </c>
    </row>
    <row r="108" spans="1:9" ht="15" thickTop="1" x14ac:dyDescent="0.35">
      <c r="A108" s="10">
        <v>274300</v>
      </c>
      <c r="B108" s="11" t="s">
        <v>297</v>
      </c>
      <c r="C108" s="23"/>
      <c r="D108" s="23"/>
      <c r="E108" s="1">
        <v>629.69000000000005</v>
      </c>
      <c r="F108" s="13"/>
      <c r="G108" s="1">
        <v>1632.02</v>
      </c>
      <c r="H108" s="14">
        <v>-1002.3299999999999</v>
      </c>
      <c r="I108" s="15">
        <v>-0.61416526758250511</v>
      </c>
    </row>
    <row r="109" spans="1:9" ht="15" thickBot="1" x14ac:dyDescent="0.4">
      <c r="A109" s="16"/>
      <c r="B109" s="17" t="s">
        <v>421</v>
      </c>
      <c r="C109" s="24"/>
      <c r="D109" s="24"/>
      <c r="E109" s="19">
        <v>629.69000000000005</v>
      </c>
      <c r="F109" s="20"/>
      <c r="G109" s="19">
        <v>1632.02</v>
      </c>
      <c r="H109" s="21">
        <v>-1002.3299999999999</v>
      </c>
      <c r="I109" s="22">
        <v>-0.61416526758250511</v>
      </c>
    </row>
    <row r="110" spans="1:9" ht="15" thickTop="1" x14ac:dyDescent="0.35">
      <c r="A110" s="10">
        <v>275000</v>
      </c>
      <c r="B110" s="11" t="s">
        <v>296</v>
      </c>
      <c r="C110" s="23"/>
      <c r="D110" s="23"/>
      <c r="E110" s="1">
        <v>70000</v>
      </c>
      <c r="F110" s="13"/>
      <c r="G110" s="1">
        <v>24200</v>
      </c>
      <c r="H110" s="14">
        <v>45800</v>
      </c>
      <c r="I110" s="15">
        <v>1.8925619834710743</v>
      </c>
    </row>
    <row r="111" spans="1:9" ht="15" thickBot="1" x14ac:dyDescent="0.4">
      <c r="A111" s="16"/>
      <c r="B111" s="17" t="s">
        <v>422</v>
      </c>
      <c r="C111" s="24"/>
      <c r="D111" s="24"/>
      <c r="E111" s="19">
        <v>70000</v>
      </c>
      <c r="F111" s="20"/>
      <c r="G111" s="19">
        <v>24200</v>
      </c>
      <c r="H111" s="21">
        <v>45800</v>
      </c>
      <c r="I111" s="22">
        <v>1.8925619834710743</v>
      </c>
    </row>
    <row r="112" spans="1:9" ht="15" thickTop="1" x14ac:dyDescent="0.35">
      <c r="A112" s="10">
        <v>296000</v>
      </c>
      <c r="B112" s="11" t="s">
        <v>273</v>
      </c>
      <c r="C112" s="23"/>
      <c r="D112" s="23"/>
      <c r="E112" s="1">
        <v>-2656865.0499999998</v>
      </c>
      <c r="F112" s="13"/>
      <c r="G112" s="1">
        <v>-1853609.05</v>
      </c>
      <c r="H112" s="14">
        <v>-803255.99999999977</v>
      </c>
      <c r="I112" s="15">
        <v>0.43334704262476476</v>
      </c>
    </row>
    <row r="113" spans="1:9" ht="15" thickBot="1" x14ac:dyDescent="0.4">
      <c r="A113" s="16"/>
      <c r="B113" s="17" t="s">
        <v>423</v>
      </c>
      <c r="C113" s="24"/>
      <c r="D113" s="24"/>
      <c r="E113" s="19">
        <v>-2656865.0499999998</v>
      </c>
      <c r="F113" s="20"/>
      <c r="G113" s="19">
        <v>-1853609.05</v>
      </c>
      <c r="H113" s="21">
        <v>-803255.99999999977</v>
      </c>
      <c r="I113" s="22">
        <v>0.43334704262476476</v>
      </c>
    </row>
    <row r="114" spans="1:9" ht="15" thickTop="1" x14ac:dyDescent="0.35">
      <c r="A114" s="16"/>
      <c r="B114" s="17" t="s">
        <v>424</v>
      </c>
      <c r="C114" s="24"/>
      <c r="D114" s="24"/>
      <c r="E114" s="25">
        <v>1101953.02</v>
      </c>
      <c r="F114" s="20"/>
      <c r="G114" s="25">
        <v>2359885.5499999998</v>
      </c>
      <c r="H114" s="21">
        <v>-1257932.5299999998</v>
      </c>
      <c r="I114" s="22">
        <v>-0.53304810904918665</v>
      </c>
    </row>
    <row r="115" spans="1:9" x14ac:dyDescent="0.35">
      <c r="A115" s="16"/>
      <c r="B115" s="17"/>
      <c r="C115" s="24"/>
      <c r="D115" s="24"/>
      <c r="E115" s="25"/>
      <c r="F115" s="20"/>
      <c r="G115" s="25"/>
      <c r="H115" s="21"/>
      <c r="I115" s="22"/>
    </row>
    <row r="116" spans="1:9" x14ac:dyDescent="0.35">
      <c r="A116" s="10">
        <v>311000</v>
      </c>
      <c r="B116" s="11" t="s">
        <v>272</v>
      </c>
      <c r="C116" s="23"/>
      <c r="D116" s="23"/>
      <c r="E116" s="1">
        <v>945748</v>
      </c>
      <c r="F116" s="13"/>
      <c r="G116" s="1">
        <v>661138</v>
      </c>
      <c r="H116" s="14">
        <v>284610</v>
      </c>
      <c r="I116" s="15">
        <v>0.43048501220622626</v>
      </c>
    </row>
    <row r="117" spans="1:9" x14ac:dyDescent="0.35">
      <c r="A117" s="10">
        <v>326000</v>
      </c>
      <c r="B117" s="11" t="s">
        <v>271</v>
      </c>
      <c r="C117" s="23"/>
      <c r="D117" s="23"/>
      <c r="E117" s="1">
        <v>1368283</v>
      </c>
      <c r="F117" s="13"/>
      <c r="G117" s="1">
        <v>1526525</v>
      </c>
      <c r="H117" s="14">
        <v>-158242</v>
      </c>
      <c r="I117" s="15">
        <v>-0.10366158431732202</v>
      </c>
    </row>
    <row r="118" spans="1:9" ht="15" thickBot="1" x14ac:dyDescent="0.4">
      <c r="A118" s="16"/>
      <c r="B118" s="17" t="s">
        <v>425</v>
      </c>
      <c r="C118" s="24"/>
      <c r="D118" s="24"/>
      <c r="E118" s="19">
        <v>2314031</v>
      </c>
      <c r="F118" s="20"/>
      <c r="G118" s="19">
        <v>2187663</v>
      </c>
      <c r="H118" s="21">
        <v>126368</v>
      </c>
      <c r="I118" s="22">
        <v>5.7763924333866783E-2</v>
      </c>
    </row>
    <row r="119" spans="1:9" ht="15" thickTop="1" x14ac:dyDescent="0.35">
      <c r="A119" s="10">
        <v>391000</v>
      </c>
      <c r="B119" s="11" t="s">
        <v>267</v>
      </c>
      <c r="C119" s="23"/>
      <c r="D119" s="23"/>
      <c r="E119" s="1">
        <v>-220344</v>
      </c>
      <c r="F119" s="13"/>
      <c r="G119" s="1">
        <v>-211456</v>
      </c>
      <c r="H119" s="14">
        <v>-8888</v>
      </c>
      <c r="I119" s="15">
        <v>4.2032384987893461E-2</v>
      </c>
    </row>
    <row r="120" spans="1:9" x14ac:dyDescent="0.35">
      <c r="A120" s="10">
        <v>392000</v>
      </c>
      <c r="B120" s="11" t="s">
        <v>266</v>
      </c>
      <c r="C120" s="23"/>
      <c r="D120" s="23"/>
      <c r="E120" s="1">
        <v>-426443</v>
      </c>
      <c r="F120" s="13"/>
      <c r="G120" s="1">
        <v>-456669</v>
      </c>
      <c r="H120" s="14">
        <v>30226</v>
      </c>
      <c r="I120" s="15">
        <v>-6.6187982981108853E-2</v>
      </c>
    </row>
    <row r="121" spans="1:9" ht="15" thickBot="1" x14ac:dyDescent="0.4">
      <c r="A121" s="16"/>
      <c r="B121" s="17" t="s">
        <v>426</v>
      </c>
      <c r="C121" s="24"/>
      <c r="D121" s="24"/>
      <c r="E121" s="19">
        <v>-646787</v>
      </c>
      <c r="F121" s="20"/>
      <c r="G121" s="19">
        <v>-668125</v>
      </c>
      <c r="H121" s="21">
        <v>21338</v>
      </c>
      <c r="I121" s="22">
        <v>-3.1937137511693171E-2</v>
      </c>
    </row>
    <row r="122" spans="1:9" ht="15" thickTop="1" x14ac:dyDescent="0.35">
      <c r="A122" s="10">
        <v>331000</v>
      </c>
      <c r="B122" s="11" t="s">
        <v>270</v>
      </c>
      <c r="C122" s="23"/>
      <c r="D122" s="23"/>
      <c r="E122" s="1">
        <v>5790560</v>
      </c>
      <c r="F122" s="13"/>
      <c r="G122" s="1">
        <v>5304996</v>
      </c>
      <c r="H122" s="14">
        <v>485564</v>
      </c>
      <c r="I122" s="15">
        <v>9.1529569485066534E-2</v>
      </c>
    </row>
    <row r="123" spans="1:9" ht="15" thickBot="1" x14ac:dyDescent="0.4">
      <c r="A123" s="16"/>
      <c r="B123" s="17" t="s">
        <v>427</v>
      </c>
      <c r="C123" s="24"/>
      <c r="D123" s="24"/>
      <c r="E123" s="19">
        <v>5790560</v>
      </c>
      <c r="F123" s="20"/>
      <c r="G123" s="19">
        <v>5304996</v>
      </c>
      <c r="H123" s="21">
        <v>485564</v>
      </c>
      <c r="I123" s="22">
        <v>9.1529569485066534E-2</v>
      </c>
    </row>
    <row r="124" spans="1:9" ht="15" thickTop="1" x14ac:dyDescent="0.35">
      <c r="A124" s="10">
        <v>393000</v>
      </c>
      <c r="B124" s="11" t="s">
        <v>265</v>
      </c>
      <c r="C124" s="23"/>
      <c r="D124" s="23"/>
      <c r="E124" s="1">
        <v>-760811</v>
      </c>
      <c r="F124" s="13"/>
      <c r="G124" s="1">
        <v>-735788</v>
      </c>
      <c r="H124" s="14">
        <v>-25023</v>
      </c>
      <c r="I124" s="15">
        <v>3.4008437212892845E-2</v>
      </c>
    </row>
    <row r="125" spans="1:9" ht="15" thickBot="1" x14ac:dyDescent="0.4">
      <c r="A125" s="16"/>
      <c r="B125" s="17" t="s">
        <v>428</v>
      </c>
      <c r="C125" s="24"/>
      <c r="D125" s="24"/>
      <c r="E125" s="19">
        <v>-760811</v>
      </c>
      <c r="F125" s="20"/>
      <c r="G125" s="19">
        <v>-735788</v>
      </c>
      <c r="H125" s="21">
        <v>-25023</v>
      </c>
      <c r="I125" s="22">
        <v>3.4008437212892845E-2</v>
      </c>
    </row>
    <row r="126" spans="1:9" ht="15" thickTop="1" x14ac:dyDescent="0.35">
      <c r="A126" s="10">
        <v>355000</v>
      </c>
      <c r="B126" s="11" t="s">
        <v>269</v>
      </c>
      <c r="C126" s="23"/>
      <c r="D126" s="23"/>
      <c r="E126" s="1">
        <v>2908249</v>
      </c>
      <c r="F126" s="13"/>
      <c r="G126" s="1">
        <v>2227251</v>
      </c>
      <c r="H126" s="14">
        <v>680998</v>
      </c>
      <c r="I126" s="15">
        <v>0.30575718677418934</v>
      </c>
    </row>
    <row r="127" spans="1:9" ht="15" thickBot="1" x14ac:dyDescent="0.4">
      <c r="A127" s="16"/>
      <c r="B127" s="17" t="s">
        <v>429</v>
      </c>
      <c r="C127" s="24"/>
      <c r="D127" s="24"/>
      <c r="E127" s="19">
        <v>2908249</v>
      </c>
      <c r="F127" s="20"/>
      <c r="G127" s="19">
        <v>2227251</v>
      </c>
      <c r="H127" s="21">
        <v>680998</v>
      </c>
      <c r="I127" s="22">
        <v>0.30575718677418934</v>
      </c>
    </row>
    <row r="128" spans="1:9" ht="15" thickTop="1" x14ac:dyDescent="0.35">
      <c r="A128" s="10">
        <v>395000</v>
      </c>
      <c r="B128" s="11" t="s">
        <v>264</v>
      </c>
      <c r="C128" s="23"/>
      <c r="D128" s="23"/>
      <c r="E128" s="1">
        <v>-635724</v>
      </c>
      <c r="F128" s="13"/>
      <c r="G128" s="1">
        <v>-612627</v>
      </c>
      <c r="H128" s="14">
        <v>-23097</v>
      </c>
      <c r="I128" s="15">
        <v>3.7701570449882225E-2</v>
      </c>
    </row>
    <row r="129" spans="1:9" ht="15" thickBot="1" x14ac:dyDescent="0.4">
      <c r="A129" s="16"/>
      <c r="B129" s="17" t="s">
        <v>430</v>
      </c>
      <c r="C129" s="24"/>
      <c r="D129" s="24"/>
      <c r="E129" s="19">
        <v>-635724</v>
      </c>
      <c r="F129" s="20"/>
      <c r="G129" s="19">
        <v>-612627</v>
      </c>
      <c r="H129" s="21">
        <v>-23097</v>
      </c>
      <c r="I129" s="22">
        <v>3.7701570449882225E-2</v>
      </c>
    </row>
    <row r="130" spans="1:9" ht="15" thickTop="1" x14ac:dyDescent="0.35">
      <c r="A130" s="10">
        <v>371000</v>
      </c>
      <c r="B130" s="11" t="s">
        <v>268</v>
      </c>
      <c r="C130" s="23"/>
      <c r="D130" s="23"/>
      <c r="E130" s="1">
        <v>800948</v>
      </c>
      <c r="F130" s="13"/>
      <c r="G130" s="1">
        <v>843437</v>
      </c>
      <c r="H130" s="14">
        <v>-42489</v>
      </c>
      <c r="I130" s="15">
        <v>-5.0376020971335145E-2</v>
      </c>
    </row>
    <row r="131" spans="1:9" ht="15" thickBot="1" x14ac:dyDescent="0.4">
      <c r="A131" s="16"/>
      <c r="B131" s="17" t="s">
        <v>431</v>
      </c>
      <c r="C131" s="24"/>
      <c r="D131" s="24"/>
      <c r="E131" s="19">
        <v>800948</v>
      </c>
      <c r="F131" s="20"/>
      <c r="G131" s="19">
        <v>843437</v>
      </c>
      <c r="H131" s="21">
        <v>-42489</v>
      </c>
      <c r="I131" s="22">
        <v>-5.0376020971335145E-2</v>
      </c>
    </row>
    <row r="132" spans="1:9" ht="15" thickTop="1" x14ac:dyDescent="0.35">
      <c r="A132" s="16"/>
      <c r="B132" s="17" t="s">
        <v>432</v>
      </c>
      <c r="C132" s="24"/>
      <c r="D132" s="24"/>
      <c r="E132" s="25">
        <v>9770466</v>
      </c>
      <c r="F132" s="20"/>
      <c r="G132" s="25">
        <v>8546807</v>
      </c>
      <c r="H132" s="21">
        <v>1223659</v>
      </c>
      <c r="I132" s="22">
        <v>0.14317147912664929</v>
      </c>
    </row>
    <row r="133" spans="1:9" x14ac:dyDescent="0.35">
      <c r="A133" s="16"/>
      <c r="B133" s="17"/>
      <c r="C133" s="24"/>
      <c r="D133" s="24"/>
      <c r="E133" s="25"/>
      <c r="F133" s="20"/>
      <c r="G133" s="25"/>
      <c r="H133" s="21"/>
      <c r="I133" s="22"/>
    </row>
    <row r="134" spans="1:9" x14ac:dyDescent="0.35">
      <c r="A134" s="10">
        <v>411100</v>
      </c>
      <c r="B134" s="11" t="s">
        <v>256</v>
      </c>
      <c r="C134" s="23"/>
      <c r="D134" s="23"/>
      <c r="E134" s="1">
        <v>10095139.01</v>
      </c>
      <c r="F134" s="13"/>
      <c r="G134" s="1">
        <v>8402132.5800000001</v>
      </c>
      <c r="H134" s="14">
        <v>1693006.4299999997</v>
      </c>
      <c r="I134" s="15">
        <v>0.20149722869524153</v>
      </c>
    </row>
    <row r="135" spans="1:9" ht="15" thickBot="1" x14ac:dyDescent="0.4">
      <c r="A135" s="16"/>
      <c r="B135" s="17" t="s">
        <v>433</v>
      </c>
      <c r="C135" s="24"/>
      <c r="D135" s="24"/>
      <c r="E135" s="19">
        <v>10095139.01</v>
      </c>
      <c r="F135" s="20"/>
      <c r="G135" s="19">
        <v>8402132.5800000001</v>
      </c>
      <c r="H135" s="21">
        <v>1693006.4299999997</v>
      </c>
      <c r="I135" s="22">
        <v>0.20149722869524153</v>
      </c>
    </row>
    <row r="136" spans="1:9" ht="15" thickTop="1" x14ac:dyDescent="0.35">
      <c r="A136" s="10">
        <v>491000</v>
      </c>
      <c r="B136" s="11" t="s">
        <v>222</v>
      </c>
      <c r="C136" s="23"/>
      <c r="D136" s="23"/>
      <c r="E136" s="1">
        <v>-47214.52</v>
      </c>
      <c r="F136" s="13"/>
      <c r="G136" s="1">
        <v>-11583.15</v>
      </c>
      <c r="H136" s="14">
        <v>-35631.369999999995</v>
      </c>
      <c r="I136" s="15">
        <v>3.0761381834820405</v>
      </c>
    </row>
    <row r="137" spans="1:9" ht="15" thickBot="1" x14ac:dyDescent="0.4">
      <c r="A137" s="16"/>
      <c r="B137" s="17" t="s">
        <v>434</v>
      </c>
      <c r="C137" s="24"/>
      <c r="D137" s="24"/>
      <c r="E137" s="19">
        <v>-47214.52</v>
      </c>
      <c r="F137" s="20"/>
      <c r="G137" s="19">
        <v>-11583.15</v>
      </c>
      <c r="H137" s="21">
        <v>-35631.369999999995</v>
      </c>
      <c r="I137" s="22">
        <v>3.0761381834820405</v>
      </c>
    </row>
    <row r="138" spans="1:9" ht="15" thickTop="1" x14ac:dyDescent="0.35">
      <c r="A138" s="10">
        <v>413100</v>
      </c>
      <c r="B138" s="11" t="s">
        <v>435</v>
      </c>
      <c r="C138" s="23"/>
      <c r="D138" s="23"/>
      <c r="E138" s="1">
        <v>0</v>
      </c>
      <c r="F138" s="13"/>
      <c r="G138" s="1">
        <v>0</v>
      </c>
      <c r="H138" s="14">
        <v>0</v>
      </c>
      <c r="I138" s="15" t="s">
        <v>567</v>
      </c>
    </row>
    <row r="139" spans="1:9" ht="15" thickBot="1" x14ac:dyDescent="0.4">
      <c r="A139" s="16"/>
      <c r="B139" s="17" t="s">
        <v>436</v>
      </c>
      <c r="C139" s="24"/>
      <c r="D139" s="24"/>
      <c r="E139" s="19">
        <v>0</v>
      </c>
      <c r="F139" s="20"/>
      <c r="G139" s="19">
        <v>0</v>
      </c>
      <c r="H139" s="21">
        <v>0</v>
      </c>
      <c r="I139" s="22" t="s">
        <v>567</v>
      </c>
    </row>
    <row r="140" spans="1:9" ht="15" thickTop="1" x14ac:dyDescent="0.35">
      <c r="A140" s="10">
        <v>416100</v>
      </c>
      <c r="B140" s="11" t="s">
        <v>254</v>
      </c>
      <c r="C140" s="23"/>
      <c r="D140" s="23"/>
      <c r="E140" s="1">
        <v>47643.11</v>
      </c>
      <c r="F140" s="13"/>
      <c r="G140" s="1">
        <v>12511.81</v>
      </c>
      <c r="H140" s="14">
        <v>35131.300000000003</v>
      </c>
      <c r="I140" s="15">
        <v>2.8078511422408114</v>
      </c>
    </row>
    <row r="141" spans="1:9" ht="15" thickBot="1" x14ac:dyDescent="0.4">
      <c r="A141" s="16"/>
      <c r="B141" s="17" t="s">
        <v>437</v>
      </c>
      <c r="C141" s="24"/>
      <c r="D141" s="24"/>
      <c r="E141" s="19">
        <v>47643.11</v>
      </c>
      <c r="F141" s="20"/>
      <c r="G141" s="19">
        <v>12511.81</v>
      </c>
      <c r="H141" s="21">
        <v>35131.300000000003</v>
      </c>
      <c r="I141" s="22">
        <v>2.8078511422408114</v>
      </c>
    </row>
    <row r="142" spans="1:9" ht="15" thickTop="1" x14ac:dyDescent="0.35">
      <c r="A142" s="10">
        <v>418100</v>
      </c>
      <c r="B142" s="11" t="s">
        <v>253</v>
      </c>
      <c r="C142" s="23"/>
      <c r="D142" s="23"/>
      <c r="E142" s="1">
        <v>23746.63</v>
      </c>
      <c r="F142" s="13"/>
      <c r="G142" s="1">
        <v>11430.23</v>
      </c>
      <c r="H142" s="14">
        <v>12316.400000000001</v>
      </c>
      <c r="I142" s="15">
        <v>1.0775286236584918</v>
      </c>
    </row>
    <row r="143" spans="1:9" ht="15" thickBot="1" x14ac:dyDescent="0.4">
      <c r="A143" s="16"/>
      <c r="B143" s="17" t="s">
        <v>438</v>
      </c>
      <c r="C143" s="24"/>
      <c r="D143" s="24"/>
      <c r="E143" s="19">
        <v>23746.63</v>
      </c>
      <c r="F143" s="20"/>
      <c r="G143" s="19">
        <v>11430.23</v>
      </c>
      <c r="H143" s="21">
        <v>12316.400000000001</v>
      </c>
      <c r="I143" s="22">
        <v>1.0775286236584918</v>
      </c>
    </row>
    <row r="144" spans="1:9" ht="15" thickTop="1" x14ac:dyDescent="0.35">
      <c r="A144" s="16"/>
      <c r="B144" s="17" t="s">
        <v>439</v>
      </c>
      <c r="C144" s="24"/>
      <c r="D144" s="24"/>
      <c r="E144" s="25">
        <v>10119314.23</v>
      </c>
      <c r="F144" s="20"/>
      <c r="G144" s="25">
        <v>8414491.4700000007</v>
      </c>
      <c r="H144" s="21">
        <v>1704822.7599999998</v>
      </c>
      <c r="I144" s="22">
        <v>0.20260556042847824</v>
      </c>
    </row>
    <row r="145" spans="1:9" x14ac:dyDescent="0.35">
      <c r="A145" s="16"/>
      <c r="B145" s="17"/>
      <c r="C145" s="24"/>
      <c r="D145" s="24"/>
      <c r="E145" s="25"/>
      <c r="F145" s="20"/>
      <c r="G145" s="25"/>
      <c r="H145" s="21"/>
      <c r="I145" s="22"/>
    </row>
    <row r="146" spans="1:9" x14ac:dyDescent="0.35">
      <c r="A146" s="10">
        <v>401999</v>
      </c>
      <c r="B146" s="11" t="s">
        <v>262</v>
      </c>
      <c r="C146" s="23"/>
      <c r="D146" s="23"/>
      <c r="E146" s="1">
        <v>19.61</v>
      </c>
      <c r="F146" s="13"/>
      <c r="G146" s="1">
        <v>1.44</v>
      </c>
      <c r="H146" s="14">
        <v>18.169999999999998</v>
      </c>
      <c r="I146" s="15">
        <v>12.618055555555555</v>
      </c>
    </row>
    <row r="147" spans="1:9" x14ac:dyDescent="0.35">
      <c r="A147" s="10">
        <v>409800</v>
      </c>
      <c r="B147" s="11" t="s">
        <v>257</v>
      </c>
      <c r="C147" s="23"/>
      <c r="D147" s="23"/>
      <c r="E147" s="1">
        <v>14867.52</v>
      </c>
      <c r="F147" s="13"/>
      <c r="G147" s="1">
        <v>8075.12</v>
      </c>
      <c r="H147" s="14">
        <v>6792.4000000000005</v>
      </c>
      <c r="I147" s="15">
        <v>0.84115158660180911</v>
      </c>
    </row>
    <row r="148" spans="1:9" x14ac:dyDescent="0.35">
      <c r="A148" s="10">
        <v>451300</v>
      </c>
      <c r="B148" s="11" t="s">
        <v>233</v>
      </c>
      <c r="C148" s="23"/>
      <c r="D148" s="23"/>
      <c r="E148" s="1">
        <v>100667.51</v>
      </c>
      <c r="F148" s="13"/>
      <c r="G148" s="1">
        <v>0</v>
      </c>
      <c r="H148" s="14">
        <v>100667.51</v>
      </c>
      <c r="I148" s="15" t="s">
        <v>567</v>
      </c>
    </row>
    <row r="149" spans="1:9" x14ac:dyDescent="0.35">
      <c r="A149" s="10">
        <v>451850</v>
      </c>
      <c r="B149" s="11" t="s">
        <v>230</v>
      </c>
      <c r="C149" s="23"/>
      <c r="D149" s="23"/>
      <c r="E149" s="1">
        <v>650897.84</v>
      </c>
      <c r="F149" s="13"/>
      <c r="G149" s="1">
        <v>514623.64</v>
      </c>
      <c r="H149" s="14">
        <v>136274.19999999995</v>
      </c>
      <c r="I149" s="15">
        <v>0.2648036145405212</v>
      </c>
    </row>
    <row r="150" spans="1:9" x14ac:dyDescent="0.35">
      <c r="A150" s="10">
        <v>470100</v>
      </c>
      <c r="B150" s="11" t="s">
        <v>228</v>
      </c>
      <c r="C150" s="23"/>
      <c r="D150" s="23"/>
      <c r="E150" s="1">
        <v>182.09</v>
      </c>
      <c r="F150" s="13"/>
      <c r="G150" s="1">
        <v>223.43</v>
      </c>
      <c r="H150" s="14">
        <v>-41.34</v>
      </c>
      <c r="I150" s="15">
        <v>-0.1850243924271584</v>
      </c>
    </row>
    <row r="151" spans="1:9" x14ac:dyDescent="0.35">
      <c r="A151" s="10">
        <v>457000</v>
      </c>
      <c r="B151" s="11" t="s">
        <v>440</v>
      </c>
      <c r="C151" s="23"/>
      <c r="D151" s="23"/>
      <c r="E151" s="1">
        <v>0</v>
      </c>
      <c r="F151" s="13"/>
      <c r="G151" s="1">
        <v>0</v>
      </c>
      <c r="H151" s="14">
        <v>0</v>
      </c>
      <c r="I151" s="15" t="s">
        <v>567</v>
      </c>
    </row>
    <row r="152" spans="1:9" x14ac:dyDescent="0.35">
      <c r="A152" s="10">
        <v>471000</v>
      </c>
      <c r="B152" s="11" t="s">
        <v>441</v>
      </c>
      <c r="C152" s="23"/>
      <c r="D152" s="23"/>
      <c r="E152" s="1">
        <v>0</v>
      </c>
      <c r="F152" s="13"/>
      <c r="G152" s="1">
        <v>0</v>
      </c>
      <c r="H152" s="14">
        <v>0</v>
      </c>
      <c r="I152" s="15" t="s">
        <v>567</v>
      </c>
    </row>
    <row r="153" spans="1:9" x14ac:dyDescent="0.35">
      <c r="A153" s="10">
        <v>473000</v>
      </c>
      <c r="B153" s="11" t="s">
        <v>442</v>
      </c>
      <c r="C153" s="23"/>
      <c r="D153" s="23"/>
      <c r="E153" s="1">
        <v>0</v>
      </c>
      <c r="F153" s="13"/>
      <c r="G153" s="1">
        <v>0</v>
      </c>
      <c r="H153" s="14">
        <v>0</v>
      </c>
      <c r="I153" s="15" t="s">
        <v>567</v>
      </c>
    </row>
    <row r="154" spans="1:9" x14ac:dyDescent="0.35">
      <c r="A154" s="10">
        <v>478000</v>
      </c>
      <c r="B154" s="11" t="s">
        <v>443</v>
      </c>
      <c r="C154" s="23"/>
      <c r="D154" s="23"/>
      <c r="E154" s="1">
        <v>0</v>
      </c>
      <c r="F154" s="13"/>
      <c r="G154" s="1">
        <v>0</v>
      </c>
      <c r="H154" s="14">
        <v>0</v>
      </c>
      <c r="I154" s="15" t="s">
        <v>567</v>
      </c>
    </row>
    <row r="155" spans="1:9" x14ac:dyDescent="0.35">
      <c r="A155" s="10">
        <v>404100</v>
      </c>
      <c r="B155" s="11" t="s">
        <v>444</v>
      </c>
      <c r="C155" s="23"/>
      <c r="D155" s="23"/>
      <c r="E155" s="1">
        <v>0</v>
      </c>
      <c r="F155" s="13"/>
      <c r="G155" s="1">
        <v>0</v>
      </c>
      <c r="H155" s="14">
        <v>0</v>
      </c>
      <c r="I155" s="15" t="s">
        <v>567</v>
      </c>
    </row>
    <row r="156" spans="1:9" x14ac:dyDescent="0.35">
      <c r="A156" s="10">
        <v>451450</v>
      </c>
      <c r="B156" s="11" t="s">
        <v>445</v>
      </c>
      <c r="C156" s="23"/>
      <c r="D156" s="23"/>
      <c r="E156" s="1">
        <v>0</v>
      </c>
      <c r="F156" s="13"/>
      <c r="G156" s="1">
        <v>0</v>
      </c>
      <c r="H156" s="14">
        <v>0</v>
      </c>
      <c r="I156" s="15" t="s">
        <v>567</v>
      </c>
    </row>
    <row r="157" spans="1:9" ht="15" thickBot="1" x14ac:dyDescent="0.4">
      <c r="A157" s="16"/>
      <c r="B157" s="17" t="s">
        <v>446</v>
      </c>
      <c r="C157" s="24"/>
      <c r="D157" s="24"/>
      <c r="E157" s="19">
        <v>766634.57</v>
      </c>
      <c r="F157" s="20"/>
      <c r="G157" s="19">
        <v>522923.63</v>
      </c>
      <c r="H157" s="21">
        <v>243710.93999999994</v>
      </c>
      <c r="I157" s="22">
        <v>0.46605455561455494</v>
      </c>
    </row>
    <row r="158" spans="1:9" ht="15" thickTop="1" x14ac:dyDescent="0.35">
      <c r="A158" s="10">
        <v>445670</v>
      </c>
      <c r="B158" s="11" t="s">
        <v>238</v>
      </c>
      <c r="C158" s="23"/>
      <c r="D158" s="23"/>
      <c r="E158" s="1">
        <v>1446</v>
      </c>
      <c r="F158" s="13"/>
      <c r="G158" s="1">
        <v>0</v>
      </c>
      <c r="H158" s="14">
        <v>1446</v>
      </c>
      <c r="I158" s="15" t="s">
        <v>567</v>
      </c>
    </row>
    <row r="159" spans="1:9" x14ac:dyDescent="0.35">
      <c r="A159" s="10">
        <v>445850</v>
      </c>
      <c r="B159" s="11" t="s">
        <v>237</v>
      </c>
      <c r="C159" s="23"/>
      <c r="D159" s="23"/>
      <c r="E159" s="1">
        <v>97936.52</v>
      </c>
      <c r="F159" s="13"/>
      <c r="G159" s="1">
        <v>112581.24</v>
      </c>
      <c r="H159" s="14">
        <v>-14644.720000000001</v>
      </c>
      <c r="I159" s="15">
        <v>-0.13008135280798117</v>
      </c>
    </row>
    <row r="160" spans="1:9" x14ac:dyDescent="0.35">
      <c r="A160" s="10">
        <v>445860</v>
      </c>
      <c r="B160" s="11" t="s">
        <v>236</v>
      </c>
      <c r="C160" s="23"/>
      <c r="D160" s="23"/>
      <c r="E160" s="1">
        <v>222366.88</v>
      </c>
      <c r="F160" s="13"/>
      <c r="G160" s="1">
        <v>162582.79</v>
      </c>
      <c r="H160" s="14">
        <v>59784.09</v>
      </c>
      <c r="I160" s="15">
        <v>0.36771475012822696</v>
      </c>
    </row>
    <row r="161" spans="1:9" x14ac:dyDescent="0.35">
      <c r="A161" s="10">
        <v>445870</v>
      </c>
      <c r="B161" s="11" t="s">
        <v>235</v>
      </c>
      <c r="C161" s="23"/>
      <c r="D161" s="23"/>
      <c r="E161" s="1">
        <v>464216.83</v>
      </c>
      <c r="F161" s="13"/>
      <c r="G161" s="1">
        <v>421561.05</v>
      </c>
      <c r="H161" s="14">
        <v>42655.780000000028</v>
      </c>
      <c r="I161" s="15">
        <v>0.10118529688641782</v>
      </c>
    </row>
    <row r="162" spans="1:9" x14ac:dyDescent="0.35">
      <c r="A162" s="10">
        <v>445600</v>
      </c>
      <c r="B162" s="11" t="s">
        <v>447</v>
      </c>
      <c r="C162" s="23"/>
      <c r="D162" s="23"/>
      <c r="E162" s="1">
        <v>0</v>
      </c>
      <c r="F162" s="13"/>
      <c r="G162" s="1">
        <v>0</v>
      </c>
      <c r="H162" s="14">
        <v>0</v>
      </c>
      <c r="I162" s="15" t="s">
        <v>567</v>
      </c>
    </row>
    <row r="163" spans="1:9" x14ac:dyDescent="0.35">
      <c r="A163" s="10">
        <v>445650</v>
      </c>
      <c r="B163" s="11" t="s">
        <v>448</v>
      </c>
      <c r="C163" s="23"/>
      <c r="D163" s="23"/>
      <c r="E163" s="1">
        <v>0</v>
      </c>
      <c r="F163" s="13"/>
      <c r="G163" s="1">
        <v>0</v>
      </c>
      <c r="H163" s="14">
        <v>0</v>
      </c>
      <c r="I163" s="15" t="s">
        <v>567</v>
      </c>
    </row>
    <row r="164" spans="1:9" x14ac:dyDescent="0.35">
      <c r="A164" s="10">
        <v>445653</v>
      </c>
      <c r="B164" s="11" t="s">
        <v>449</v>
      </c>
      <c r="C164" s="23"/>
      <c r="D164" s="23"/>
      <c r="E164" s="1">
        <v>0</v>
      </c>
      <c r="F164" s="13"/>
      <c r="G164" s="1">
        <v>0</v>
      </c>
      <c r="H164" s="14">
        <v>0</v>
      </c>
      <c r="I164" s="15" t="s">
        <v>567</v>
      </c>
    </row>
    <row r="165" spans="1:9" x14ac:dyDescent="0.35">
      <c r="A165" s="10">
        <v>445700</v>
      </c>
      <c r="B165" s="11" t="s">
        <v>450</v>
      </c>
      <c r="C165" s="23"/>
      <c r="D165" s="23"/>
      <c r="E165" s="1">
        <v>0</v>
      </c>
      <c r="F165" s="13"/>
      <c r="G165" s="1">
        <v>0</v>
      </c>
      <c r="H165" s="14">
        <v>0</v>
      </c>
      <c r="I165" s="15" t="s">
        <v>567</v>
      </c>
    </row>
    <row r="166" spans="1:9" x14ac:dyDescent="0.35">
      <c r="A166" s="10">
        <v>445750</v>
      </c>
      <c r="B166" s="11" t="s">
        <v>451</v>
      </c>
      <c r="C166" s="23"/>
      <c r="D166" s="23"/>
      <c r="E166" s="1">
        <v>0</v>
      </c>
      <c r="F166" s="13"/>
      <c r="G166" s="1">
        <v>0</v>
      </c>
      <c r="H166" s="14">
        <v>0</v>
      </c>
      <c r="I166" s="15" t="s">
        <v>567</v>
      </c>
    </row>
    <row r="167" spans="1:9" x14ac:dyDescent="0.35">
      <c r="A167" s="10">
        <v>445753</v>
      </c>
      <c r="B167" s="11" t="s">
        <v>452</v>
      </c>
      <c r="C167" s="23"/>
      <c r="D167" s="23"/>
      <c r="E167" s="1">
        <v>0</v>
      </c>
      <c r="F167" s="13"/>
      <c r="G167" s="1">
        <v>0</v>
      </c>
      <c r="H167" s="14">
        <v>0</v>
      </c>
      <c r="I167" s="15" t="s">
        <v>567</v>
      </c>
    </row>
    <row r="168" spans="1:9" x14ac:dyDescent="0.35">
      <c r="A168" s="10">
        <v>445654</v>
      </c>
      <c r="B168" s="11" t="s">
        <v>453</v>
      </c>
      <c r="C168" s="23"/>
      <c r="D168" s="23"/>
      <c r="E168" s="1">
        <v>0</v>
      </c>
      <c r="F168" s="13"/>
      <c r="G168" s="1">
        <v>0</v>
      </c>
      <c r="H168" s="14">
        <v>0</v>
      </c>
      <c r="I168" s="15" t="s">
        <v>567</v>
      </c>
    </row>
    <row r="169" spans="1:9" x14ac:dyDescent="0.35">
      <c r="A169" s="10">
        <v>445754</v>
      </c>
      <c r="B169" s="11" t="s">
        <v>454</v>
      </c>
      <c r="C169" s="23"/>
      <c r="D169" s="23"/>
      <c r="E169" s="1">
        <v>0</v>
      </c>
      <c r="F169" s="13"/>
      <c r="G169" s="1">
        <v>0</v>
      </c>
      <c r="H169" s="14">
        <v>0</v>
      </c>
      <c r="I169" s="15" t="s">
        <v>567</v>
      </c>
    </row>
    <row r="170" spans="1:9" x14ac:dyDescent="0.35">
      <c r="A170" s="10">
        <v>448700</v>
      </c>
      <c r="B170" s="11" t="s">
        <v>455</v>
      </c>
      <c r="C170" s="23"/>
      <c r="D170" s="23"/>
      <c r="E170" s="1">
        <v>0</v>
      </c>
      <c r="F170" s="13"/>
      <c r="G170" s="1">
        <v>0</v>
      </c>
      <c r="H170" s="14">
        <v>0</v>
      </c>
      <c r="I170" s="15" t="s">
        <v>567</v>
      </c>
    </row>
    <row r="171" spans="1:9" ht="15" thickBot="1" x14ac:dyDescent="0.4">
      <c r="A171" s="16"/>
      <c r="B171" s="17" t="s">
        <v>456</v>
      </c>
      <c r="C171" s="24"/>
      <c r="D171" s="24"/>
      <c r="E171" s="19">
        <v>785966.23</v>
      </c>
      <c r="F171" s="20"/>
      <c r="G171" s="19">
        <v>696725.08000000007</v>
      </c>
      <c r="H171" s="21">
        <v>89241.149999999907</v>
      </c>
      <c r="I171" s="22">
        <v>0.12808660483414763</v>
      </c>
    </row>
    <row r="172" spans="1:9" ht="15" thickTop="1" x14ac:dyDescent="0.35">
      <c r="A172" s="10">
        <v>425109</v>
      </c>
      <c r="B172" s="11" t="s">
        <v>250</v>
      </c>
      <c r="C172" s="23"/>
      <c r="D172" s="23"/>
      <c r="E172" s="1">
        <v>1000</v>
      </c>
      <c r="F172" s="13"/>
      <c r="G172" s="1">
        <v>1000</v>
      </c>
      <c r="H172" s="14">
        <v>0</v>
      </c>
      <c r="I172" s="15">
        <v>0</v>
      </c>
    </row>
    <row r="173" spans="1:9" x14ac:dyDescent="0.35">
      <c r="A173" s="10">
        <v>437016</v>
      </c>
      <c r="B173" s="11" t="s">
        <v>242</v>
      </c>
      <c r="C173" s="23"/>
      <c r="D173" s="23"/>
      <c r="E173" s="1">
        <v>4800</v>
      </c>
      <c r="F173" s="13"/>
      <c r="G173" s="1">
        <v>4800</v>
      </c>
      <c r="H173" s="14">
        <v>0</v>
      </c>
      <c r="I173" s="15">
        <v>0</v>
      </c>
    </row>
    <row r="174" spans="1:9" x14ac:dyDescent="0.35">
      <c r="A174" s="10" t="s">
        <v>457</v>
      </c>
      <c r="B174" s="11" t="s">
        <v>240</v>
      </c>
      <c r="C174" s="23"/>
      <c r="D174" s="23"/>
      <c r="E174" s="1">
        <v>0</v>
      </c>
      <c r="F174" s="13"/>
      <c r="G174" s="1">
        <v>13175.04</v>
      </c>
      <c r="H174" s="14">
        <v>-13175.04</v>
      </c>
      <c r="I174" s="15">
        <v>-1</v>
      </c>
    </row>
    <row r="175" spans="1:9" x14ac:dyDescent="0.35">
      <c r="A175" s="10">
        <v>421100</v>
      </c>
      <c r="B175" s="11" t="s">
        <v>251</v>
      </c>
      <c r="C175" s="23"/>
      <c r="D175" s="23"/>
      <c r="E175" s="1">
        <v>0</v>
      </c>
      <c r="F175" s="13"/>
      <c r="G175" s="1">
        <v>600</v>
      </c>
      <c r="H175" s="14">
        <v>-600</v>
      </c>
      <c r="I175" s="15">
        <v>-1</v>
      </c>
    </row>
    <row r="176" spans="1:9" ht="15" thickBot="1" x14ac:dyDescent="0.4">
      <c r="A176" s="16"/>
      <c r="B176" s="17" t="s">
        <v>458</v>
      </c>
      <c r="C176" s="24"/>
      <c r="D176" s="24"/>
      <c r="E176" s="19">
        <v>5800</v>
      </c>
      <c r="F176" s="20"/>
      <c r="G176" s="19">
        <v>19575.04</v>
      </c>
      <c r="H176" s="21">
        <v>-13775.04</v>
      </c>
      <c r="I176" s="22">
        <v>-0.70370430916105409</v>
      </c>
    </row>
    <row r="177" spans="1:9" ht="15" thickTop="1" x14ac:dyDescent="0.35">
      <c r="A177" s="16"/>
      <c r="B177" s="17" t="s">
        <v>459</v>
      </c>
      <c r="C177" s="24"/>
      <c r="D177" s="24"/>
      <c r="E177" s="25">
        <v>1558400.7999999998</v>
      </c>
      <c r="F177" s="20"/>
      <c r="G177" s="25">
        <v>1239223.75</v>
      </c>
      <c r="H177" s="21">
        <v>319177.04999999981</v>
      </c>
      <c r="I177" s="22">
        <v>0.25756208271508663</v>
      </c>
    </row>
    <row r="178" spans="1:9" x14ac:dyDescent="0.35">
      <c r="A178" s="16"/>
      <c r="B178" s="17"/>
      <c r="C178" s="24"/>
      <c r="D178" s="24"/>
      <c r="E178" s="25"/>
      <c r="F178" s="20"/>
      <c r="G178" s="25"/>
      <c r="H178" s="21"/>
      <c r="I178" s="22"/>
    </row>
    <row r="179" spans="1:9" x14ac:dyDescent="0.35">
      <c r="A179" s="10">
        <v>511300</v>
      </c>
      <c r="B179" s="11" t="s">
        <v>221</v>
      </c>
      <c r="C179" s="23"/>
      <c r="D179" s="23"/>
      <c r="E179" s="1">
        <v>169255.4</v>
      </c>
      <c r="F179" s="13"/>
      <c r="G179" s="1">
        <v>131570</v>
      </c>
      <c r="H179" s="14">
        <v>37685.399999999994</v>
      </c>
      <c r="I179" s="15">
        <v>0.2864285171391654</v>
      </c>
    </row>
    <row r="180" spans="1:9" x14ac:dyDescent="0.35">
      <c r="A180" s="10">
        <v>512100</v>
      </c>
      <c r="B180" s="11" t="s">
        <v>220</v>
      </c>
      <c r="C180" s="23"/>
      <c r="D180" s="23"/>
      <c r="E180" s="1">
        <v>21.16</v>
      </c>
      <c r="F180" s="13"/>
      <c r="G180" s="1">
        <v>2298.27</v>
      </c>
      <c r="H180" s="14">
        <v>-2277.11</v>
      </c>
      <c r="I180" s="15">
        <v>-0.99079307479103851</v>
      </c>
    </row>
    <row r="181" spans="1:9" x14ac:dyDescent="0.35">
      <c r="A181" s="10" t="s">
        <v>460</v>
      </c>
      <c r="B181" s="11" t="s">
        <v>219</v>
      </c>
      <c r="C181" s="23"/>
      <c r="D181" s="23"/>
      <c r="E181" s="1">
        <v>0</v>
      </c>
      <c r="F181" s="13"/>
      <c r="G181" s="1">
        <v>611823.97</v>
      </c>
      <c r="H181" s="14">
        <v>-611823.97</v>
      </c>
      <c r="I181" s="15">
        <v>-1</v>
      </c>
    </row>
    <row r="182" spans="1:9" x14ac:dyDescent="0.35">
      <c r="A182" s="10">
        <v>512260</v>
      </c>
      <c r="B182" s="11" t="s">
        <v>217</v>
      </c>
      <c r="C182" s="23"/>
      <c r="D182" s="23"/>
      <c r="E182" s="1">
        <v>2050.7399999999998</v>
      </c>
      <c r="F182" s="13"/>
      <c r="G182" s="1">
        <v>2862.8</v>
      </c>
      <c r="H182" s="14">
        <v>-812.0600000000004</v>
      </c>
      <c r="I182" s="15">
        <v>-0.2836593544781334</v>
      </c>
    </row>
    <row r="183" spans="1:9" x14ac:dyDescent="0.35">
      <c r="A183" s="10">
        <v>512300</v>
      </c>
      <c r="B183" s="11" t="s">
        <v>216</v>
      </c>
      <c r="C183" s="23"/>
      <c r="D183" s="23"/>
      <c r="E183" s="1">
        <v>75226.55</v>
      </c>
      <c r="F183" s="13"/>
      <c r="G183" s="1">
        <v>23808.5</v>
      </c>
      <c r="H183" s="14">
        <v>51418.05</v>
      </c>
      <c r="I183" s="15">
        <v>2.1596509649914948</v>
      </c>
    </row>
    <row r="184" spans="1:9" x14ac:dyDescent="0.35">
      <c r="A184" s="10">
        <v>512400</v>
      </c>
      <c r="B184" s="11" t="s">
        <v>215</v>
      </c>
      <c r="C184" s="23"/>
      <c r="D184" s="23"/>
      <c r="E184" s="1">
        <v>57718.06</v>
      </c>
      <c r="F184" s="13"/>
      <c r="G184" s="1">
        <v>151268.19</v>
      </c>
      <c r="H184" s="14">
        <v>-93550.13</v>
      </c>
      <c r="I184" s="15">
        <v>-0.61843887997866576</v>
      </c>
    </row>
    <row r="185" spans="1:9" x14ac:dyDescent="0.35">
      <c r="A185" s="10">
        <v>512450</v>
      </c>
      <c r="B185" s="11" t="s">
        <v>214</v>
      </c>
      <c r="C185" s="23"/>
      <c r="D185" s="23"/>
      <c r="E185" s="1">
        <v>84702.1</v>
      </c>
      <c r="F185" s="13"/>
      <c r="G185" s="1">
        <v>13893.25</v>
      </c>
      <c r="H185" s="14">
        <v>70808.850000000006</v>
      </c>
      <c r="I185" s="15">
        <v>5.0966368560272075</v>
      </c>
    </row>
    <row r="186" spans="1:9" x14ac:dyDescent="0.35">
      <c r="A186" s="10">
        <v>512550</v>
      </c>
      <c r="B186" s="11" t="s">
        <v>213</v>
      </c>
      <c r="C186" s="23"/>
      <c r="D186" s="23"/>
      <c r="E186" s="1">
        <v>949756.26</v>
      </c>
      <c r="F186" s="13"/>
      <c r="G186" s="1">
        <v>146615.73000000001</v>
      </c>
      <c r="H186" s="14">
        <v>803140.53</v>
      </c>
      <c r="I186" s="15">
        <v>5.4778605951762476</v>
      </c>
    </row>
    <row r="187" spans="1:9" x14ac:dyDescent="0.35">
      <c r="A187" s="10">
        <v>512950</v>
      </c>
      <c r="B187" s="11" t="s">
        <v>211</v>
      </c>
      <c r="C187" s="23"/>
      <c r="D187" s="23"/>
      <c r="E187" s="1">
        <v>279819.77</v>
      </c>
      <c r="F187" s="13"/>
      <c r="G187" s="1">
        <v>633291.31999999995</v>
      </c>
      <c r="H187" s="14">
        <v>-353471.54999999993</v>
      </c>
      <c r="I187" s="15">
        <v>-0.55814999959260447</v>
      </c>
    </row>
    <row r="188" spans="1:9" x14ac:dyDescent="0.35">
      <c r="A188" s="10">
        <v>531100</v>
      </c>
      <c r="B188" s="11" t="s">
        <v>210</v>
      </c>
      <c r="C188" s="23"/>
      <c r="D188" s="23"/>
      <c r="E188" s="1">
        <v>46.19</v>
      </c>
      <c r="F188" s="13"/>
      <c r="G188" s="1">
        <v>704.97</v>
      </c>
      <c r="H188" s="14">
        <v>-658.78</v>
      </c>
      <c r="I188" s="15">
        <v>-0.93447948139637138</v>
      </c>
    </row>
    <row r="189" spans="1:9" x14ac:dyDescent="0.35">
      <c r="A189" s="10">
        <v>531400</v>
      </c>
      <c r="B189" s="11" t="s">
        <v>209</v>
      </c>
      <c r="C189" s="23"/>
      <c r="D189" s="23"/>
      <c r="E189" s="1">
        <v>1702.56</v>
      </c>
      <c r="F189" s="13"/>
      <c r="G189" s="1">
        <v>1540.93</v>
      </c>
      <c r="H189" s="14">
        <v>161.62999999999988</v>
      </c>
      <c r="I189" s="15">
        <v>0.10489120206628456</v>
      </c>
    </row>
    <row r="190" spans="1:9" x14ac:dyDescent="0.35">
      <c r="A190" s="10">
        <v>512250</v>
      </c>
      <c r="B190" s="11" t="s">
        <v>218</v>
      </c>
      <c r="C190" s="23"/>
      <c r="D190" s="23"/>
      <c r="E190" s="1">
        <v>0</v>
      </c>
      <c r="F190" s="13"/>
      <c r="G190" s="1">
        <v>0</v>
      </c>
      <c r="H190" s="14">
        <v>0</v>
      </c>
      <c r="I190" s="15" t="s">
        <v>567</v>
      </c>
    </row>
    <row r="191" spans="1:9" x14ac:dyDescent="0.35">
      <c r="A191" s="10">
        <v>512800</v>
      </c>
      <c r="B191" s="11" t="s">
        <v>212</v>
      </c>
      <c r="C191" s="23"/>
      <c r="D191" s="23"/>
      <c r="E191" s="1">
        <v>0</v>
      </c>
      <c r="F191" s="13"/>
      <c r="G191" s="1">
        <v>2387.36</v>
      </c>
      <c r="H191" s="14">
        <v>-2387.36</v>
      </c>
      <c r="I191" s="15">
        <v>-1</v>
      </c>
    </row>
    <row r="192" spans="1:9" x14ac:dyDescent="0.35">
      <c r="A192" s="10">
        <v>580000</v>
      </c>
      <c r="B192" s="11" t="s">
        <v>461</v>
      </c>
      <c r="C192" s="23"/>
      <c r="D192" s="23"/>
      <c r="E192" s="1">
        <v>0</v>
      </c>
      <c r="F192" s="13"/>
      <c r="G192" s="1">
        <v>0</v>
      </c>
      <c r="H192" s="14">
        <v>0</v>
      </c>
      <c r="I192" s="15" t="s">
        <v>567</v>
      </c>
    </row>
    <row r="193" spans="1:9" ht="15" thickBot="1" x14ac:dyDescent="0.4">
      <c r="A193" s="16"/>
      <c r="B193" s="17" t="s">
        <v>462</v>
      </c>
      <c r="C193" s="24"/>
      <c r="D193" s="24"/>
      <c r="E193" s="19">
        <v>1620298.79</v>
      </c>
      <c r="F193" s="20"/>
      <c r="G193" s="19">
        <v>1722065.2899999998</v>
      </c>
      <c r="H193" s="21">
        <v>-101766.49999999977</v>
      </c>
      <c r="I193" s="22">
        <v>-5.9095610712878242E-2</v>
      </c>
    </row>
    <row r="194" spans="1:9" ht="15" thickTop="1" x14ac:dyDescent="0.35">
      <c r="A194" s="16"/>
      <c r="B194" s="17" t="s">
        <v>463</v>
      </c>
      <c r="C194" s="24"/>
      <c r="D194" s="24"/>
      <c r="E194" s="25">
        <v>1620298.79</v>
      </c>
      <c r="F194" s="20"/>
      <c r="G194" s="25">
        <v>1722065.2899999998</v>
      </c>
      <c r="H194" s="21">
        <v>-101766.49999999977</v>
      </c>
      <c r="I194" s="22">
        <v>-5.9095610712878242E-2</v>
      </c>
    </row>
    <row r="195" spans="1:9" x14ac:dyDescent="0.35">
      <c r="A195" s="16"/>
      <c r="B195" s="17"/>
      <c r="C195" s="24"/>
      <c r="D195" s="24"/>
      <c r="E195" s="25"/>
      <c r="F195" s="20"/>
      <c r="G195" s="25"/>
      <c r="H195" s="21"/>
      <c r="I195" s="22"/>
    </row>
    <row r="196" spans="1:9" x14ac:dyDescent="0.35">
      <c r="A196" s="10">
        <v>486000</v>
      </c>
      <c r="B196" s="11" t="s">
        <v>224</v>
      </c>
      <c r="C196" s="23"/>
      <c r="D196" s="23"/>
      <c r="E196" s="1">
        <v>178175.48</v>
      </c>
      <c r="F196" s="13"/>
      <c r="G196" s="1">
        <v>196034.47</v>
      </c>
      <c r="H196" s="14">
        <v>-17858.989999999991</v>
      </c>
      <c r="I196" s="15">
        <v>-9.1101274178974706E-2</v>
      </c>
    </row>
    <row r="197" spans="1:9" ht="15" thickBot="1" x14ac:dyDescent="0.4">
      <c r="A197" s="16"/>
      <c r="B197" s="17" t="s">
        <v>464</v>
      </c>
      <c r="C197" s="24"/>
      <c r="D197" s="24"/>
      <c r="E197" s="19">
        <v>178175.48</v>
      </c>
      <c r="F197" s="20"/>
      <c r="G197" s="19">
        <v>196034.47</v>
      </c>
      <c r="H197" s="21">
        <v>-17858.989999999991</v>
      </c>
      <c r="I197" s="22">
        <v>-9.1101274178974706E-2</v>
      </c>
    </row>
    <row r="198" spans="1:9" ht="15" thickTop="1" x14ac:dyDescent="0.35">
      <c r="A198" s="10">
        <v>476100</v>
      </c>
      <c r="B198" s="11" t="s">
        <v>227</v>
      </c>
      <c r="C198" s="23"/>
      <c r="D198" s="23"/>
      <c r="E198" s="1">
        <v>0</v>
      </c>
      <c r="F198" s="13"/>
      <c r="G198" s="1">
        <v>83585.37</v>
      </c>
      <c r="H198" s="14">
        <v>-83585.37</v>
      </c>
      <c r="I198" s="15">
        <v>-1</v>
      </c>
    </row>
    <row r="199" spans="1:9" x14ac:dyDescent="0.35">
      <c r="A199" s="10">
        <v>476000</v>
      </c>
      <c r="B199" s="11" t="s">
        <v>465</v>
      </c>
      <c r="C199" s="23"/>
      <c r="D199" s="23"/>
      <c r="E199" s="1">
        <v>0</v>
      </c>
      <c r="F199" s="13"/>
      <c r="G199" s="1">
        <v>0</v>
      </c>
      <c r="H199" s="14">
        <v>0</v>
      </c>
      <c r="I199" s="15" t="s">
        <v>567</v>
      </c>
    </row>
    <row r="200" spans="1:9" ht="15" thickBot="1" x14ac:dyDescent="0.4">
      <c r="A200" s="16"/>
      <c r="B200" s="17" t="s">
        <v>466</v>
      </c>
      <c r="C200" s="24"/>
      <c r="D200" s="24"/>
      <c r="E200" s="19">
        <v>0</v>
      </c>
      <c r="F200" s="20"/>
      <c r="G200" s="19">
        <v>83585.37</v>
      </c>
      <c r="H200" s="21">
        <v>-83585.37</v>
      </c>
      <c r="I200" s="22">
        <v>-1</v>
      </c>
    </row>
    <row r="201" spans="1:9" ht="15" thickTop="1" x14ac:dyDescent="0.35">
      <c r="A201" s="16"/>
      <c r="B201" s="17" t="s">
        <v>467</v>
      </c>
      <c r="C201" s="24"/>
      <c r="D201" s="24"/>
      <c r="E201" s="25">
        <v>178175.48</v>
      </c>
      <c r="F201" s="20"/>
      <c r="G201" s="25">
        <v>279619.83999999997</v>
      </c>
      <c r="H201" s="21">
        <v>-101444.35999999996</v>
      </c>
      <c r="I201" s="22">
        <v>-0.36279385611550302</v>
      </c>
    </row>
    <row r="202" spans="1:9" x14ac:dyDescent="0.35">
      <c r="A202" s="16"/>
      <c r="B202" s="17"/>
      <c r="C202" s="24"/>
      <c r="D202" s="24"/>
      <c r="E202" s="25"/>
      <c r="F202" s="20"/>
      <c r="G202" s="25"/>
      <c r="H202" s="21"/>
      <c r="I202" s="22"/>
    </row>
    <row r="203" spans="1:9" x14ac:dyDescent="0.35">
      <c r="A203" s="10">
        <v>101300</v>
      </c>
      <c r="B203" s="11" t="s">
        <v>380</v>
      </c>
      <c r="C203" s="23"/>
      <c r="D203" s="23"/>
      <c r="E203" s="1">
        <v>-2530000</v>
      </c>
      <c r="F203" s="13"/>
      <c r="G203" s="1">
        <v>-2530000</v>
      </c>
      <c r="H203" s="14">
        <v>0</v>
      </c>
      <c r="I203" s="15">
        <v>0</v>
      </c>
    </row>
    <row r="204" spans="1:9" ht="15" thickBot="1" x14ac:dyDescent="0.4">
      <c r="A204" s="16"/>
      <c r="B204" s="17" t="s">
        <v>468</v>
      </c>
      <c r="C204" s="24"/>
      <c r="D204" s="24"/>
      <c r="E204" s="19">
        <v>-2530000</v>
      </c>
      <c r="F204" s="20"/>
      <c r="G204" s="19">
        <v>-2530000</v>
      </c>
      <c r="H204" s="21">
        <v>0</v>
      </c>
      <c r="I204" s="22">
        <v>0</v>
      </c>
    </row>
    <row r="205" spans="1:9" ht="15" thickTop="1" x14ac:dyDescent="0.35">
      <c r="A205" s="10">
        <v>104300</v>
      </c>
      <c r="B205" s="11" t="s">
        <v>379</v>
      </c>
      <c r="C205" s="23"/>
      <c r="D205" s="23"/>
      <c r="E205" s="1">
        <v>-10.99</v>
      </c>
      <c r="F205" s="13"/>
      <c r="G205" s="1">
        <v>-10.99</v>
      </c>
      <c r="H205" s="14">
        <v>0</v>
      </c>
      <c r="I205" s="15">
        <v>0</v>
      </c>
    </row>
    <row r="206" spans="1:9" ht="15" thickBot="1" x14ac:dyDescent="0.4">
      <c r="A206" s="16"/>
      <c r="B206" s="17" t="s">
        <v>469</v>
      </c>
      <c r="C206" s="24"/>
      <c r="D206" s="24"/>
      <c r="E206" s="19">
        <v>-10.99</v>
      </c>
      <c r="F206" s="20"/>
      <c r="G206" s="19">
        <v>-10.99</v>
      </c>
      <c r="H206" s="21">
        <v>0</v>
      </c>
      <c r="I206" s="22">
        <v>0</v>
      </c>
    </row>
    <row r="207" spans="1:9" ht="15" thickTop="1" x14ac:dyDescent="0.35">
      <c r="A207" s="10">
        <v>106100</v>
      </c>
      <c r="B207" s="11" t="s">
        <v>378</v>
      </c>
      <c r="C207" s="23"/>
      <c r="D207" s="23"/>
      <c r="E207" s="1">
        <v>-253000</v>
      </c>
      <c r="F207" s="13"/>
      <c r="G207" s="1">
        <v>-253000</v>
      </c>
      <c r="H207" s="14">
        <v>0</v>
      </c>
      <c r="I207" s="15">
        <v>0</v>
      </c>
    </row>
    <row r="208" spans="1:9" ht="15" thickBot="1" x14ac:dyDescent="0.4">
      <c r="A208" s="16"/>
      <c r="B208" s="17" t="s">
        <v>470</v>
      </c>
      <c r="C208" s="24"/>
      <c r="D208" s="24"/>
      <c r="E208" s="19">
        <v>-253000</v>
      </c>
      <c r="F208" s="20"/>
      <c r="G208" s="19">
        <v>-253000</v>
      </c>
      <c r="H208" s="21">
        <v>0</v>
      </c>
      <c r="I208" s="22">
        <v>0</v>
      </c>
    </row>
    <row r="209" spans="1:9" ht="15" thickTop="1" x14ac:dyDescent="0.35">
      <c r="A209" s="10">
        <v>106800</v>
      </c>
      <c r="B209" s="11" t="s">
        <v>377</v>
      </c>
      <c r="C209" s="23"/>
      <c r="D209" s="23"/>
      <c r="E209" s="1">
        <v>-6360488.5800000001</v>
      </c>
      <c r="F209" s="13"/>
      <c r="G209" s="1">
        <v>-5672951.0700000003</v>
      </c>
      <c r="H209" s="14">
        <v>-687537.50999999978</v>
      </c>
      <c r="I209" s="15">
        <v>0.12119574124935996</v>
      </c>
    </row>
    <row r="210" spans="1:9" ht="15" thickBot="1" x14ac:dyDescent="0.4">
      <c r="A210" s="16"/>
      <c r="B210" s="17" t="s">
        <v>471</v>
      </c>
      <c r="C210" s="24"/>
      <c r="D210" s="24"/>
      <c r="E210" s="19">
        <v>-6360488.5800000001</v>
      </c>
      <c r="F210" s="20"/>
      <c r="G210" s="19">
        <v>-5672951.0700000003</v>
      </c>
      <c r="H210" s="21">
        <v>-687537.50999999978</v>
      </c>
      <c r="I210" s="22">
        <v>0.12119574124935996</v>
      </c>
    </row>
    <row r="211" spans="1:9" ht="15" thickTop="1" x14ac:dyDescent="0.35">
      <c r="A211" s="10">
        <v>120000</v>
      </c>
      <c r="B211" s="11" t="s">
        <v>376</v>
      </c>
      <c r="C211" s="23"/>
      <c r="D211" s="23"/>
      <c r="E211" s="1">
        <v>0</v>
      </c>
      <c r="F211" s="13"/>
      <c r="G211" s="1">
        <v>0</v>
      </c>
      <c r="H211" s="14">
        <v>0</v>
      </c>
      <c r="I211" s="15" t="s">
        <v>567</v>
      </c>
    </row>
    <row r="212" spans="1:9" x14ac:dyDescent="0.35">
      <c r="A212" s="10">
        <v>129000</v>
      </c>
      <c r="B212" s="11" t="s">
        <v>375</v>
      </c>
      <c r="C212" s="23"/>
      <c r="D212" s="23"/>
      <c r="E212" s="1">
        <v>0</v>
      </c>
      <c r="F212" s="13"/>
      <c r="G212" s="1">
        <v>0</v>
      </c>
      <c r="H212" s="14">
        <v>0</v>
      </c>
      <c r="I212" s="15" t="s">
        <v>567</v>
      </c>
    </row>
    <row r="213" spans="1:9" ht="15" thickBot="1" x14ac:dyDescent="0.4">
      <c r="A213" s="16"/>
      <c r="B213" s="17" t="s">
        <v>472</v>
      </c>
      <c r="C213" s="24"/>
      <c r="D213" s="24"/>
      <c r="E213" s="19">
        <v>0</v>
      </c>
      <c r="F213" s="20"/>
      <c r="G213" s="19">
        <v>0</v>
      </c>
      <c r="H213" s="21">
        <v>0</v>
      </c>
      <c r="I213" s="22" t="s">
        <v>567</v>
      </c>
    </row>
    <row r="214" spans="1:9" ht="15" thickTop="1" x14ac:dyDescent="0.35">
      <c r="A214" s="10">
        <v>143100</v>
      </c>
      <c r="B214" s="11" t="s">
        <v>374</v>
      </c>
      <c r="C214" s="23"/>
      <c r="D214" s="23"/>
      <c r="E214" s="1">
        <v>-50354</v>
      </c>
      <c r="F214" s="13"/>
      <c r="G214" s="1">
        <v>0</v>
      </c>
      <c r="H214" s="14">
        <v>-50354</v>
      </c>
      <c r="I214" s="15" t="s">
        <v>567</v>
      </c>
    </row>
    <row r="215" spans="1:9" ht="15" thickBot="1" x14ac:dyDescent="0.4">
      <c r="A215" s="16"/>
      <c r="B215" s="17" t="s">
        <v>473</v>
      </c>
      <c r="C215" s="24"/>
      <c r="D215" s="24"/>
      <c r="E215" s="19">
        <v>-50354</v>
      </c>
      <c r="F215" s="20"/>
      <c r="G215" s="19">
        <v>0</v>
      </c>
      <c r="H215" s="21">
        <v>-50354</v>
      </c>
      <c r="I215" s="22" t="s">
        <v>567</v>
      </c>
    </row>
    <row r="216" spans="1:9" ht="15" thickTop="1" x14ac:dyDescent="0.35">
      <c r="A216" s="16"/>
      <c r="B216" s="17" t="s">
        <v>474</v>
      </c>
      <c r="C216" s="24"/>
      <c r="D216" s="24"/>
      <c r="E216" s="25">
        <v>-9193853.5700000003</v>
      </c>
      <c r="F216" s="20"/>
      <c r="G216" s="25">
        <v>-8455962.0600000005</v>
      </c>
      <c r="H216" s="21">
        <v>-737891.50999999978</v>
      </c>
      <c r="I216" s="22">
        <v>8.726286905785853E-2</v>
      </c>
    </row>
    <row r="217" spans="1:9" x14ac:dyDescent="0.35">
      <c r="A217" s="16"/>
      <c r="B217" s="17"/>
      <c r="C217" s="24"/>
      <c r="D217" s="24"/>
      <c r="E217" s="25"/>
      <c r="F217" s="20"/>
      <c r="G217" s="25"/>
      <c r="H217" s="21"/>
      <c r="I217" s="22"/>
    </row>
    <row r="218" spans="1:9" x14ac:dyDescent="0.35">
      <c r="A218" s="10">
        <v>151000</v>
      </c>
      <c r="B218" s="11" t="s">
        <v>373</v>
      </c>
      <c r="C218" s="23"/>
      <c r="D218" s="23"/>
      <c r="E218" s="1">
        <v>-911627</v>
      </c>
      <c r="F218" s="13"/>
      <c r="G218" s="1">
        <v>-334390</v>
      </c>
      <c r="H218" s="14">
        <v>-577237</v>
      </c>
      <c r="I218" s="15">
        <v>1.7262388229313077</v>
      </c>
    </row>
    <row r="219" spans="1:9" ht="15" thickBot="1" x14ac:dyDescent="0.4">
      <c r="A219" s="16"/>
      <c r="B219" s="17" t="s">
        <v>475</v>
      </c>
      <c r="C219" s="24"/>
      <c r="D219" s="24"/>
      <c r="E219" s="19">
        <v>-911627</v>
      </c>
      <c r="F219" s="20"/>
      <c r="G219" s="19">
        <v>-334390</v>
      </c>
      <c r="H219" s="21">
        <v>-577237</v>
      </c>
      <c r="I219" s="22">
        <v>1.7262388229313077</v>
      </c>
    </row>
    <row r="220" spans="1:9" ht="15" thickTop="1" x14ac:dyDescent="0.35">
      <c r="A220" s="16"/>
      <c r="B220" s="17" t="s">
        <v>476</v>
      </c>
      <c r="C220" s="24"/>
      <c r="D220" s="24"/>
      <c r="E220" s="25">
        <v>-911627</v>
      </c>
      <c r="F220" s="20"/>
      <c r="G220" s="25">
        <v>-334390</v>
      </c>
      <c r="H220" s="21">
        <v>-577237</v>
      </c>
      <c r="I220" s="22">
        <v>1.7262388229313077</v>
      </c>
    </row>
    <row r="221" spans="1:9" x14ac:dyDescent="0.35">
      <c r="A221" s="16"/>
      <c r="B221" s="17"/>
      <c r="C221" s="24"/>
      <c r="D221" s="24"/>
      <c r="E221" s="25"/>
      <c r="F221" s="20"/>
      <c r="G221" s="25"/>
      <c r="H221" s="21"/>
      <c r="I221" s="22"/>
    </row>
    <row r="222" spans="1:9" x14ac:dyDescent="0.35">
      <c r="A222" s="10">
        <v>164221</v>
      </c>
      <c r="B222" s="11" t="s">
        <v>372</v>
      </c>
      <c r="C222" s="23"/>
      <c r="D222" s="23"/>
      <c r="E222" s="1">
        <v>-8938.66</v>
      </c>
      <c r="F222" s="13"/>
      <c r="G222" s="1">
        <v>-61491.11</v>
      </c>
      <c r="H222" s="14">
        <v>52552.45</v>
      </c>
      <c r="I222" s="15">
        <v>-0.85463492202368763</v>
      </c>
    </row>
    <row r="223" spans="1:9" x14ac:dyDescent="0.35">
      <c r="A223" s="10">
        <v>164223</v>
      </c>
      <c r="B223" s="11" t="s">
        <v>371</v>
      </c>
      <c r="C223" s="23"/>
      <c r="D223" s="23"/>
      <c r="E223" s="1">
        <v>-63490.13</v>
      </c>
      <c r="F223" s="13"/>
      <c r="G223" s="1">
        <v>-112794.35</v>
      </c>
      <c r="H223" s="14">
        <v>49304.220000000008</v>
      </c>
      <c r="I223" s="15">
        <v>-0.43711604348976707</v>
      </c>
    </row>
    <row r="224" spans="1:9" x14ac:dyDescent="0.35">
      <c r="A224" s="10">
        <v>164226</v>
      </c>
      <c r="B224" s="11" t="s">
        <v>369</v>
      </c>
      <c r="C224" s="23"/>
      <c r="D224" s="23"/>
      <c r="E224" s="1">
        <v>0</v>
      </c>
      <c r="F224" s="13"/>
      <c r="G224" s="1">
        <v>-7001.78</v>
      </c>
      <c r="H224" s="14">
        <v>7001.78</v>
      </c>
      <c r="I224" s="15">
        <v>-1</v>
      </c>
    </row>
    <row r="225" spans="1:9" x14ac:dyDescent="0.35">
      <c r="A225" s="10">
        <v>164227</v>
      </c>
      <c r="B225" s="11" t="s">
        <v>369</v>
      </c>
      <c r="C225" s="23"/>
      <c r="D225" s="23"/>
      <c r="E225" s="1">
        <v>0</v>
      </c>
      <c r="F225" s="13"/>
      <c r="G225" s="1">
        <v>-7001.78</v>
      </c>
      <c r="H225" s="14">
        <v>7001.78</v>
      </c>
      <c r="I225" s="15">
        <v>-1</v>
      </c>
    </row>
    <row r="226" spans="1:9" x14ac:dyDescent="0.35">
      <c r="A226" s="10">
        <v>164228</v>
      </c>
      <c r="B226" s="11" t="s">
        <v>368</v>
      </c>
      <c r="C226" s="23"/>
      <c r="D226" s="23"/>
      <c r="E226" s="1">
        <v>0</v>
      </c>
      <c r="F226" s="13"/>
      <c r="G226" s="1">
        <v>-45000</v>
      </c>
      <c r="H226" s="14">
        <v>45000</v>
      </c>
      <c r="I226" s="15">
        <v>-1</v>
      </c>
    </row>
    <row r="227" spans="1:9" x14ac:dyDescent="0.35">
      <c r="A227" s="10">
        <v>164229</v>
      </c>
      <c r="B227" s="11" t="s">
        <v>367</v>
      </c>
      <c r="C227" s="23"/>
      <c r="D227" s="23"/>
      <c r="E227" s="1">
        <v>0</v>
      </c>
      <c r="F227" s="13"/>
      <c r="G227" s="1">
        <v>-48963.21</v>
      </c>
      <c r="H227" s="14">
        <v>48963.21</v>
      </c>
      <c r="I227" s="15">
        <v>-1</v>
      </c>
    </row>
    <row r="228" spans="1:9" x14ac:dyDescent="0.35">
      <c r="A228" s="10">
        <v>164230</v>
      </c>
      <c r="B228" s="11" t="s">
        <v>347</v>
      </c>
      <c r="C228" s="23"/>
      <c r="D228" s="23"/>
      <c r="E228" s="1">
        <v>0</v>
      </c>
      <c r="F228" s="13"/>
      <c r="G228" s="1">
        <v>-62722.18</v>
      </c>
      <c r="H228" s="14">
        <v>62722.18</v>
      </c>
      <c r="I228" s="15">
        <v>-1</v>
      </c>
    </row>
    <row r="229" spans="1:9" x14ac:dyDescent="0.35">
      <c r="A229" s="10">
        <v>164231</v>
      </c>
      <c r="B229" s="11" t="s">
        <v>366</v>
      </c>
      <c r="C229" s="23"/>
      <c r="D229" s="23"/>
      <c r="E229" s="1">
        <v>0</v>
      </c>
      <c r="F229" s="13"/>
      <c r="G229" s="1">
        <v>-38330.879999999997</v>
      </c>
      <c r="H229" s="14">
        <v>38330.879999999997</v>
      </c>
      <c r="I229" s="15">
        <v>-1</v>
      </c>
    </row>
    <row r="230" spans="1:9" x14ac:dyDescent="0.35">
      <c r="A230" s="10">
        <v>164232</v>
      </c>
      <c r="B230" s="11" t="s">
        <v>365</v>
      </c>
      <c r="C230" s="23"/>
      <c r="D230" s="23"/>
      <c r="E230" s="1">
        <v>-5967.06</v>
      </c>
      <c r="F230" s="13"/>
      <c r="G230" s="1">
        <v>-76752.67</v>
      </c>
      <c r="H230" s="14">
        <v>70785.61</v>
      </c>
      <c r="I230" s="15">
        <v>-0.92225599448201612</v>
      </c>
    </row>
    <row r="231" spans="1:9" x14ac:dyDescent="0.35">
      <c r="A231" s="10">
        <v>164233</v>
      </c>
      <c r="B231" s="11" t="s">
        <v>364</v>
      </c>
      <c r="C231" s="23"/>
      <c r="D231" s="23"/>
      <c r="E231" s="1">
        <v>-466230.58</v>
      </c>
      <c r="F231" s="13"/>
      <c r="G231" s="1">
        <v>-558308.15</v>
      </c>
      <c r="H231" s="14">
        <v>92077.57</v>
      </c>
      <c r="I231" s="15">
        <v>-0.16492248948900354</v>
      </c>
    </row>
    <row r="232" spans="1:9" x14ac:dyDescent="0.35">
      <c r="A232" s="10">
        <v>164234</v>
      </c>
      <c r="B232" s="11" t="s">
        <v>363</v>
      </c>
      <c r="C232" s="23"/>
      <c r="D232" s="23"/>
      <c r="E232" s="1">
        <v>-272511.98</v>
      </c>
      <c r="F232" s="13"/>
      <c r="G232" s="1">
        <v>-326363.46000000002</v>
      </c>
      <c r="H232" s="14">
        <v>53851.48000000004</v>
      </c>
      <c r="I232" s="15">
        <v>-0.16500462398578578</v>
      </c>
    </row>
    <row r="233" spans="1:9" x14ac:dyDescent="0.35">
      <c r="A233" s="10">
        <v>164235</v>
      </c>
      <c r="B233" s="11" t="s">
        <v>362</v>
      </c>
      <c r="C233" s="23"/>
      <c r="D233" s="23"/>
      <c r="E233" s="1">
        <v>-333242.96999999997</v>
      </c>
      <c r="F233" s="13"/>
      <c r="G233" s="1">
        <v>-393010.29</v>
      </c>
      <c r="H233" s="14">
        <v>59767.320000000007</v>
      </c>
      <c r="I233" s="15">
        <v>-0.15207571282675578</v>
      </c>
    </row>
    <row r="234" spans="1:9" x14ac:dyDescent="0.35">
      <c r="A234" s="10">
        <v>164236</v>
      </c>
      <c r="B234" s="11" t="s">
        <v>361</v>
      </c>
      <c r="C234" s="23"/>
      <c r="D234" s="23"/>
      <c r="E234" s="1">
        <v>-725590.28</v>
      </c>
      <c r="F234" s="13"/>
      <c r="G234" s="1">
        <v>-244500</v>
      </c>
      <c r="H234" s="14">
        <v>-481090.28</v>
      </c>
      <c r="I234" s="15">
        <v>1.9676494069529653</v>
      </c>
    </row>
    <row r="235" spans="1:9" x14ac:dyDescent="0.35">
      <c r="A235" s="10">
        <v>164237</v>
      </c>
      <c r="B235" s="11" t="s">
        <v>360</v>
      </c>
      <c r="C235" s="23"/>
      <c r="D235" s="23"/>
      <c r="E235" s="1">
        <v>-282462.53000000003</v>
      </c>
      <c r="F235" s="13"/>
      <c r="G235" s="1">
        <v>-352200</v>
      </c>
      <c r="H235" s="14">
        <v>69737.469999999972</v>
      </c>
      <c r="I235" s="15">
        <v>-0.19800530948324807</v>
      </c>
    </row>
    <row r="236" spans="1:9" x14ac:dyDescent="0.35">
      <c r="A236" s="10">
        <v>164238</v>
      </c>
      <c r="B236" s="11" t="s">
        <v>477</v>
      </c>
      <c r="C236" s="23"/>
      <c r="D236" s="23"/>
      <c r="E236" s="1">
        <v>-240182.64</v>
      </c>
      <c r="F236" s="13"/>
      <c r="G236" s="1">
        <v>-154980</v>
      </c>
      <c r="H236" s="14">
        <v>-85202.640000000014</v>
      </c>
      <c r="I236" s="15">
        <v>0.54976538908246231</v>
      </c>
    </row>
    <row r="237" spans="1:9" x14ac:dyDescent="0.35">
      <c r="A237" s="10">
        <v>164239</v>
      </c>
      <c r="B237" s="11" t="s">
        <v>358</v>
      </c>
      <c r="C237" s="23"/>
      <c r="D237" s="23"/>
      <c r="E237" s="1">
        <v>-169520.3</v>
      </c>
      <c r="F237" s="13"/>
      <c r="G237" s="1">
        <v>0</v>
      </c>
      <c r="H237" s="14">
        <v>-169520.3</v>
      </c>
      <c r="I237" s="15" t="s">
        <v>567</v>
      </c>
    </row>
    <row r="238" spans="1:9" x14ac:dyDescent="0.35">
      <c r="A238" s="10">
        <v>164240</v>
      </c>
      <c r="B238" s="11" t="s">
        <v>357</v>
      </c>
      <c r="C238" s="23"/>
      <c r="D238" s="23"/>
      <c r="E238" s="1">
        <v>-130635.42</v>
      </c>
      <c r="F238" s="13"/>
      <c r="G238" s="1">
        <v>0</v>
      </c>
      <c r="H238" s="14">
        <v>-130635.42</v>
      </c>
      <c r="I238" s="15" t="s">
        <v>567</v>
      </c>
    </row>
    <row r="239" spans="1:9" x14ac:dyDescent="0.35">
      <c r="A239" s="10">
        <v>164241</v>
      </c>
      <c r="B239" s="11" t="s">
        <v>356</v>
      </c>
      <c r="C239" s="23"/>
      <c r="D239" s="23"/>
      <c r="E239" s="1">
        <v>-488405.65</v>
      </c>
      <c r="F239" s="13"/>
      <c r="G239" s="1">
        <v>0</v>
      </c>
      <c r="H239" s="14">
        <v>-488405.65</v>
      </c>
      <c r="I239" s="15" t="s">
        <v>567</v>
      </c>
    </row>
    <row r="240" spans="1:9" x14ac:dyDescent="0.35">
      <c r="A240" s="10">
        <v>164242</v>
      </c>
      <c r="B240" s="11" t="s">
        <v>355</v>
      </c>
      <c r="C240" s="23"/>
      <c r="D240" s="23"/>
      <c r="E240" s="1">
        <v>-151390.39000000001</v>
      </c>
      <c r="F240" s="13"/>
      <c r="G240" s="1">
        <v>0</v>
      </c>
      <c r="H240" s="14">
        <v>-151390.39000000001</v>
      </c>
      <c r="I240" s="15" t="s">
        <v>567</v>
      </c>
    </row>
    <row r="241" spans="1:9" x14ac:dyDescent="0.35">
      <c r="A241" s="10">
        <v>164309</v>
      </c>
      <c r="B241" s="11" t="s">
        <v>354</v>
      </c>
      <c r="C241" s="23"/>
      <c r="D241" s="23"/>
      <c r="E241" s="1">
        <v>0</v>
      </c>
      <c r="F241" s="13"/>
      <c r="G241" s="1">
        <v>-76953.570000000007</v>
      </c>
      <c r="H241" s="14">
        <v>76953.570000000007</v>
      </c>
      <c r="I241" s="15">
        <v>-1</v>
      </c>
    </row>
    <row r="242" spans="1:9" x14ac:dyDescent="0.35">
      <c r="A242" s="10">
        <v>164311</v>
      </c>
      <c r="B242" s="11" t="s">
        <v>353</v>
      </c>
      <c r="C242" s="23"/>
      <c r="D242" s="23"/>
      <c r="E242" s="1">
        <v>-27023.29</v>
      </c>
      <c r="F242" s="13"/>
      <c r="G242" s="1">
        <v>-62538.32</v>
      </c>
      <c r="H242" s="14">
        <v>35515.03</v>
      </c>
      <c r="I242" s="15">
        <v>-0.56789229387677831</v>
      </c>
    </row>
    <row r="243" spans="1:9" x14ac:dyDescent="0.35">
      <c r="A243" s="10">
        <v>164312</v>
      </c>
      <c r="B243" s="11" t="s">
        <v>352</v>
      </c>
      <c r="C243" s="23"/>
      <c r="D243" s="23"/>
      <c r="E243" s="1">
        <v>-123934.73</v>
      </c>
      <c r="F243" s="13"/>
      <c r="G243" s="1">
        <v>-256953.25</v>
      </c>
      <c r="H243" s="14">
        <v>133018.52000000002</v>
      </c>
      <c r="I243" s="15">
        <v>-0.51767595856444715</v>
      </c>
    </row>
    <row r="244" spans="1:9" x14ac:dyDescent="0.35">
      <c r="A244" s="10">
        <v>164313</v>
      </c>
      <c r="B244" s="11" t="s">
        <v>351</v>
      </c>
      <c r="C244" s="23"/>
      <c r="D244" s="23"/>
      <c r="E244" s="1">
        <v>-90849.49</v>
      </c>
      <c r="F244" s="13"/>
      <c r="G244" s="1">
        <v>-161891.54</v>
      </c>
      <c r="H244" s="14">
        <v>71042.05</v>
      </c>
      <c r="I244" s="15">
        <v>-0.43882496886495737</v>
      </c>
    </row>
    <row r="245" spans="1:9" x14ac:dyDescent="0.35">
      <c r="A245" s="10">
        <v>164314</v>
      </c>
      <c r="B245" s="11" t="s">
        <v>350</v>
      </c>
      <c r="C245" s="23"/>
      <c r="D245" s="23"/>
      <c r="E245" s="1">
        <v>-35528.71</v>
      </c>
      <c r="F245" s="13"/>
      <c r="G245" s="1">
        <v>-61758.84</v>
      </c>
      <c r="H245" s="14">
        <v>26230.129999999997</v>
      </c>
      <c r="I245" s="15">
        <v>-0.42471863137325766</v>
      </c>
    </row>
    <row r="246" spans="1:9" x14ac:dyDescent="0.35">
      <c r="A246" s="10">
        <v>164315</v>
      </c>
      <c r="B246" s="11" t="s">
        <v>349</v>
      </c>
      <c r="C246" s="23"/>
      <c r="D246" s="23"/>
      <c r="E246" s="1">
        <v>-101252.03</v>
      </c>
      <c r="F246" s="13"/>
      <c r="G246" s="1">
        <v>-171510.1</v>
      </c>
      <c r="H246" s="14">
        <v>70258.070000000007</v>
      </c>
      <c r="I246" s="15">
        <v>-0.409643921844836</v>
      </c>
    </row>
    <row r="247" spans="1:9" x14ac:dyDescent="0.35">
      <c r="A247" s="10">
        <v>164316</v>
      </c>
      <c r="B247" s="11" t="s">
        <v>348</v>
      </c>
      <c r="C247" s="23"/>
      <c r="D247" s="23"/>
      <c r="E247" s="1">
        <v>-19867.16</v>
      </c>
      <c r="F247" s="13"/>
      <c r="G247" s="1">
        <v>-31527.87</v>
      </c>
      <c r="H247" s="14">
        <v>11660.71</v>
      </c>
      <c r="I247" s="15">
        <v>-0.36985403707893999</v>
      </c>
    </row>
    <row r="248" spans="1:9" x14ac:dyDescent="0.35">
      <c r="A248" s="10">
        <v>164317</v>
      </c>
      <c r="B248" s="11" t="s">
        <v>347</v>
      </c>
      <c r="C248" s="23"/>
      <c r="D248" s="23"/>
      <c r="E248" s="1">
        <v>-106879.35</v>
      </c>
      <c r="F248" s="13"/>
      <c r="G248" s="1">
        <v>-167037.09</v>
      </c>
      <c r="H248" s="14">
        <v>60157.739999999991</v>
      </c>
      <c r="I248" s="15">
        <v>-0.36014600110670025</v>
      </c>
    </row>
    <row r="249" spans="1:9" x14ac:dyDescent="0.35">
      <c r="A249" s="10">
        <v>512200</v>
      </c>
      <c r="B249" s="11" t="s">
        <v>219</v>
      </c>
      <c r="C249" s="23"/>
      <c r="D249" s="23"/>
      <c r="E249" s="1">
        <v>-23589.56</v>
      </c>
      <c r="F249" s="13"/>
      <c r="G249" s="1">
        <v>0</v>
      </c>
      <c r="H249" s="14">
        <v>-23589.56</v>
      </c>
      <c r="I249" s="15" t="s">
        <v>567</v>
      </c>
    </row>
    <row r="250" spans="1:9" x14ac:dyDescent="0.35">
      <c r="A250" s="10">
        <v>164225</v>
      </c>
      <c r="B250" s="11" t="s">
        <v>370</v>
      </c>
      <c r="C250" s="23"/>
      <c r="D250" s="23"/>
      <c r="E250" s="1">
        <v>0</v>
      </c>
      <c r="F250" s="13"/>
      <c r="G250" s="1">
        <v>0</v>
      </c>
      <c r="H250" s="14">
        <v>0</v>
      </c>
      <c r="I250" s="15" t="s">
        <v>567</v>
      </c>
    </row>
    <row r="251" spans="1:9" x14ac:dyDescent="0.35">
      <c r="A251" s="10">
        <v>164208</v>
      </c>
      <c r="B251" s="11" t="s">
        <v>478</v>
      </c>
      <c r="C251" s="23"/>
      <c r="D251" s="23"/>
      <c r="E251" s="1">
        <v>0</v>
      </c>
      <c r="F251" s="13"/>
      <c r="G251" s="1">
        <v>0</v>
      </c>
      <c r="H251" s="14">
        <v>0</v>
      </c>
      <c r="I251" s="15" t="s">
        <v>567</v>
      </c>
    </row>
    <row r="252" spans="1:9" x14ac:dyDescent="0.35">
      <c r="A252" s="10">
        <v>164217</v>
      </c>
      <c r="B252" s="11" t="s">
        <v>479</v>
      </c>
      <c r="C252" s="23"/>
      <c r="D252" s="23"/>
      <c r="E252" s="1">
        <v>0</v>
      </c>
      <c r="F252" s="13"/>
      <c r="G252" s="1">
        <v>0</v>
      </c>
      <c r="H252" s="14">
        <v>0</v>
      </c>
      <c r="I252" s="15" t="s">
        <v>567</v>
      </c>
    </row>
    <row r="253" spans="1:9" x14ac:dyDescent="0.35">
      <c r="A253" s="10">
        <v>164220</v>
      </c>
      <c r="B253" s="11" t="s">
        <v>480</v>
      </c>
      <c r="C253" s="23"/>
      <c r="D253" s="23"/>
      <c r="E253" s="1">
        <v>0</v>
      </c>
      <c r="F253" s="13"/>
      <c r="G253" s="1">
        <v>0</v>
      </c>
      <c r="H253" s="14">
        <v>0</v>
      </c>
      <c r="I253" s="15" t="s">
        <v>567</v>
      </c>
    </row>
    <row r="254" spans="1:9" x14ac:dyDescent="0.35">
      <c r="A254" s="10">
        <v>164222</v>
      </c>
      <c r="B254" s="11" t="s">
        <v>481</v>
      </c>
      <c r="C254" s="23"/>
      <c r="D254" s="23"/>
      <c r="E254" s="1">
        <v>0</v>
      </c>
      <c r="F254" s="13"/>
      <c r="G254" s="1">
        <v>0</v>
      </c>
      <c r="H254" s="14">
        <v>0</v>
      </c>
      <c r="I254" s="15" t="s">
        <v>567</v>
      </c>
    </row>
    <row r="255" spans="1:9" x14ac:dyDescent="0.35">
      <c r="A255" s="10">
        <v>164224</v>
      </c>
      <c r="B255" s="11" t="s">
        <v>482</v>
      </c>
      <c r="C255" s="23"/>
      <c r="D255" s="23"/>
      <c r="E255" s="1">
        <v>0</v>
      </c>
      <c r="F255" s="13"/>
      <c r="G255" s="1">
        <v>0</v>
      </c>
      <c r="H255" s="14">
        <v>0</v>
      </c>
      <c r="I255" s="15" t="s">
        <v>567</v>
      </c>
    </row>
    <row r="256" spans="1:9" ht="15" thickBot="1" x14ac:dyDescent="0.4">
      <c r="A256" s="16"/>
      <c r="B256" s="17" t="s">
        <v>483</v>
      </c>
      <c r="C256" s="24"/>
      <c r="D256" s="24"/>
      <c r="E256" s="19">
        <v>-3867492.91</v>
      </c>
      <c r="F256" s="20"/>
      <c r="G256" s="19">
        <v>-3479590.44</v>
      </c>
      <c r="H256" s="21">
        <v>-387902.4700000002</v>
      </c>
      <c r="I256" s="22">
        <v>0.11147934697739893</v>
      </c>
    </row>
    <row r="257" spans="1:9" ht="15" thickTop="1" x14ac:dyDescent="0.35">
      <c r="A257" s="10">
        <v>167580</v>
      </c>
      <c r="B257" s="11" t="s">
        <v>346</v>
      </c>
      <c r="C257" s="23"/>
      <c r="D257" s="23"/>
      <c r="E257" s="1">
        <v>-300000</v>
      </c>
      <c r="F257" s="13"/>
      <c r="G257" s="1">
        <v>-380000</v>
      </c>
      <c r="H257" s="14">
        <v>80000</v>
      </c>
      <c r="I257" s="15">
        <v>-0.21052631578947367</v>
      </c>
    </row>
    <row r="258" spans="1:9" x14ac:dyDescent="0.35">
      <c r="A258" s="10">
        <v>167585</v>
      </c>
      <c r="B258" s="11" t="s">
        <v>346</v>
      </c>
      <c r="C258" s="23"/>
      <c r="D258" s="23"/>
      <c r="E258" s="1">
        <v>-1000000</v>
      </c>
      <c r="F258" s="13"/>
      <c r="G258" s="1">
        <v>0</v>
      </c>
      <c r="H258" s="14">
        <v>-1000000</v>
      </c>
      <c r="I258" s="15" t="s">
        <v>567</v>
      </c>
    </row>
    <row r="259" spans="1:9" x14ac:dyDescent="0.35">
      <c r="A259" s="10">
        <v>167590</v>
      </c>
      <c r="B259" s="11" t="s">
        <v>345</v>
      </c>
      <c r="C259" s="23"/>
      <c r="D259" s="23"/>
      <c r="E259" s="1">
        <v>0</v>
      </c>
      <c r="F259" s="13"/>
      <c r="G259" s="1">
        <v>-3526.86</v>
      </c>
      <c r="H259" s="14">
        <v>3526.86</v>
      </c>
      <c r="I259" s="15">
        <v>-1</v>
      </c>
    </row>
    <row r="260" spans="1:9" x14ac:dyDescent="0.35">
      <c r="A260" s="10">
        <v>168840</v>
      </c>
      <c r="B260" s="11" t="s">
        <v>344</v>
      </c>
      <c r="C260" s="23"/>
      <c r="D260" s="23"/>
      <c r="E260" s="1">
        <v>-3715.37</v>
      </c>
      <c r="F260" s="13"/>
      <c r="G260" s="1">
        <v>-3035.43</v>
      </c>
      <c r="H260" s="14">
        <v>-679.94</v>
      </c>
      <c r="I260" s="15">
        <v>0.22400121234882706</v>
      </c>
    </row>
    <row r="261" spans="1:9" x14ac:dyDescent="0.35">
      <c r="A261" s="10" t="s">
        <v>484</v>
      </c>
      <c r="B261" s="11" t="s">
        <v>233</v>
      </c>
      <c r="C261" s="23"/>
      <c r="D261" s="23"/>
      <c r="E261" s="1">
        <v>0</v>
      </c>
      <c r="F261" s="13"/>
      <c r="G261" s="1">
        <v>-53588.49</v>
      </c>
      <c r="H261" s="14">
        <v>53588.49</v>
      </c>
      <c r="I261" s="15">
        <v>-1</v>
      </c>
    </row>
    <row r="262" spans="1:9" x14ac:dyDescent="0.35">
      <c r="A262" s="10">
        <v>451350</v>
      </c>
      <c r="B262" s="11" t="s">
        <v>232</v>
      </c>
      <c r="C262" s="23"/>
      <c r="D262" s="23"/>
      <c r="E262" s="1">
        <v>-2076745</v>
      </c>
      <c r="F262" s="13"/>
      <c r="G262" s="1">
        <v>-4096745</v>
      </c>
      <c r="H262" s="14">
        <v>2020000</v>
      </c>
      <c r="I262" s="15">
        <v>-0.49307437978199764</v>
      </c>
    </row>
    <row r="263" spans="1:9" x14ac:dyDescent="0.35">
      <c r="A263" s="10">
        <v>166000</v>
      </c>
      <c r="B263" s="11" t="s">
        <v>57</v>
      </c>
      <c r="C263" s="23"/>
      <c r="D263" s="23"/>
      <c r="E263" s="1">
        <v>0</v>
      </c>
      <c r="F263" s="13"/>
      <c r="G263" s="1">
        <v>0</v>
      </c>
      <c r="H263" s="14">
        <v>0</v>
      </c>
      <c r="I263" s="15" t="s">
        <v>567</v>
      </c>
    </row>
    <row r="264" spans="1:9" x14ac:dyDescent="0.35">
      <c r="A264" s="10">
        <v>167540</v>
      </c>
      <c r="B264" s="11" t="s">
        <v>485</v>
      </c>
      <c r="C264" s="23"/>
      <c r="D264" s="23"/>
      <c r="E264" s="1">
        <v>0</v>
      </c>
      <c r="F264" s="13"/>
      <c r="G264" s="1">
        <v>0</v>
      </c>
      <c r="H264" s="14">
        <v>0</v>
      </c>
      <c r="I264" s="15" t="s">
        <v>567</v>
      </c>
    </row>
    <row r="265" spans="1:9" x14ac:dyDescent="0.35">
      <c r="A265" s="10">
        <v>168860</v>
      </c>
      <c r="B265" s="11" t="s">
        <v>486</v>
      </c>
      <c r="C265" s="23"/>
      <c r="D265" s="23"/>
      <c r="E265" s="1">
        <v>0</v>
      </c>
      <c r="F265" s="13"/>
      <c r="G265" s="1">
        <v>0</v>
      </c>
      <c r="H265" s="14">
        <v>0</v>
      </c>
      <c r="I265" s="15" t="s">
        <v>567</v>
      </c>
    </row>
    <row r="266" spans="1:9" ht="15" thickBot="1" x14ac:dyDescent="0.4">
      <c r="A266" s="16"/>
      <c r="B266" s="17" t="s">
        <v>487</v>
      </c>
      <c r="C266" s="24"/>
      <c r="D266" s="24"/>
      <c r="E266" s="19">
        <v>-3380460.37</v>
      </c>
      <c r="F266" s="20"/>
      <c r="G266" s="19">
        <v>-4536895.78</v>
      </c>
      <c r="H266" s="21">
        <v>1156435.4100000001</v>
      </c>
      <c r="I266" s="22">
        <v>-0.2548957406290695</v>
      </c>
    </row>
    <row r="267" spans="1:9" ht="15" thickTop="1" x14ac:dyDescent="0.35">
      <c r="A267" s="16"/>
      <c r="B267" s="17" t="s">
        <v>488</v>
      </c>
      <c r="C267" s="24"/>
      <c r="D267" s="24"/>
      <c r="E267" s="25">
        <v>-7247953.2800000003</v>
      </c>
      <c r="F267" s="20"/>
      <c r="G267" s="25">
        <v>-8016486.2200000007</v>
      </c>
      <c r="H267" s="21">
        <v>768532.94000000041</v>
      </c>
      <c r="I267" s="22">
        <v>-9.5869052713222325E-2</v>
      </c>
    </row>
    <row r="268" spans="1:9" x14ac:dyDescent="0.35">
      <c r="A268" s="16"/>
      <c r="B268" s="17"/>
      <c r="C268" s="24"/>
      <c r="D268" s="24"/>
      <c r="E268" s="25"/>
      <c r="F268" s="20"/>
      <c r="G268" s="25"/>
      <c r="H268" s="21"/>
      <c r="I268" s="22"/>
    </row>
    <row r="269" spans="1:9" x14ac:dyDescent="0.35">
      <c r="A269" s="10">
        <v>401100</v>
      </c>
      <c r="B269" s="11" t="s">
        <v>263</v>
      </c>
      <c r="C269" s="23"/>
      <c r="D269" s="23"/>
      <c r="E269" s="1">
        <v>-2215679.96</v>
      </c>
      <c r="F269" s="13"/>
      <c r="G269" s="1">
        <v>-1948658.22</v>
      </c>
      <c r="H269" s="14">
        <v>-267021.74</v>
      </c>
      <c r="I269" s="15">
        <v>0.1370285139073798</v>
      </c>
    </row>
    <row r="270" spans="1:9" x14ac:dyDescent="0.35">
      <c r="A270" s="10" t="s">
        <v>489</v>
      </c>
      <c r="B270" s="11" t="s">
        <v>262</v>
      </c>
      <c r="C270" s="23"/>
      <c r="D270" s="23"/>
      <c r="E270" s="1">
        <v>0</v>
      </c>
      <c r="F270" s="13"/>
      <c r="G270" s="1">
        <v>0</v>
      </c>
      <c r="H270" s="14">
        <v>0</v>
      </c>
      <c r="I270" s="15" t="s">
        <v>567</v>
      </c>
    </row>
    <row r="271" spans="1:9" ht="15" thickBot="1" x14ac:dyDescent="0.4">
      <c r="A271" s="16"/>
      <c r="B271" s="17" t="s">
        <v>490</v>
      </c>
      <c r="C271" s="24"/>
      <c r="D271" s="24"/>
      <c r="E271" s="19">
        <v>-2215679.96</v>
      </c>
      <c r="F271" s="20"/>
      <c r="G271" s="19">
        <v>-1948658.22</v>
      </c>
      <c r="H271" s="21">
        <v>-267021.74</v>
      </c>
      <c r="I271" s="22">
        <v>0.1370285139073798</v>
      </c>
    </row>
    <row r="272" spans="1:9" ht="15" thickTop="1" x14ac:dyDescent="0.35">
      <c r="A272" s="10">
        <v>403100</v>
      </c>
      <c r="B272" s="11" t="s">
        <v>261</v>
      </c>
      <c r="C272" s="23"/>
      <c r="D272" s="23"/>
      <c r="E272" s="1">
        <v>-567595.75</v>
      </c>
      <c r="F272" s="13"/>
      <c r="G272" s="1">
        <v>-667167.85</v>
      </c>
      <c r="H272" s="14">
        <v>99572.099999999977</v>
      </c>
      <c r="I272" s="15">
        <v>-0.1492459506254685</v>
      </c>
    </row>
    <row r="273" spans="1:9" ht="15" thickBot="1" x14ac:dyDescent="0.4">
      <c r="A273" s="16"/>
      <c r="B273" s="17" t="s">
        <v>491</v>
      </c>
      <c r="C273" s="24"/>
      <c r="D273" s="24"/>
      <c r="E273" s="19">
        <v>-567595.75</v>
      </c>
      <c r="F273" s="20"/>
      <c r="G273" s="19">
        <v>-667167.85</v>
      </c>
      <c r="H273" s="21">
        <v>99572.099999999977</v>
      </c>
      <c r="I273" s="22">
        <v>-0.1492459506254685</v>
      </c>
    </row>
    <row r="274" spans="1:9" ht="15" thickTop="1" x14ac:dyDescent="0.35">
      <c r="A274" s="10">
        <v>408100</v>
      </c>
      <c r="B274" s="11" t="s">
        <v>260</v>
      </c>
      <c r="C274" s="23"/>
      <c r="D274" s="23"/>
      <c r="E274" s="1">
        <v>-89106.21</v>
      </c>
      <c r="F274" s="13"/>
      <c r="G274" s="1">
        <v>-44489.53</v>
      </c>
      <c r="H274" s="14">
        <v>-44616.680000000008</v>
      </c>
      <c r="I274" s="15">
        <v>1.0028579757979015</v>
      </c>
    </row>
    <row r="275" spans="1:9" x14ac:dyDescent="0.35">
      <c r="A275" s="10">
        <v>408200</v>
      </c>
      <c r="B275" s="11" t="s">
        <v>259</v>
      </c>
      <c r="C275" s="23"/>
      <c r="D275" s="23"/>
      <c r="E275" s="1">
        <v>-597299.59</v>
      </c>
      <c r="F275" s="13"/>
      <c r="G275" s="1">
        <v>-747620.04</v>
      </c>
      <c r="H275" s="14">
        <v>150320.45000000007</v>
      </c>
      <c r="I275" s="15">
        <v>-0.20106530317191612</v>
      </c>
    </row>
    <row r="276" spans="1:9" x14ac:dyDescent="0.35">
      <c r="A276" s="10">
        <v>408300</v>
      </c>
      <c r="B276" s="11" t="s">
        <v>258</v>
      </c>
      <c r="C276" s="23"/>
      <c r="D276" s="23"/>
      <c r="E276" s="1">
        <v>-844180.88</v>
      </c>
      <c r="F276" s="13"/>
      <c r="G276" s="1">
        <v>-606876.84</v>
      </c>
      <c r="H276" s="14">
        <v>-237304.04000000004</v>
      </c>
      <c r="I276" s="15">
        <v>0.39102503895189022</v>
      </c>
    </row>
    <row r="277" spans="1:9" ht="15" thickBot="1" x14ac:dyDescent="0.4">
      <c r="A277" s="16"/>
      <c r="B277" s="17" t="s">
        <v>492</v>
      </c>
      <c r="C277" s="24"/>
      <c r="D277" s="24"/>
      <c r="E277" s="19">
        <v>-1530586.68</v>
      </c>
      <c r="F277" s="20"/>
      <c r="G277" s="19">
        <v>-1398986.4100000001</v>
      </c>
      <c r="H277" s="21">
        <v>-131600.26999999979</v>
      </c>
      <c r="I277" s="22">
        <v>9.4068297632712364E-2</v>
      </c>
    </row>
    <row r="278" spans="1:9" ht="15" thickTop="1" x14ac:dyDescent="0.35">
      <c r="A278" s="10">
        <v>404999</v>
      </c>
      <c r="B278" s="11" t="s">
        <v>493</v>
      </c>
      <c r="C278" s="23"/>
      <c r="D278" s="23"/>
      <c r="E278" s="1">
        <v>0</v>
      </c>
      <c r="F278" s="13"/>
      <c r="G278" s="1">
        <v>0</v>
      </c>
      <c r="H278" s="14">
        <v>0</v>
      </c>
      <c r="I278" s="15" t="s">
        <v>567</v>
      </c>
    </row>
    <row r="279" spans="1:9" ht="15" thickBot="1" x14ac:dyDescent="0.4">
      <c r="A279" s="16"/>
      <c r="B279" s="17" t="s">
        <v>494</v>
      </c>
      <c r="C279" s="24"/>
      <c r="D279" s="24"/>
      <c r="E279" s="19">
        <v>0</v>
      </c>
      <c r="F279" s="20"/>
      <c r="G279" s="19">
        <v>0</v>
      </c>
      <c r="H279" s="21">
        <v>0</v>
      </c>
      <c r="I279" s="22" t="s">
        <v>567</v>
      </c>
    </row>
    <row r="280" spans="1:9" ht="15" thickTop="1" x14ac:dyDescent="0.35">
      <c r="A280" s="16"/>
      <c r="B280" s="17" t="s">
        <v>495</v>
      </c>
      <c r="C280" s="24"/>
      <c r="D280" s="24"/>
      <c r="E280" s="25">
        <v>-4313862.3899999997</v>
      </c>
      <c r="F280" s="20"/>
      <c r="G280" s="25">
        <v>-4014812.48</v>
      </c>
      <c r="H280" s="21">
        <v>-299049.90999999968</v>
      </c>
      <c r="I280" s="22">
        <v>7.4486644516956288E-2</v>
      </c>
    </row>
    <row r="281" spans="1:9" x14ac:dyDescent="0.35">
      <c r="A281" s="16"/>
      <c r="B281" s="17"/>
      <c r="C281" s="24"/>
      <c r="D281" s="24"/>
      <c r="E281" s="25"/>
      <c r="F281" s="20"/>
      <c r="G281" s="25"/>
      <c r="H281" s="21"/>
      <c r="I281" s="22"/>
    </row>
    <row r="282" spans="1:9" x14ac:dyDescent="0.35">
      <c r="A282" s="10">
        <v>448600</v>
      </c>
      <c r="B282" s="11" t="s">
        <v>234</v>
      </c>
      <c r="C282" s="23"/>
      <c r="D282" s="23"/>
      <c r="E282" s="1">
        <v>-30625.360000000001</v>
      </c>
      <c r="F282" s="13"/>
      <c r="G282" s="1">
        <v>-17753</v>
      </c>
      <c r="H282" s="14">
        <v>-12872.36</v>
      </c>
      <c r="I282" s="15">
        <v>0.72508083140877599</v>
      </c>
    </row>
    <row r="283" spans="1:9" x14ac:dyDescent="0.35">
      <c r="A283" s="10">
        <v>445500</v>
      </c>
      <c r="B283" s="11" t="s">
        <v>239</v>
      </c>
      <c r="C283" s="23"/>
      <c r="D283" s="23"/>
      <c r="E283" s="1">
        <v>0</v>
      </c>
      <c r="F283" s="13"/>
      <c r="G283" s="1">
        <v>-23007</v>
      </c>
      <c r="H283" s="14">
        <v>23007</v>
      </c>
      <c r="I283" s="15">
        <v>-1</v>
      </c>
    </row>
    <row r="284" spans="1:9" ht="15" thickBot="1" x14ac:dyDescent="0.4">
      <c r="A284" s="16"/>
      <c r="B284" s="17" t="s">
        <v>496</v>
      </c>
      <c r="C284" s="24"/>
      <c r="D284" s="24"/>
      <c r="E284" s="19">
        <v>-30625.360000000001</v>
      </c>
      <c r="F284" s="20"/>
      <c r="G284" s="19">
        <v>-40760</v>
      </c>
      <c r="H284" s="21">
        <v>10134.64</v>
      </c>
      <c r="I284" s="22">
        <v>-0.24864180569185473</v>
      </c>
    </row>
    <row r="285" spans="1:9" ht="15" thickTop="1" x14ac:dyDescent="0.35">
      <c r="A285" s="10">
        <v>424100</v>
      </c>
      <c r="B285" s="11" t="s">
        <v>57</v>
      </c>
      <c r="C285" s="23"/>
      <c r="D285" s="23"/>
      <c r="E285" s="1">
        <v>-98094</v>
      </c>
      <c r="F285" s="13"/>
      <c r="G285" s="1">
        <v>-102552</v>
      </c>
      <c r="H285" s="14">
        <v>4458</v>
      </c>
      <c r="I285" s="15">
        <v>-4.3470629534285044E-2</v>
      </c>
    </row>
    <row r="286" spans="1:9" x14ac:dyDescent="0.35">
      <c r="A286" s="10">
        <v>427100</v>
      </c>
      <c r="B286" s="11" t="s">
        <v>249</v>
      </c>
      <c r="C286" s="23"/>
      <c r="D286" s="23"/>
      <c r="E286" s="1">
        <v>-199</v>
      </c>
      <c r="F286" s="13"/>
      <c r="G286" s="1">
        <v>-1573.36</v>
      </c>
      <c r="H286" s="14">
        <v>1374.36</v>
      </c>
      <c r="I286" s="15">
        <v>-0.87351909289673058</v>
      </c>
    </row>
    <row r="287" spans="1:9" x14ac:dyDescent="0.35">
      <c r="A287" s="10">
        <v>428100</v>
      </c>
      <c r="B287" s="11" t="s">
        <v>248</v>
      </c>
      <c r="C287" s="23"/>
      <c r="D287" s="23"/>
      <c r="E287" s="1">
        <v>-55720.9</v>
      </c>
      <c r="F287" s="13"/>
      <c r="G287" s="1">
        <v>-52378.86</v>
      </c>
      <c r="H287" s="14">
        <v>-3342.0400000000009</v>
      </c>
      <c r="I287" s="15">
        <v>6.3805130543123714E-2</v>
      </c>
    </row>
    <row r="288" spans="1:9" x14ac:dyDescent="0.35">
      <c r="A288" s="10">
        <v>428600</v>
      </c>
      <c r="B288" s="11" t="s">
        <v>241</v>
      </c>
      <c r="C288" s="23"/>
      <c r="D288" s="23"/>
      <c r="E288" s="1">
        <v>-1037670.3</v>
      </c>
      <c r="F288" s="13"/>
      <c r="G288" s="1">
        <v>-984267.26</v>
      </c>
      <c r="H288" s="14">
        <v>-53403.040000000037</v>
      </c>
      <c r="I288" s="15">
        <v>5.4256645700071375E-2</v>
      </c>
    </row>
    <row r="289" spans="1:9" x14ac:dyDescent="0.35">
      <c r="A289" s="10">
        <v>431000</v>
      </c>
      <c r="B289" s="11" t="s">
        <v>247</v>
      </c>
      <c r="C289" s="23"/>
      <c r="D289" s="23"/>
      <c r="E289" s="1">
        <v>-268622</v>
      </c>
      <c r="F289" s="13"/>
      <c r="G289" s="1">
        <v>-251759</v>
      </c>
      <c r="H289" s="14">
        <v>-16863</v>
      </c>
      <c r="I289" s="15">
        <v>6.6980723628549524E-2</v>
      </c>
    </row>
    <row r="290" spans="1:9" x14ac:dyDescent="0.35">
      <c r="A290" s="10">
        <v>437005</v>
      </c>
      <c r="B290" s="11" t="s">
        <v>246</v>
      </c>
      <c r="C290" s="23"/>
      <c r="D290" s="23"/>
      <c r="E290" s="1">
        <v>-13767.37</v>
      </c>
      <c r="F290" s="13"/>
      <c r="G290" s="1">
        <v>-12370.05</v>
      </c>
      <c r="H290" s="14">
        <v>-1397.3200000000015</v>
      </c>
      <c r="I290" s="15">
        <v>0.11295993144732654</v>
      </c>
    </row>
    <row r="291" spans="1:9" x14ac:dyDescent="0.35">
      <c r="A291" s="10">
        <v>437006</v>
      </c>
      <c r="B291" s="11" t="s">
        <v>245</v>
      </c>
      <c r="C291" s="23"/>
      <c r="D291" s="23"/>
      <c r="E291" s="1">
        <v>-4124.38</v>
      </c>
      <c r="F291" s="13"/>
      <c r="G291" s="1">
        <v>0</v>
      </c>
      <c r="H291" s="14">
        <v>-4124.38</v>
      </c>
      <c r="I291" s="15" t="s">
        <v>567</v>
      </c>
    </row>
    <row r="292" spans="1:9" x14ac:dyDescent="0.35">
      <c r="A292" s="10">
        <v>437007</v>
      </c>
      <c r="B292" s="11" t="s">
        <v>244</v>
      </c>
      <c r="C292" s="23"/>
      <c r="D292" s="23"/>
      <c r="E292" s="1">
        <v>-4262.2700000000004</v>
      </c>
      <c r="F292" s="13"/>
      <c r="G292" s="1">
        <v>-4012.5</v>
      </c>
      <c r="H292" s="14">
        <v>-249.77000000000044</v>
      </c>
      <c r="I292" s="15">
        <v>6.2247975077881726E-2</v>
      </c>
    </row>
    <row r="293" spans="1:9" x14ac:dyDescent="0.35">
      <c r="A293" s="10">
        <v>437008</v>
      </c>
      <c r="B293" s="11" t="s">
        <v>243</v>
      </c>
      <c r="C293" s="23"/>
      <c r="D293" s="23"/>
      <c r="E293" s="1">
        <v>-67597.08</v>
      </c>
      <c r="F293" s="13"/>
      <c r="G293" s="1">
        <v>-62123.08</v>
      </c>
      <c r="H293" s="14">
        <v>-5474</v>
      </c>
      <c r="I293" s="15">
        <v>8.8115399300871755E-2</v>
      </c>
    </row>
    <row r="294" spans="1:9" x14ac:dyDescent="0.35">
      <c r="A294" s="10">
        <v>438600</v>
      </c>
      <c r="B294" s="11" t="s">
        <v>241</v>
      </c>
      <c r="C294" s="23"/>
      <c r="D294" s="23"/>
      <c r="E294" s="1">
        <v>-570477.92000000004</v>
      </c>
      <c r="F294" s="13"/>
      <c r="G294" s="1">
        <v>-584848.51</v>
      </c>
      <c r="H294" s="14">
        <v>14370.589999999967</v>
      </c>
      <c r="I294" s="15">
        <v>-2.4571474072832923E-2</v>
      </c>
    </row>
    <row r="295" spans="1:9" x14ac:dyDescent="0.35">
      <c r="A295" s="10">
        <v>438700</v>
      </c>
      <c r="B295" s="11" t="s">
        <v>240</v>
      </c>
      <c r="C295" s="23"/>
      <c r="D295" s="23"/>
      <c r="E295" s="1">
        <v>-4745.17</v>
      </c>
      <c r="F295" s="13"/>
      <c r="G295" s="1">
        <v>0</v>
      </c>
      <c r="H295" s="14">
        <v>-4745.17</v>
      </c>
      <c r="I295" s="15" t="s">
        <v>567</v>
      </c>
    </row>
    <row r="296" spans="1:9" ht="15" thickBot="1" x14ac:dyDescent="0.4">
      <c r="A296" s="16"/>
      <c r="B296" s="17" t="s">
        <v>497</v>
      </c>
      <c r="C296" s="24"/>
      <c r="D296" s="24"/>
      <c r="E296" s="19">
        <v>-2125280.39</v>
      </c>
      <c r="F296" s="20"/>
      <c r="G296" s="19">
        <v>-2055884.62</v>
      </c>
      <c r="H296" s="21">
        <v>-69395.770000000019</v>
      </c>
      <c r="I296" s="22">
        <v>3.3754700689380135E-2</v>
      </c>
    </row>
    <row r="297" spans="1:9" ht="15" thickTop="1" x14ac:dyDescent="0.35">
      <c r="A297" s="16"/>
      <c r="B297" s="17" t="s">
        <v>498</v>
      </c>
      <c r="C297" s="24"/>
      <c r="D297" s="24"/>
      <c r="E297" s="25">
        <v>-2155905.75</v>
      </c>
      <c r="F297" s="20"/>
      <c r="G297" s="25">
        <v>-2096644.62</v>
      </c>
      <c r="H297" s="21">
        <v>-59261.129999999888</v>
      </c>
      <c r="I297" s="22">
        <v>2.8264747127245572E-2</v>
      </c>
    </row>
    <row r="298" spans="1:9" x14ac:dyDescent="0.35">
      <c r="A298" s="16"/>
      <c r="B298" s="17"/>
      <c r="C298" s="24"/>
      <c r="D298" s="24"/>
      <c r="E298" s="25"/>
      <c r="F298" s="20"/>
      <c r="G298" s="25"/>
      <c r="H298" s="21"/>
      <c r="I298" s="22"/>
    </row>
    <row r="299" spans="1:9" x14ac:dyDescent="0.35">
      <c r="A299" s="10">
        <v>411999</v>
      </c>
      <c r="B299" s="11" t="s">
        <v>255</v>
      </c>
      <c r="C299" s="23"/>
      <c r="D299" s="23"/>
      <c r="E299" s="1">
        <v>-2562774.13</v>
      </c>
      <c r="F299" s="13"/>
      <c r="G299" s="1">
        <v>-1467335.64</v>
      </c>
      <c r="H299" s="14">
        <v>-1095438.49</v>
      </c>
      <c r="I299" s="15">
        <v>0.74654936480654155</v>
      </c>
    </row>
    <row r="300" spans="1:9" x14ac:dyDescent="0.35">
      <c r="A300" s="10">
        <v>419800</v>
      </c>
      <c r="B300" s="11" t="s">
        <v>252</v>
      </c>
      <c r="C300" s="23"/>
      <c r="D300" s="23"/>
      <c r="E300" s="1">
        <v>-2998065.75</v>
      </c>
      <c r="F300" s="13"/>
      <c r="G300" s="1">
        <v>-2714593.45</v>
      </c>
      <c r="H300" s="14">
        <v>-283472.29999999981</v>
      </c>
      <c r="I300" s="15">
        <v>0.10442532379940717</v>
      </c>
    </row>
    <row r="301" spans="1:9" x14ac:dyDescent="0.35">
      <c r="A301" s="10">
        <v>468600</v>
      </c>
      <c r="B301" s="11" t="s">
        <v>229</v>
      </c>
      <c r="C301" s="23"/>
      <c r="D301" s="23"/>
      <c r="E301" s="1">
        <v>-16269.05</v>
      </c>
      <c r="F301" s="13"/>
      <c r="G301" s="1">
        <v>-15219.92</v>
      </c>
      <c r="H301" s="14">
        <v>-1049.1299999999992</v>
      </c>
      <c r="I301" s="15">
        <v>6.8931374146513194E-2</v>
      </c>
    </row>
    <row r="302" spans="1:9" ht="15" thickBot="1" x14ac:dyDescent="0.4">
      <c r="A302" s="16"/>
      <c r="B302" s="17" t="s">
        <v>499</v>
      </c>
      <c r="C302" s="24"/>
      <c r="D302" s="24"/>
      <c r="E302" s="19">
        <v>-5577108.9299999997</v>
      </c>
      <c r="F302" s="20"/>
      <c r="G302" s="19">
        <v>-4197149.01</v>
      </c>
      <c r="H302" s="21">
        <v>-1379959.92</v>
      </c>
      <c r="I302" s="22">
        <v>0.32878506736647883</v>
      </c>
    </row>
    <row r="303" spans="1:9" ht="15" thickTop="1" x14ac:dyDescent="0.35">
      <c r="A303" s="16"/>
      <c r="B303" s="17" t="s">
        <v>500</v>
      </c>
      <c r="C303" s="24"/>
      <c r="D303" s="24"/>
      <c r="E303" s="25">
        <v>-5577108.9299999997</v>
      </c>
      <c r="F303" s="20"/>
      <c r="G303" s="25">
        <v>-4197149.01</v>
      </c>
      <c r="H303" s="21">
        <v>-1379959.92</v>
      </c>
      <c r="I303" s="22">
        <v>0.32878506736647883</v>
      </c>
    </row>
    <row r="304" spans="1:9" x14ac:dyDescent="0.35">
      <c r="A304" s="16"/>
      <c r="B304" s="17"/>
      <c r="C304" s="24"/>
      <c r="D304" s="24"/>
      <c r="E304" s="25"/>
      <c r="F304" s="20"/>
      <c r="G304" s="25"/>
      <c r="H304" s="21"/>
      <c r="I304" s="22"/>
    </row>
    <row r="305" spans="1:9" x14ac:dyDescent="0.35">
      <c r="A305" s="10">
        <v>487000</v>
      </c>
      <c r="B305" s="11" t="s">
        <v>223</v>
      </c>
      <c r="C305" s="23"/>
      <c r="D305" s="23"/>
      <c r="E305" s="1">
        <v>0</v>
      </c>
      <c r="F305" s="13"/>
      <c r="G305" s="1">
        <v>-105566.56</v>
      </c>
      <c r="H305" s="14">
        <v>105566.56</v>
      </c>
      <c r="I305" s="15">
        <v>-1</v>
      </c>
    </row>
    <row r="306" spans="1:9" ht="15" thickBot="1" x14ac:dyDescent="0.4">
      <c r="A306" s="16"/>
      <c r="B306" s="17" t="s">
        <v>501</v>
      </c>
      <c r="C306" s="24"/>
      <c r="D306" s="24"/>
      <c r="E306" s="19">
        <v>0</v>
      </c>
      <c r="F306" s="20"/>
      <c r="G306" s="19">
        <v>-105566.56</v>
      </c>
      <c r="H306" s="21">
        <v>105566.56</v>
      </c>
      <c r="I306" s="22">
        <v>-1</v>
      </c>
    </row>
    <row r="307" spans="1:9" ht="15" thickTop="1" x14ac:dyDescent="0.35">
      <c r="A307" s="10">
        <v>477000</v>
      </c>
      <c r="B307" s="11" t="s">
        <v>226</v>
      </c>
      <c r="C307" s="23"/>
      <c r="D307" s="23"/>
      <c r="E307" s="1">
        <v>-19.61</v>
      </c>
      <c r="F307" s="13"/>
      <c r="G307" s="1">
        <v>-1.44</v>
      </c>
      <c r="H307" s="14">
        <v>-18.169999999999998</v>
      </c>
      <c r="I307" s="15">
        <v>12.618055555555555</v>
      </c>
    </row>
    <row r="308" spans="1:9" x14ac:dyDescent="0.35">
      <c r="A308" s="10">
        <v>477100</v>
      </c>
      <c r="B308" s="11" t="s">
        <v>225</v>
      </c>
      <c r="C308" s="23"/>
      <c r="D308" s="23"/>
      <c r="E308" s="1">
        <v>-113598.57</v>
      </c>
      <c r="F308" s="13"/>
      <c r="G308" s="1">
        <v>0</v>
      </c>
      <c r="H308" s="14">
        <v>-113598.57</v>
      </c>
      <c r="I308" s="15" t="s">
        <v>567</v>
      </c>
    </row>
    <row r="309" spans="1:9" ht="15" thickBot="1" x14ac:dyDescent="0.4">
      <c r="A309" s="16"/>
      <c r="B309" s="17" t="s">
        <v>502</v>
      </c>
      <c r="C309" s="24"/>
      <c r="D309" s="24"/>
      <c r="E309" s="19">
        <v>-113618.18000000001</v>
      </c>
      <c r="F309" s="20"/>
      <c r="G309" s="19">
        <v>-1.44</v>
      </c>
      <c r="H309" s="21">
        <v>-113616.74</v>
      </c>
      <c r="I309" s="22">
        <v>78900.513888888891</v>
      </c>
    </row>
    <row r="310" spans="1:9" ht="15" thickTop="1" x14ac:dyDescent="0.35">
      <c r="A310" s="16"/>
      <c r="B310" s="17" t="s">
        <v>503</v>
      </c>
      <c r="C310" s="24"/>
      <c r="D310" s="24"/>
      <c r="E310" s="25">
        <v>-113618.18000000001</v>
      </c>
      <c r="F310" s="20"/>
      <c r="G310" s="25">
        <v>-105568</v>
      </c>
      <c r="H310" s="21">
        <v>-8050.1800000000076</v>
      </c>
      <c r="I310" s="22">
        <v>7.6255872991815771E-2</v>
      </c>
    </row>
    <row r="311" spans="1:9" x14ac:dyDescent="0.35">
      <c r="A311" s="16"/>
      <c r="B311" s="17"/>
      <c r="C311" s="24"/>
      <c r="D311" s="24"/>
      <c r="E311" s="25"/>
      <c r="F311" s="20"/>
      <c r="G311" s="25"/>
      <c r="H311" s="21"/>
      <c r="I311" s="22"/>
    </row>
    <row r="312" spans="1:9" x14ac:dyDescent="0.35">
      <c r="A312" s="10">
        <v>707100</v>
      </c>
      <c r="B312" s="11" t="s">
        <v>46</v>
      </c>
      <c r="C312" s="23"/>
      <c r="D312" s="23"/>
      <c r="E312" s="1">
        <v>-736.7</v>
      </c>
      <c r="F312" s="13"/>
      <c r="G312" s="1">
        <v>0</v>
      </c>
      <c r="H312" s="14">
        <v>-736.7</v>
      </c>
      <c r="I312" s="15" t="s">
        <v>567</v>
      </c>
    </row>
    <row r="313" spans="1:9" x14ac:dyDescent="0.35">
      <c r="A313" s="10">
        <v>707101</v>
      </c>
      <c r="B313" s="11" t="s">
        <v>45</v>
      </c>
      <c r="C313" s="23"/>
      <c r="D313" s="23"/>
      <c r="E313" s="1">
        <v>-2796106.95</v>
      </c>
      <c r="F313" s="13"/>
      <c r="G313" s="1">
        <v>-2889582.86</v>
      </c>
      <c r="H313" s="14">
        <v>93475.909999999683</v>
      </c>
      <c r="I313" s="15">
        <v>-3.2349274801553772E-2</v>
      </c>
    </row>
    <row r="314" spans="1:9" x14ac:dyDescent="0.35">
      <c r="A314" s="10">
        <v>707102</v>
      </c>
      <c r="B314" s="11" t="s">
        <v>44</v>
      </c>
      <c r="C314" s="23"/>
      <c r="D314" s="23"/>
      <c r="E314" s="1">
        <v>-291869.12</v>
      </c>
      <c r="F314" s="13"/>
      <c r="G314" s="1">
        <v>-289724.24</v>
      </c>
      <c r="H314" s="14">
        <v>-2144.8800000000047</v>
      </c>
      <c r="I314" s="15">
        <v>7.4031775870738491E-3</v>
      </c>
    </row>
    <row r="315" spans="1:9" x14ac:dyDescent="0.35">
      <c r="A315" s="10">
        <v>707103</v>
      </c>
      <c r="B315" s="11" t="s">
        <v>43</v>
      </c>
      <c r="C315" s="23"/>
      <c r="D315" s="23"/>
      <c r="E315" s="1">
        <v>-573039.19999999995</v>
      </c>
      <c r="F315" s="13"/>
      <c r="G315" s="1">
        <v>-783145.98</v>
      </c>
      <c r="H315" s="14">
        <v>210106.78000000003</v>
      </c>
      <c r="I315" s="15">
        <v>-0.2682855883394818</v>
      </c>
    </row>
    <row r="316" spans="1:9" x14ac:dyDescent="0.35">
      <c r="A316" s="10">
        <v>707920</v>
      </c>
      <c r="B316" s="11" t="s">
        <v>42</v>
      </c>
      <c r="C316" s="23"/>
      <c r="D316" s="23"/>
      <c r="E316" s="1">
        <v>-92862.5</v>
      </c>
      <c r="F316" s="13"/>
      <c r="G316" s="1">
        <v>-92864.65</v>
      </c>
      <c r="H316" s="14">
        <v>2.1499999999941792</v>
      </c>
      <c r="I316" s="15">
        <v>-2.3151974405698824E-5</v>
      </c>
    </row>
    <row r="317" spans="1:9" ht="15" thickBot="1" x14ac:dyDescent="0.4">
      <c r="A317" s="16"/>
      <c r="B317" s="17" t="s">
        <v>504</v>
      </c>
      <c r="C317" s="24"/>
      <c r="D317" s="24"/>
      <c r="E317" s="19">
        <v>-3754614.4700000007</v>
      </c>
      <c r="F317" s="20"/>
      <c r="G317" s="19">
        <v>-4055317.7299999995</v>
      </c>
      <c r="H317" s="21">
        <v>300703.25999999885</v>
      </c>
      <c r="I317" s="22">
        <v>-7.4150357634246059E-2</v>
      </c>
    </row>
    <row r="318" spans="1:9" ht="15" thickTop="1" x14ac:dyDescent="0.35">
      <c r="A318" s="10">
        <v>701101</v>
      </c>
      <c r="B318" s="11" t="s">
        <v>54</v>
      </c>
      <c r="C318" s="23"/>
      <c r="D318" s="23"/>
      <c r="E318" s="1">
        <v>-17447094.620000001</v>
      </c>
      <c r="F318" s="13"/>
      <c r="G318" s="1">
        <v>-16716641.09</v>
      </c>
      <c r="H318" s="14">
        <v>-730453.53000000119</v>
      </c>
      <c r="I318" s="15">
        <v>4.3696190285317731E-2</v>
      </c>
    </row>
    <row r="319" spans="1:9" x14ac:dyDescent="0.35">
      <c r="A319" s="10">
        <v>701102</v>
      </c>
      <c r="B319" s="11" t="s">
        <v>53</v>
      </c>
      <c r="C319" s="23"/>
      <c r="D319" s="23"/>
      <c r="E319" s="1">
        <v>-6012588.4100000001</v>
      </c>
      <c r="F319" s="13"/>
      <c r="G319" s="1">
        <v>-5759066.1100000003</v>
      </c>
      <c r="H319" s="14">
        <v>-253522.29999999981</v>
      </c>
      <c r="I319" s="15">
        <v>4.4021425550192166E-2</v>
      </c>
    </row>
    <row r="320" spans="1:9" x14ac:dyDescent="0.35">
      <c r="A320" s="10">
        <v>701103</v>
      </c>
      <c r="B320" s="11" t="s">
        <v>52</v>
      </c>
      <c r="C320" s="23"/>
      <c r="D320" s="23"/>
      <c r="E320" s="1">
        <v>-12025205.98</v>
      </c>
      <c r="F320" s="13"/>
      <c r="G320" s="1">
        <v>-9340547.2599999998</v>
      </c>
      <c r="H320" s="14">
        <v>-2684658.7200000007</v>
      </c>
      <c r="I320" s="15">
        <v>0.28741985295623895</v>
      </c>
    </row>
    <row r="321" spans="1:9" x14ac:dyDescent="0.35">
      <c r="A321" s="10">
        <v>703100</v>
      </c>
      <c r="B321" s="11" t="s">
        <v>51</v>
      </c>
      <c r="C321" s="23"/>
      <c r="D321" s="23"/>
      <c r="E321" s="1">
        <v>-143683.18</v>
      </c>
      <c r="F321" s="13"/>
      <c r="G321" s="1">
        <v>-154113.70000000001</v>
      </c>
      <c r="H321" s="14">
        <v>10430.520000000019</v>
      </c>
      <c r="I321" s="15">
        <v>-6.7680679913596373E-2</v>
      </c>
    </row>
    <row r="322" spans="1:9" x14ac:dyDescent="0.35">
      <c r="A322" s="10">
        <v>709112</v>
      </c>
      <c r="B322" s="11" t="s">
        <v>31</v>
      </c>
      <c r="C322" s="23"/>
      <c r="D322" s="23"/>
      <c r="E322" s="1">
        <v>678</v>
      </c>
      <c r="F322" s="13"/>
      <c r="G322" s="1">
        <v>2974.27</v>
      </c>
      <c r="H322" s="14">
        <v>-2296.27</v>
      </c>
      <c r="I322" s="15">
        <v>-0.77204490513638646</v>
      </c>
    </row>
    <row r="323" spans="1:9" x14ac:dyDescent="0.35">
      <c r="A323" s="10">
        <v>709210</v>
      </c>
      <c r="B323" s="11" t="s">
        <v>30</v>
      </c>
      <c r="C323" s="23"/>
      <c r="D323" s="23"/>
      <c r="E323" s="1">
        <v>498928.94</v>
      </c>
      <c r="F323" s="13"/>
      <c r="G323" s="1">
        <v>467635.85</v>
      </c>
      <c r="H323" s="14">
        <v>31293.090000000026</v>
      </c>
      <c r="I323" s="15">
        <v>6.6917645428595837E-2</v>
      </c>
    </row>
    <row r="324" spans="1:9" x14ac:dyDescent="0.35">
      <c r="A324" s="10">
        <v>709211</v>
      </c>
      <c r="B324" s="11" t="s">
        <v>29</v>
      </c>
      <c r="C324" s="23"/>
      <c r="D324" s="23"/>
      <c r="E324" s="1">
        <v>2140515.65</v>
      </c>
      <c r="F324" s="13"/>
      <c r="G324" s="1">
        <v>2097877.9700000002</v>
      </c>
      <c r="H324" s="14">
        <v>42637.679999999702</v>
      </c>
      <c r="I324" s="15">
        <v>2.0324194547883877E-2</v>
      </c>
    </row>
    <row r="325" spans="1:9" x14ac:dyDescent="0.35">
      <c r="A325" s="10">
        <v>709212</v>
      </c>
      <c r="B325" s="11" t="s">
        <v>28</v>
      </c>
      <c r="C325" s="23"/>
      <c r="D325" s="23"/>
      <c r="E325" s="1">
        <v>116612.13</v>
      </c>
      <c r="F325" s="13"/>
      <c r="G325" s="1">
        <v>89559.81</v>
      </c>
      <c r="H325" s="14">
        <v>27052.320000000007</v>
      </c>
      <c r="I325" s="15">
        <v>0.30205870244700173</v>
      </c>
    </row>
    <row r="326" spans="1:9" x14ac:dyDescent="0.35">
      <c r="A326" s="10">
        <v>709213</v>
      </c>
      <c r="B326" s="11" t="s">
        <v>27</v>
      </c>
      <c r="C326" s="23"/>
      <c r="D326" s="23"/>
      <c r="E326" s="1">
        <v>67884.77</v>
      </c>
      <c r="F326" s="13"/>
      <c r="G326" s="1">
        <v>74017.009999999995</v>
      </c>
      <c r="H326" s="14">
        <v>-6132.2399999999907</v>
      </c>
      <c r="I326" s="15">
        <v>-8.2849064019203028E-2</v>
      </c>
    </row>
    <row r="327" spans="1:9" x14ac:dyDescent="0.35">
      <c r="A327" s="10">
        <v>709111</v>
      </c>
      <c r="B327" s="11" t="s">
        <v>32</v>
      </c>
      <c r="C327" s="23"/>
      <c r="D327" s="23"/>
      <c r="E327" s="1">
        <v>0</v>
      </c>
      <c r="F327" s="13"/>
      <c r="G327" s="1">
        <v>52086.55</v>
      </c>
      <c r="H327" s="14">
        <v>-52086.55</v>
      </c>
      <c r="I327" s="15">
        <v>-1</v>
      </c>
    </row>
    <row r="328" spans="1:9" x14ac:dyDescent="0.35">
      <c r="A328" s="10">
        <v>709113</v>
      </c>
      <c r="B328" s="11" t="s">
        <v>505</v>
      </c>
      <c r="C328" s="23"/>
      <c r="D328" s="23"/>
      <c r="E328" s="1">
        <v>0</v>
      </c>
      <c r="F328" s="13"/>
      <c r="G328" s="1">
        <v>0</v>
      </c>
      <c r="H328" s="14">
        <v>0</v>
      </c>
      <c r="I328" s="15" t="s">
        <v>567</v>
      </c>
    </row>
    <row r="329" spans="1:9" ht="15" thickBot="1" x14ac:dyDescent="0.4">
      <c r="A329" s="16"/>
      <c r="B329" s="17" t="s">
        <v>506</v>
      </c>
      <c r="C329" s="24"/>
      <c r="D329" s="24"/>
      <c r="E329" s="19">
        <v>-32803952.70000001</v>
      </c>
      <c r="F329" s="20"/>
      <c r="G329" s="19">
        <v>-29186216.699999999</v>
      </c>
      <c r="H329" s="21">
        <v>-3617736.0000000112</v>
      </c>
      <c r="I329" s="22">
        <v>0.12395357840264412</v>
      </c>
    </row>
    <row r="330" spans="1:9" ht="15" thickTop="1" x14ac:dyDescent="0.35">
      <c r="A330" s="10">
        <v>706101</v>
      </c>
      <c r="B330" s="11" t="s">
        <v>50</v>
      </c>
      <c r="C330" s="23"/>
      <c r="D330" s="23"/>
      <c r="E330" s="1">
        <v>11742.27</v>
      </c>
      <c r="F330" s="13"/>
      <c r="G330" s="1">
        <v>1450.38</v>
      </c>
      <c r="H330" s="14">
        <v>10291.89</v>
      </c>
      <c r="I330" s="15">
        <v>7.0959955322053521</v>
      </c>
    </row>
    <row r="331" spans="1:9" x14ac:dyDescent="0.35">
      <c r="A331" s="10">
        <v>706102</v>
      </c>
      <c r="B331" s="11" t="s">
        <v>49</v>
      </c>
      <c r="C331" s="23"/>
      <c r="D331" s="23"/>
      <c r="E331" s="1">
        <v>7658.76</v>
      </c>
      <c r="F331" s="13"/>
      <c r="G331" s="1">
        <v>1372.42</v>
      </c>
      <c r="H331" s="14">
        <v>6286.34</v>
      </c>
      <c r="I331" s="15">
        <v>4.5804782792439633</v>
      </c>
    </row>
    <row r="332" spans="1:9" x14ac:dyDescent="0.35">
      <c r="A332" s="10">
        <v>706103</v>
      </c>
      <c r="B332" s="11" t="s">
        <v>48</v>
      </c>
      <c r="C332" s="23"/>
      <c r="D332" s="23"/>
      <c r="E332" s="1">
        <v>10248.030000000001</v>
      </c>
      <c r="F332" s="13"/>
      <c r="G332" s="1">
        <v>6152.23</v>
      </c>
      <c r="H332" s="14">
        <v>4095.8000000000011</v>
      </c>
      <c r="I332" s="15">
        <v>0.66574234058219561</v>
      </c>
    </row>
    <row r="333" spans="1:9" x14ac:dyDescent="0.35">
      <c r="A333" s="10">
        <v>706201</v>
      </c>
      <c r="B333" s="11" t="s">
        <v>47</v>
      </c>
      <c r="C333" s="23"/>
      <c r="D333" s="23"/>
      <c r="E333" s="1">
        <v>-15394.86</v>
      </c>
      <c r="F333" s="13"/>
      <c r="G333" s="1">
        <v>-14723.67</v>
      </c>
      <c r="H333" s="14">
        <v>-671.19000000000051</v>
      </c>
      <c r="I333" s="15">
        <v>4.5585781262416268E-2</v>
      </c>
    </row>
    <row r="334" spans="1:9" x14ac:dyDescent="0.35">
      <c r="A334" s="10">
        <v>708400</v>
      </c>
      <c r="B334" s="11" t="s">
        <v>41</v>
      </c>
      <c r="C334" s="23"/>
      <c r="D334" s="23"/>
      <c r="E334" s="1">
        <v>-240792</v>
      </c>
      <c r="F334" s="13"/>
      <c r="G334" s="1">
        <v>-244000</v>
      </c>
      <c r="H334" s="14">
        <v>3208</v>
      </c>
      <c r="I334" s="15">
        <v>-1.3147540983606557E-2</v>
      </c>
    </row>
    <row r="335" spans="1:9" x14ac:dyDescent="0.35">
      <c r="A335" s="10">
        <v>708500</v>
      </c>
      <c r="B335" s="11" t="s">
        <v>40</v>
      </c>
      <c r="C335" s="23"/>
      <c r="D335" s="23"/>
      <c r="E335" s="1">
        <v>-38.5</v>
      </c>
      <c r="F335" s="13"/>
      <c r="G335" s="1">
        <v>-10</v>
      </c>
      <c r="H335" s="14">
        <v>-28.5</v>
      </c>
      <c r="I335" s="15">
        <v>2.85</v>
      </c>
    </row>
    <row r="336" spans="1:9" x14ac:dyDescent="0.35">
      <c r="A336" s="10">
        <v>708501</v>
      </c>
      <c r="B336" s="11" t="s">
        <v>39</v>
      </c>
      <c r="C336" s="23"/>
      <c r="D336" s="23"/>
      <c r="E336" s="1">
        <v>-40119.699999999997</v>
      </c>
      <c r="F336" s="13"/>
      <c r="G336" s="1">
        <v>-37525.949999999997</v>
      </c>
      <c r="H336" s="14">
        <v>-2593.75</v>
      </c>
      <c r="I336" s="15">
        <v>6.9118836431855832E-2</v>
      </c>
    </row>
    <row r="337" spans="1:9" x14ac:dyDescent="0.35">
      <c r="A337" s="10">
        <v>708502</v>
      </c>
      <c r="B337" s="11" t="s">
        <v>38</v>
      </c>
      <c r="C337" s="23"/>
      <c r="D337" s="23"/>
      <c r="E337" s="1">
        <v>-7432.72</v>
      </c>
      <c r="F337" s="13"/>
      <c r="G337" s="1">
        <v>-12630.87</v>
      </c>
      <c r="H337" s="14">
        <v>5198.1500000000005</v>
      </c>
      <c r="I337" s="15">
        <v>-0.4115433062013939</v>
      </c>
    </row>
    <row r="338" spans="1:9" x14ac:dyDescent="0.35">
      <c r="A338" s="10">
        <v>708503</v>
      </c>
      <c r="B338" s="11" t="s">
        <v>37</v>
      </c>
      <c r="C338" s="23"/>
      <c r="D338" s="23"/>
      <c r="E338" s="1">
        <v>-63112.18</v>
      </c>
      <c r="F338" s="13"/>
      <c r="G338" s="1">
        <v>-32743.96</v>
      </c>
      <c r="H338" s="14">
        <v>-30368.22</v>
      </c>
      <c r="I338" s="15">
        <v>0.9274449394636447</v>
      </c>
    </row>
    <row r="339" spans="1:9" x14ac:dyDescent="0.35">
      <c r="A339" s="10">
        <v>708800</v>
      </c>
      <c r="B339" s="11" t="s">
        <v>36</v>
      </c>
      <c r="C339" s="23"/>
      <c r="D339" s="23"/>
      <c r="E339" s="1">
        <v>-1665</v>
      </c>
      <c r="F339" s="13"/>
      <c r="G339" s="1">
        <v>-1040</v>
      </c>
      <c r="H339" s="14">
        <v>-625</v>
      </c>
      <c r="I339" s="15">
        <v>0.60096153846153844</v>
      </c>
    </row>
    <row r="340" spans="1:9" x14ac:dyDescent="0.35">
      <c r="A340" s="10">
        <v>708801</v>
      </c>
      <c r="B340" s="11" t="s">
        <v>35</v>
      </c>
      <c r="C340" s="23"/>
      <c r="D340" s="23"/>
      <c r="E340" s="1">
        <v>-2922.5</v>
      </c>
      <c r="F340" s="13"/>
      <c r="G340" s="1">
        <v>-4128</v>
      </c>
      <c r="H340" s="14">
        <v>1205.5</v>
      </c>
      <c r="I340" s="15">
        <v>-0.29203003875968991</v>
      </c>
    </row>
    <row r="341" spans="1:9" x14ac:dyDescent="0.35">
      <c r="A341" s="10">
        <v>708802</v>
      </c>
      <c r="B341" s="11" t="s">
        <v>34</v>
      </c>
      <c r="C341" s="23"/>
      <c r="D341" s="23"/>
      <c r="E341" s="1">
        <v>-3652</v>
      </c>
      <c r="F341" s="13"/>
      <c r="G341" s="1">
        <v>-3746</v>
      </c>
      <c r="H341" s="14">
        <v>94</v>
      </c>
      <c r="I341" s="15">
        <v>-2.5093432995194873E-2</v>
      </c>
    </row>
    <row r="342" spans="1:9" x14ac:dyDescent="0.35">
      <c r="A342" s="10">
        <v>708803</v>
      </c>
      <c r="B342" s="11" t="s">
        <v>33</v>
      </c>
      <c r="C342" s="23"/>
      <c r="D342" s="23"/>
      <c r="E342" s="1">
        <v>-7111</v>
      </c>
      <c r="F342" s="13"/>
      <c r="G342" s="1">
        <v>-6036</v>
      </c>
      <c r="H342" s="14">
        <v>-1075</v>
      </c>
      <c r="I342" s="15">
        <v>0.17809807819748177</v>
      </c>
    </row>
    <row r="343" spans="1:9" x14ac:dyDescent="0.35">
      <c r="A343" s="10">
        <v>709411</v>
      </c>
      <c r="B343" s="11" t="s">
        <v>26</v>
      </c>
      <c r="C343" s="23"/>
      <c r="D343" s="23"/>
      <c r="E343" s="1">
        <v>37461.97</v>
      </c>
      <c r="F343" s="13"/>
      <c r="G343" s="1">
        <v>0</v>
      </c>
      <c r="H343" s="14">
        <v>37461.97</v>
      </c>
      <c r="I343" s="15" t="s">
        <v>567</v>
      </c>
    </row>
    <row r="344" spans="1:9" x14ac:dyDescent="0.35">
      <c r="A344" s="10">
        <v>709412</v>
      </c>
      <c r="B344" s="11" t="s">
        <v>25</v>
      </c>
      <c r="C344" s="23"/>
      <c r="D344" s="23"/>
      <c r="E344" s="1">
        <v>1226.98</v>
      </c>
      <c r="F344" s="13"/>
      <c r="G344" s="1">
        <v>0</v>
      </c>
      <c r="H344" s="14">
        <v>1226.98</v>
      </c>
      <c r="I344" s="15" t="s">
        <v>567</v>
      </c>
    </row>
    <row r="345" spans="1:9" ht="15" thickBot="1" x14ac:dyDescent="0.4">
      <c r="A345" s="16"/>
      <c r="B345" s="17" t="s">
        <v>507</v>
      </c>
      <c r="C345" s="24"/>
      <c r="D345" s="24"/>
      <c r="E345" s="19">
        <v>-313902.44999999995</v>
      </c>
      <c r="F345" s="20"/>
      <c r="G345" s="19">
        <v>-347609.42000000004</v>
      </c>
      <c r="H345" s="21">
        <v>33706.970000000088</v>
      </c>
      <c r="I345" s="22">
        <v>-9.6967941777872657E-2</v>
      </c>
    </row>
    <row r="346" spans="1:9" ht="15" thickTop="1" x14ac:dyDescent="0.35">
      <c r="A346" s="16"/>
      <c r="B346" s="17" t="s">
        <v>508</v>
      </c>
      <c r="C346" s="24"/>
      <c r="D346" s="24"/>
      <c r="E346" s="25">
        <v>-36872469.620000012</v>
      </c>
      <c r="F346" s="20"/>
      <c r="G346" s="25">
        <v>-33589143.850000001</v>
      </c>
      <c r="H346" s="21">
        <v>-3283325.7700000107</v>
      </c>
      <c r="I346" s="22">
        <v>9.7749611739508829E-2</v>
      </c>
    </row>
    <row r="347" spans="1:9" x14ac:dyDescent="0.35">
      <c r="A347" s="16"/>
      <c r="B347" s="17"/>
      <c r="C347" s="24"/>
      <c r="D347" s="24"/>
      <c r="E347" s="25"/>
      <c r="F347" s="20"/>
      <c r="G347" s="25"/>
      <c r="H347" s="21"/>
      <c r="I347" s="22"/>
    </row>
    <row r="348" spans="1:9" x14ac:dyDescent="0.35">
      <c r="A348" s="10">
        <v>713300</v>
      </c>
      <c r="B348" s="11" t="s">
        <v>24</v>
      </c>
      <c r="C348" s="23"/>
      <c r="D348" s="23"/>
      <c r="E348" s="1">
        <v>-485564</v>
      </c>
      <c r="F348" s="13"/>
      <c r="G348" s="1">
        <v>-803093</v>
      </c>
      <c r="H348" s="14">
        <v>317529</v>
      </c>
      <c r="I348" s="15">
        <v>-0.39538260201495967</v>
      </c>
    </row>
    <row r="349" spans="1:9" x14ac:dyDescent="0.35">
      <c r="A349" s="10">
        <v>713500</v>
      </c>
      <c r="B349" s="11" t="s">
        <v>23</v>
      </c>
      <c r="C349" s="23"/>
      <c r="D349" s="23"/>
      <c r="E349" s="1">
        <v>-680998</v>
      </c>
      <c r="F349" s="13"/>
      <c r="G349" s="1">
        <v>48584</v>
      </c>
      <c r="H349" s="14">
        <v>-729582</v>
      </c>
      <c r="I349" s="15">
        <v>-15.016919150337559</v>
      </c>
    </row>
    <row r="350" spans="1:9" ht="15" thickBot="1" x14ac:dyDescent="0.4">
      <c r="A350" s="16"/>
      <c r="B350" s="17" t="s">
        <v>509</v>
      </c>
      <c r="C350" s="24"/>
      <c r="D350" s="24"/>
      <c r="E350" s="19">
        <v>-1166562</v>
      </c>
      <c r="F350" s="20"/>
      <c r="G350" s="19">
        <v>-754509</v>
      </c>
      <c r="H350" s="21">
        <v>-412053</v>
      </c>
      <c r="I350" s="22">
        <v>0.54612072221802521</v>
      </c>
    </row>
    <row r="351" spans="1:9" ht="15" thickTop="1" x14ac:dyDescent="0.35">
      <c r="A351" s="10">
        <v>722000</v>
      </c>
      <c r="B351" s="11" t="s">
        <v>22</v>
      </c>
      <c r="C351" s="23"/>
      <c r="D351" s="23"/>
      <c r="E351" s="1">
        <v>-140172.76</v>
      </c>
      <c r="F351" s="13"/>
      <c r="G351" s="1">
        <v>-107160.42</v>
      </c>
      <c r="H351" s="14">
        <v>-33012.340000000011</v>
      </c>
      <c r="I351" s="15">
        <v>0.30806467537174653</v>
      </c>
    </row>
    <row r="352" spans="1:9" ht="15" thickBot="1" x14ac:dyDescent="0.4">
      <c r="A352" s="16"/>
      <c r="B352" s="17" t="s">
        <v>510</v>
      </c>
      <c r="C352" s="24"/>
      <c r="D352" s="24"/>
      <c r="E352" s="19">
        <v>-140172.76</v>
      </c>
      <c r="F352" s="20"/>
      <c r="G352" s="19">
        <v>-107160.42</v>
      </c>
      <c r="H352" s="21">
        <v>-33012.340000000011</v>
      </c>
      <c r="I352" s="22">
        <v>0.30806467537174653</v>
      </c>
    </row>
    <row r="353" spans="1:9" ht="15" thickTop="1" x14ac:dyDescent="0.35">
      <c r="A353" s="10">
        <v>740000</v>
      </c>
      <c r="B353" s="11" t="s">
        <v>21</v>
      </c>
      <c r="C353" s="23"/>
      <c r="D353" s="23"/>
      <c r="E353" s="1">
        <v>-24057.71</v>
      </c>
      <c r="F353" s="13"/>
      <c r="G353" s="1">
        <v>-24621.61</v>
      </c>
      <c r="H353" s="14">
        <v>563.90000000000146</v>
      </c>
      <c r="I353" s="15">
        <v>-2.2902645277867752E-2</v>
      </c>
    </row>
    <row r="354" spans="1:9" ht="15" thickBot="1" x14ac:dyDescent="0.4">
      <c r="A354" s="16"/>
      <c r="B354" s="17" t="s">
        <v>511</v>
      </c>
      <c r="C354" s="24"/>
      <c r="D354" s="24"/>
      <c r="E354" s="19">
        <v>-24057.71</v>
      </c>
      <c r="F354" s="20"/>
      <c r="G354" s="19">
        <v>-24621.61</v>
      </c>
      <c r="H354" s="21">
        <v>563.90000000000146</v>
      </c>
      <c r="I354" s="22">
        <v>-2.2902645277867752E-2</v>
      </c>
    </row>
    <row r="355" spans="1:9" ht="15" thickTop="1" x14ac:dyDescent="0.35">
      <c r="A355" s="10">
        <v>781730</v>
      </c>
      <c r="B355" s="11" t="s">
        <v>9</v>
      </c>
      <c r="C355" s="23"/>
      <c r="D355" s="23"/>
      <c r="E355" s="1">
        <v>-2016540</v>
      </c>
      <c r="F355" s="13"/>
      <c r="G355" s="1">
        <v>-2042674</v>
      </c>
      <c r="H355" s="14">
        <v>26134</v>
      </c>
      <c r="I355" s="15">
        <v>-1.2794014120706486E-2</v>
      </c>
    </row>
    <row r="356" spans="1:9" x14ac:dyDescent="0.35">
      <c r="A356" s="10">
        <v>781740</v>
      </c>
      <c r="B356" s="11" t="s">
        <v>8</v>
      </c>
      <c r="C356" s="23"/>
      <c r="D356" s="23"/>
      <c r="E356" s="1">
        <v>-4954.13</v>
      </c>
      <c r="F356" s="13"/>
      <c r="G356" s="1">
        <v>-18692.48</v>
      </c>
      <c r="H356" s="14">
        <v>13738.349999999999</v>
      </c>
      <c r="I356" s="15">
        <v>-0.73496668178861224</v>
      </c>
    </row>
    <row r="357" spans="1:9" x14ac:dyDescent="0.35">
      <c r="A357" s="10">
        <v>791000</v>
      </c>
      <c r="B357" s="11" t="s">
        <v>5</v>
      </c>
      <c r="C357" s="23"/>
      <c r="D357" s="23"/>
      <c r="E357" s="1">
        <v>-1691.14</v>
      </c>
      <c r="F357" s="13"/>
      <c r="G357" s="1">
        <v>-16950.009999999998</v>
      </c>
      <c r="H357" s="14">
        <v>15258.869999999999</v>
      </c>
      <c r="I357" s="15">
        <v>-0.90022778747623156</v>
      </c>
    </row>
    <row r="358" spans="1:9" x14ac:dyDescent="0.35">
      <c r="A358" s="10">
        <v>791100</v>
      </c>
      <c r="B358" s="11" t="s">
        <v>4</v>
      </c>
      <c r="C358" s="23"/>
      <c r="D358" s="23"/>
      <c r="E358" s="1">
        <v>-20353.060000000001</v>
      </c>
      <c r="F358" s="13"/>
      <c r="G358" s="1">
        <v>-25853.16</v>
      </c>
      <c r="H358" s="14">
        <v>5500.0999999999985</v>
      </c>
      <c r="I358" s="15">
        <v>-0.21274381932421407</v>
      </c>
    </row>
    <row r="359" spans="1:9" x14ac:dyDescent="0.35">
      <c r="A359" s="10">
        <v>791140</v>
      </c>
      <c r="B359" s="11" t="s">
        <v>3</v>
      </c>
      <c r="C359" s="23"/>
      <c r="D359" s="23"/>
      <c r="E359" s="1">
        <v>-13645.06</v>
      </c>
      <c r="F359" s="13"/>
      <c r="G359" s="1">
        <v>-34376.71</v>
      </c>
      <c r="H359" s="14">
        <v>20731.650000000001</v>
      </c>
      <c r="I359" s="15">
        <v>-0.60307254533665389</v>
      </c>
    </row>
    <row r="360" spans="1:9" x14ac:dyDescent="0.35">
      <c r="A360" s="10">
        <v>791150</v>
      </c>
      <c r="B360" s="11" t="s">
        <v>2</v>
      </c>
      <c r="C360" s="23"/>
      <c r="D360" s="23"/>
      <c r="E360" s="1">
        <v>-78038.289999999994</v>
      </c>
      <c r="F360" s="13"/>
      <c r="G360" s="1">
        <v>-21899.26</v>
      </c>
      <c r="H360" s="14">
        <v>-56139.03</v>
      </c>
      <c r="I360" s="15">
        <v>2.5635126483725936</v>
      </c>
    </row>
    <row r="361" spans="1:9" x14ac:dyDescent="0.35">
      <c r="A361" s="10">
        <v>791300</v>
      </c>
      <c r="B361" s="11" t="s">
        <v>0</v>
      </c>
      <c r="C361" s="23"/>
      <c r="D361" s="23"/>
      <c r="E361" s="1">
        <v>663.79</v>
      </c>
      <c r="F361" s="13"/>
      <c r="G361" s="1">
        <v>0</v>
      </c>
      <c r="H361" s="14">
        <v>663.79</v>
      </c>
      <c r="I361" s="15" t="s">
        <v>567</v>
      </c>
    </row>
    <row r="362" spans="1:9" x14ac:dyDescent="0.35">
      <c r="A362" s="10">
        <v>791200</v>
      </c>
      <c r="B362" s="11" t="s">
        <v>1</v>
      </c>
      <c r="C362" s="23"/>
      <c r="D362" s="23"/>
      <c r="E362" s="1">
        <v>0</v>
      </c>
      <c r="F362" s="13"/>
      <c r="G362" s="1">
        <v>-864</v>
      </c>
      <c r="H362" s="14">
        <v>864</v>
      </c>
      <c r="I362" s="15">
        <v>-1</v>
      </c>
    </row>
    <row r="363" spans="1:9" x14ac:dyDescent="0.35">
      <c r="A363" s="10">
        <v>791250</v>
      </c>
      <c r="B363" s="11" t="s">
        <v>512</v>
      </c>
      <c r="C363" s="23"/>
      <c r="D363" s="23"/>
      <c r="E363" s="1">
        <v>0</v>
      </c>
      <c r="F363" s="13"/>
      <c r="G363" s="1">
        <v>0</v>
      </c>
      <c r="H363" s="14">
        <v>0</v>
      </c>
      <c r="I363" s="15" t="s">
        <v>567</v>
      </c>
    </row>
    <row r="364" spans="1:9" ht="15" thickBot="1" x14ac:dyDescent="0.4">
      <c r="A364" s="16"/>
      <c r="B364" s="17" t="s">
        <v>513</v>
      </c>
      <c r="C364" s="24"/>
      <c r="D364" s="24"/>
      <c r="E364" s="19">
        <v>-2134557.8899999997</v>
      </c>
      <c r="F364" s="20"/>
      <c r="G364" s="19">
        <v>-2161309.6199999996</v>
      </c>
      <c r="H364" s="21">
        <v>26751.729999999981</v>
      </c>
      <c r="I364" s="22">
        <v>-1.2377555604457998E-2</v>
      </c>
    </row>
    <row r="365" spans="1:9" ht="15" thickTop="1" x14ac:dyDescent="0.35">
      <c r="A365" s="10">
        <v>758000</v>
      </c>
      <c r="B365" s="11" t="s">
        <v>20</v>
      </c>
      <c r="C365" s="23"/>
      <c r="D365" s="23"/>
      <c r="E365" s="1">
        <v>-135.69999999999999</v>
      </c>
      <c r="F365" s="13"/>
      <c r="G365" s="1">
        <v>-83.26</v>
      </c>
      <c r="H365" s="14">
        <v>-52.439999999999984</v>
      </c>
      <c r="I365" s="15">
        <v>0.62983425414364613</v>
      </c>
    </row>
    <row r="366" spans="1:9" ht="15" thickBot="1" x14ac:dyDescent="0.4">
      <c r="A366" s="16"/>
      <c r="B366" s="17" t="s">
        <v>514</v>
      </c>
      <c r="C366" s="24"/>
      <c r="D366" s="24"/>
      <c r="E366" s="19">
        <v>-135.69999999999999</v>
      </c>
      <c r="F366" s="20"/>
      <c r="G366" s="19">
        <v>-83.26</v>
      </c>
      <c r="H366" s="21">
        <v>-52.439999999999984</v>
      </c>
      <c r="I366" s="22">
        <v>0.62983425414364613</v>
      </c>
    </row>
    <row r="367" spans="1:9" ht="15" thickTop="1" x14ac:dyDescent="0.35">
      <c r="A367" s="16"/>
      <c r="B367" s="17" t="s">
        <v>515</v>
      </c>
      <c r="C367" s="24"/>
      <c r="D367" s="24"/>
      <c r="E367" s="25">
        <v>-3465486.0599999996</v>
      </c>
      <c r="F367" s="20"/>
      <c r="G367" s="25">
        <v>-3047683.9099999992</v>
      </c>
      <c r="H367" s="21">
        <v>-417802.15000000037</v>
      </c>
      <c r="I367" s="22">
        <v>0.13708841282034412</v>
      </c>
    </row>
    <row r="368" spans="1:9" x14ac:dyDescent="0.35">
      <c r="A368" s="16"/>
      <c r="B368" s="17"/>
      <c r="C368" s="24"/>
      <c r="D368" s="24"/>
      <c r="E368" s="25"/>
      <c r="F368" s="20"/>
      <c r="G368" s="25"/>
      <c r="H368" s="21"/>
      <c r="I368" s="22"/>
    </row>
    <row r="369" spans="1:9" x14ac:dyDescent="0.35">
      <c r="A369" s="10">
        <v>607000</v>
      </c>
      <c r="B369" s="11" t="s">
        <v>183</v>
      </c>
      <c r="C369" s="23"/>
      <c r="D369" s="23"/>
      <c r="E369" s="1">
        <v>1940319.2</v>
      </c>
      <c r="F369" s="13"/>
      <c r="G369" s="1">
        <v>1721008.34</v>
      </c>
      <c r="H369" s="14">
        <v>219310.85999999987</v>
      </c>
      <c r="I369" s="15">
        <v>0.12743160791423003</v>
      </c>
    </row>
    <row r="370" spans="1:9" x14ac:dyDescent="0.35">
      <c r="A370" s="10">
        <v>607920</v>
      </c>
      <c r="B370" s="11" t="s">
        <v>182</v>
      </c>
      <c r="C370" s="23"/>
      <c r="D370" s="23"/>
      <c r="E370" s="1">
        <v>86841.04</v>
      </c>
      <c r="F370" s="13"/>
      <c r="G370" s="1">
        <v>91885.35</v>
      </c>
      <c r="H370" s="14">
        <v>-5044.3100000000122</v>
      </c>
      <c r="I370" s="15">
        <v>-5.4897870008657659E-2</v>
      </c>
    </row>
    <row r="371" spans="1:9" ht="15" thickBot="1" x14ac:dyDescent="0.4">
      <c r="A371" s="16"/>
      <c r="B371" s="17" t="s">
        <v>516</v>
      </c>
      <c r="C371" s="24"/>
      <c r="D371" s="24"/>
      <c r="E371" s="19">
        <v>2027160.24</v>
      </c>
      <c r="F371" s="20"/>
      <c r="G371" s="19">
        <v>1812893.6900000002</v>
      </c>
      <c r="H371" s="21">
        <v>214266.54999999981</v>
      </c>
      <c r="I371" s="22">
        <v>0.11819035566282973</v>
      </c>
    </row>
    <row r="372" spans="1:9" ht="15" thickTop="1" x14ac:dyDescent="0.35">
      <c r="A372" s="10">
        <v>603700</v>
      </c>
      <c r="B372" s="11" t="s">
        <v>204</v>
      </c>
      <c r="C372" s="23"/>
      <c r="D372" s="23"/>
      <c r="E372" s="1">
        <v>42489</v>
      </c>
      <c r="F372" s="13"/>
      <c r="G372" s="1">
        <v>285990</v>
      </c>
      <c r="H372" s="14">
        <v>-243501</v>
      </c>
      <c r="I372" s="15">
        <v>-0.85143186824714145</v>
      </c>
    </row>
    <row r="373" spans="1:9" ht="15" thickBot="1" x14ac:dyDescent="0.4">
      <c r="A373" s="16"/>
      <c r="B373" s="17" t="s">
        <v>517</v>
      </c>
      <c r="C373" s="24"/>
      <c r="D373" s="24"/>
      <c r="E373" s="19">
        <v>42489</v>
      </c>
      <c r="F373" s="20"/>
      <c r="G373" s="19">
        <v>285990</v>
      </c>
      <c r="H373" s="21">
        <v>-243501</v>
      </c>
      <c r="I373" s="22">
        <v>-0.85143186824714145</v>
      </c>
    </row>
    <row r="374" spans="1:9" ht="15" thickTop="1" x14ac:dyDescent="0.35">
      <c r="A374" s="10">
        <v>601000</v>
      </c>
      <c r="B374" s="11" t="s">
        <v>208</v>
      </c>
      <c r="C374" s="23"/>
      <c r="D374" s="23"/>
      <c r="E374" s="1">
        <v>11185078.16</v>
      </c>
      <c r="F374" s="13"/>
      <c r="G374" s="1">
        <v>9652980.9000000004</v>
      </c>
      <c r="H374" s="14">
        <v>1532097.2599999998</v>
      </c>
      <c r="I374" s="15">
        <v>0.15871752734950503</v>
      </c>
    </row>
    <row r="375" spans="1:9" x14ac:dyDescent="0.35">
      <c r="A375" s="10">
        <v>602000</v>
      </c>
      <c r="B375" s="11" t="s">
        <v>207</v>
      </c>
      <c r="C375" s="23"/>
      <c r="D375" s="23"/>
      <c r="E375" s="1">
        <v>1349195.48</v>
      </c>
      <c r="F375" s="13"/>
      <c r="G375" s="1">
        <v>1113556.42</v>
      </c>
      <c r="H375" s="14">
        <v>235639.06000000006</v>
      </c>
      <c r="I375" s="15">
        <v>0.21160944858097094</v>
      </c>
    </row>
    <row r="376" spans="1:9" x14ac:dyDescent="0.35">
      <c r="A376" s="10">
        <v>608000</v>
      </c>
      <c r="B376" s="11" t="s">
        <v>181</v>
      </c>
      <c r="C376" s="23"/>
      <c r="D376" s="23"/>
      <c r="E376" s="1">
        <v>1769.99</v>
      </c>
      <c r="F376" s="13"/>
      <c r="G376" s="1">
        <v>0</v>
      </c>
      <c r="H376" s="14">
        <v>1769.99</v>
      </c>
      <c r="I376" s="15" t="s">
        <v>567</v>
      </c>
    </row>
    <row r="377" spans="1:9" x14ac:dyDescent="0.35">
      <c r="A377" s="10">
        <v>608100</v>
      </c>
      <c r="B377" s="11" t="s">
        <v>180</v>
      </c>
      <c r="C377" s="23"/>
      <c r="D377" s="23"/>
      <c r="E377" s="1">
        <v>197408.96</v>
      </c>
      <c r="F377" s="13"/>
      <c r="G377" s="1">
        <v>188029.05</v>
      </c>
      <c r="H377" s="14">
        <v>9379.9100000000035</v>
      </c>
      <c r="I377" s="15">
        <v>4.9885429937554883E-2</v>
      </c>
    </row>
    <row r="378" spans="1:9" x14ac:dyDescent="0.35">
      <c r="A378" s="10">
        <v>608200</v>
      </c>
      <c r="B378" s="11" t="s">
        <v>178</v>
      </c>
      <c r="C378" s="23"/>
      <c r="D378" s="23"/>
      <c r="E378" s="1">
        <v>18677.080000000002</v>
      </c>
      <c r="F378" s="13"/>
      <c r="G378" s="1">
        <v>18775.37</v>
      </c>
      <c r="H378" s="14">
        <v>-98.289999999997235</v>
      </c>
      <c r="I378" s="15">
        <v>-5.2350499617316321E-3</v>
      </c>
    </row>
    <row r="379" spans="1:9" x14ac:dyDescent="0.35">
      <c r="A379" s="10">
        <v>608400</v>
      </c>
      <c r="B379" s="11" t="s">
        <v>177</v>
      </c>
      <c r="C379" s="23"/>
      <c r="D379" s="23"/>
      <c r="E379" s="1">
        <v>30851.77</v>
      </c>
      <c r="F379" s="13"/>
      <c r="G379" s="1">
        <v>24852.18</v>
      </c>
      <c r="H379" s="14">
        <v>5999.59</v>
      </c>
      <c r="I379" s="15">
        <v>0.24141101504978638</v>
      </c>
    </row>
    <row r="380" spans="1:9" x14ac:dyDescent="0.35">
      <c r="A380" s="10">
        <v>608700</v>
      </c>
      <c r="B380" s="11" t="s">
        <v>176</v>
      </c>
      <c r="C380" s="23"/>
      <c r="D380" s="23"/>
      <c r="E380" s="1">
        <v>1212.73</v>
      </c>
      <c r="F380" s="13"/>
      <c r="G380" s="1">
        <v>473.6</v>
      </c>
      <c r="H380" s="14">
        <v>739.13</v>
      </c>
      <c r="I380" s="15">
        <v>1.5606630067567566</v>
      </c>
    </row>
    <row r="381" spans="1:9" x14ac:dyDescent="0.35">
      <c r="A381" s="10">
        <v>609000</v>
      </c>
      <c r="B381" s="11" t="s">
        <v>175</v>
      </c>
      <c r="C381" s="23"/>
      <c r="D381" s="23"/>
      <c r="E381" s="1">
        <v>-48467.48</v>
      </c>
      <c r="F381" s="13"/>
      <c r="G381" s="1">
        <v>-43447.86</v>
      </c>
      <c r="H381" s="14">
        <v>-5019.6200000000026</v>
      </c>
      <c r="I381" s="15">
        <v>0.1155320423146273</v>
      </c>
    </row>
    <row r="382" spans="1:9" x14ac:dyDescent="0.35">
      <c r="A382" s="10">
        <v>608115</v>
      </c>
      <c r="B382" s="11" t="s">
        <v>179</v>
      </c>
      <c r="C382" s="23"/>
      <c r="D382" s="23"/>
      <c r="E382" s="1">
        <v>0</v>
      </c>
      <c r="F382" s="13"/>
      <c r="G382" s="1">
        <v>577.5</v>
      </c>
      <c r="H382" s="14">
        <v>-577.5</v>
      </c>
      <c r="I382" s="15">
        <v>-1</v>
      </c>
    </row>
    <row r="383" spans="1:9" x14ac:dyDescent="0.35">
      <c r="A383" s="10">
        <v>608600</v>
      </c>
      <c r="B383" s="11" t="s">
        <v>518</v>
      </c>
      <c r="C383" s="23"/>
      <c r="D383" s="23"/>
      <c r="E383" s="1">
        <v>0</v>
      </c>
      <c r="F383" s="13"/>
      <c r="G383" s="1">
        <v>0</v>
      </c>
      <c r="H383" s="14">
        <v>0</v>
      </c>
      <c r="I383" s="15" t="s">
        <v>567</v>
      </c>
    </row>
    <row r="384" spans="1:9" ht="15" thickBot="1" x14ac:dyDescent="0.4">
      <c r="A384" s="16"/>
      <c r="B384" s="17" t="s">
        <v>519</v>
      </c>
      <c r="C384" s="24"/>
      <c r="D384" s="24"/>
      <c r="E384" s="19">
        <v>12735726.690000001</v>
      </c>
      <c r="F384" s="20"/>
      <c r="G384" s="19">
        <v>10955797.16</v>
      </c>
      <c r="H384" s="21">
        <v>1779929.5300000012</v>
      </c>
      <c r="I384" s="22">
        <v>0.16246462982160589</v>
      </c>
    </row>
    <row r="385" spans="1:9" ht="15" thickTop="1" x14ac:dyDescent="0.35">
      <c r="A385" s="10">
        <v>603100</v>
      </c>
      <c r="B385" s="11" t="s">
        <v>206</v>
      </c>
      <c r="C385" s="23"/>
      <c r="D385" s="23"/>
      <c r="E385" s="1">
        <v>-284610</v>
      </c>
      <c r="F385" s="13"/>
      <c r="G385" s="1">
        <v>23582</v>
      </c>
      <c r="H385" s="14">
        <v>-308192</v>
      </c>
      <c r="I385" s="15">
        <v>-13.068950894750234</v>
      </c>
    </row>
    <row r="386" spans="1:9" x14ac:dyDescent="0.35">
      <c r="A386" s="10">
        <v>603200</v>
      </c>
      <c r="B386" s="11" t="s">
        <v>205</v>
      </c>
      <c r="C386" s="23"/>
      <c r="D386" s="23"/>
      <c r="E386" s="1">
        <v>158242</v>
      </c>
      <c r="F386" s="13"/>
      <c r="G386" s="1">
        <v>-75043</v>
      </c>
      <c r="H386" s="14">
        <v>233285</v>
      </c>
      <c r="I386" s="15">
        <v>-3.1086843543035325</v>
      </c>
    </row>
    <row r="387" spans="1:9" ht="15" thickBot="1" x14ac:dyDescent="0.4">
      <c r="A387" s="16"/>
      <c r="B387" s="17" t="s">
        <v>520</v>
      </c>
      <c r="C387" s="24"/>
      <c r="D387" s="24"/>
      <c r="E387" s="19">
        <v>-126368</v>
      </c>
      <c r="F387" s="20"/>
      <c r="G387" s="19">
        <v>-51461</v>
      </c>
      <c r="H387" s="21">
        <v>-74907</v>
      </c>
      <c r="I387" s="22">
        <v>1.4556071588193</v>
      </c>
    </row>
    <row r="388" spans="1:9" ht="15" thickTop="1" x14ac:dyDescent="0.35">
      <c r="A388" s="16"/>
      <c r="B388" s="17" t="s">
        <v>521</v>
      </c>
      <c r="C388" s="24"/>
      <c r="D388" s="24"/>
      <c r="E388" s="25">
        <v>14679007.930000002</v>
      </c>
      <c r="F388" s="20"/>
      <c r="G388" s="25">
        <v>13003219.850000001</v>
      </c>
      <c r="H388" s="21">
        <v>1675788.08</v>
      </c>
      <c r="I388" s="22">
        <v>0.12887485556125547</v>
      </c>
    </row>
    <row r="389" spans="1:9" x14ac:dyDescent="0.35">
      <c r="A389" s="16"/>
      <c r="B389" s="17"/>
      <c r="C389" s="24"/>
      <c r="D389" s="24"/>
      <c r="E389" s="25"/>
      <c r="F389" s="20"/>
      <c r="G389" s="25"/>
      <c r="H389" s="21"/>
      <c r="I389" s="22"/>
    </row>
    <row r="390" spans="1:9" x14ac:dyDescent="0.35">
      <c r="A390" s="10">
        <v>604100</v>
      </c>
      <c r="B390" s="11" t="s">
        <v>203</v>
      </c>
      <c r="C390" s="23"/>
      <c r="D390" s="23"/>
      <c r="E390" s="1">
        <v>109132.22</v>
      </c>
      <c r="F390" s="13"/>
      <c r="G390" s="1">
        <v>110739.03</v>
      </c>
      <c r="H390" s="14">
        <v>-1606.8099999999977</v>
      </c>
      <c r="I390" s="15">
        <v>-1.4509879669345105E-2</v>
      </c>
    </row>
    <row r="391" spans="1:9" x14ac:dyDescent="0.35">
      <c r="A391" s="10">
        <v>604110</v>
      </c>
      <c r="B391" s="11" t="s">
        <v>202</v>
      </c>
      <c r="C391" s="23"/>
      <c r="D391" s="23"/>
      <c r="E391" s="1">
        <v>754265.45</v>
      </c>
      <c r="F391" s="13"/>
      <c r="G391" s="1">
        <v>729289.75</v>
      </c>
      <c r="H391" s="14">
        <v>24975.699999999953</v>
      </c>
      <c r="I391" s="15">
        <v>3.4246607744041313E-2</v>
      </c>
    </row>
    <row r="392" spans="1:9" x14ac:dyDescent="0.35">
      <c r="A392" s="10">
        <v>604120</v>
      </c>
      <c r="B392" s="11" t="s">
        <v>201</v>
      </c>
      <c r="C392" s="23"/>
      <c r="D392" s="23"/>
      <c r="E392" s="1">
        <v>116552.9</v>
      </c>
      <c r="F392" s="13"/>
      <c r="G392" s="1">
        <v>127480.3</v>
      </c>
      <c r="H392" s="14">
        <v>-10927.400000000009</v>
      </c>
      <c r="I392" s="15">
        <v>-8.5718342363486813E-2</v>
      </c>
    </row>
    <row r="393" spans="1:9" x14ac:dyDescent="0.35">
      <c r="A393" s="10">
        <v>604200</v>
      </c>
      <c r="B393" s="11" t="s">
        <v>200</v>
      </c>
      <c r="C393" s="23"/>
      <c r="D393" s="23"/>
      <c r="E393" s="1">
        <v>763.96</v>
      </c>
      <c r="F393" s="13"/>
      <c r="G393" s="1">
        <v>181.24</v>
      </c>
      <c r="H393" s="14">
        <v>582.72</v>
      </c>
      <c r="I393" s="15">
        <v>3.2151842860295741</v>
      </c>
    </row>
    <row r="394" spans="1:9" x14ac:dyDescent="0.35">
      <c r="A394" s="10">
        <v>604900</v>
      </c>
      <c r="B394" s="11" t="s">
        <v>199</v>
      </c>
      <c r="C394" s="23"/>
      <c r="D394" s="23"/>
      <c r="E394" s="1">
        <v>235010.71</v>
      </c>
      <c r="F394" s="13"/>
      <c r="G394" s="1">
        <v>226483.02</v>
      </c>
      <c r="H394" s="14">
        <v>8527.6900000000023</v>
      </c>
      <c r="I394" s="15">
        <v>3.7652668177949954E-2</v>
      </c>
    </row>
    <row r="395" spans="1:9" x14ac:dyDescent="0.35">
      <c r="A395" s="10">
        <v>606100</v>
      </c>
      <c r="B395" s="11" t="s">
        <v>198</v>
      </c>
      <c r="C395" s="23"/>
      <c r="D395" s="23"/>
      <c r="E395" s="1">
        <v>318731.09000000003</v>
      </c>
      <c r="F395" s="13"/>
      <c r="G395" s="1">
        <v>315627.67</v>
      </c>
      <c r="H395" s="14">
        <v>3103.4200000000419</v>
      </c>
      <c r="I395" s="15">
        <v>9.832534644380329E-3</v>
      </c>
    </row>
    <row r="396" spans="1:9" x14ac:dyDescent="0.35">
      <c r="A396" s="10">
        <v>606110</v>
      </c>
      <c r="B396" s="11" t="s">
        <v>197</v>
      </c>
      <c r="C396" s="23"/>
      <c r="D396" s="23"/>
      <c r="E396" s="1">
        <v>4298.91</v>
      </c>
      <c r="F396" s="13"/>
      <c r="G396" s="1">
        <v>3596.57</v>
      </c>
      <c r="H396" s="14">
        <v>702.33999999999969</v>
      </c>
      <c r="I396" s="15">
        <v>0.1952805033684871</v>
      </c>
    </row>
    <row r="397" spans="1:9" x14ac:dyDescent="0.35">
      <c r="A397" s="10">
        <v>606120</v>
      </c>
      <c r="B397" s="11" t="s">
        <v>196</v>
      </c>
      <c r="C397" s="23"/>
      <c r="D397" s="23"/>
      <c r="E397" s="1">
        <v>55565.5</v>
      </c>
      <c r="F397" s="13"/>
      <c r="G397" s="1">
        <v>69533.58</v>
      </c>
      <c r="H397" s="14">
        <v>-13968.080000000002</v>
      </c>
      <c r="I397" s="15">
        <v>-0.20088250885399545</v>
      </c>
    </row>
    <row r="398" spans="1:9" x14ac:dyDescent="0.35">
      <c r="A398" s="10">
        <v>606131</v>
      </c>
      <c r="B398" s="11" t="s">
        <v>195</v>
      </c>
      <c r="C398" s="23"/>
      <c r="D398" s="23"/>
      <c r="E398" s="1">
        <v>5256.28</v>
      </c>
      <c r="F398" s="13"/>
      <c r="G398" s="1">
        <v>18638.689999999999</v>
      </c>
      <c r="H398" s="14">
        <v>-13382.41</v>
      </c>
      <c r="I398" s="15">
        <v>-0.71799091030539164</v>
      </c>
    </row>
    <row r="399" spans="1:9" x14ac:dyDescent="0.35">
      <c r="A399" s="10">
        <v>606160</v>
      </c>
      <c r="B399" s="11" t="s">
        <v>194</v>
      </c>
      <c r="C399" s="23"/>
      <c r="D399" s="23"/>
      <c r="E399" s="1">
        <v>1299.5999999999999</v>
      </c>
      <c r="F399" s="13"/>
      <c r="G399" s="1">
        <v>1782</v>
      </c>
      <c r="H399" s="14">
        <v>-482.40000000000009</v>
      </c>
      <c r="I399" s="15">
        <v>-0.27070707070707078</v>
      </c>
    </row>
    <row r="400" spans="1:9" x14ac:dyDescent="0.35">
      <c r="A400" s="10">
        <v>606200</v>
      </c>
      <c r="B400" s="11" t="s">
        <v>193</v>
      </c>
      <c r="C400" s="23"/>
      <c r="D400" s="23"/>
      <c r="E400" s="1">
        <v>141793.72</v>
      </c>
      <c r="F400" s="13"/>
      <c r="G400" s="1">
        <v>117021.91</v>
      </c>
      <c r="H400" s="14">
        <v>24771.809999999998</v>
      </c>
      <c r="I400" s="15">
        <v>0.21168523056921559</v>
      </c>
    </row>
    <row r="401" spans="1:9" x14ac:dyDescent="0.35">
      <c r="A401" s="10">
        <v>606300</v>
      </c>
      <c r="B401" s="11" t="s">
        <v>192</v>
      </c>
      <c r="C401" s="23"/>
      <c r="D401" s="23"/>
      <c r="E401" s="1">
        <v>36817.26</v>
      </c>
      <c r="F401" s="13"/>
      <c r="G401" s="1">
        <v>25638.09</v>
      </c>
      <c r="H401" s="14">
        <v>11179.170000000002</v>
      </c>
      <c r="I401" s="15">
        <v>0.43603755193932159</v>
      </c>
    </row>
    <row r="402" spans="1:9" x14ac:dyDescent="0.35">
      <c r="A402" s="10">
        <v>606301</v>
      </c>
      <c r="B402" s="11" t="s">
        <v>191</v>
      </c>
      <c r="C402" s="23"/>
      <c r="D402" s="23"/>
      <c r="E402" s="1">
        <v>26411.08</v>
      </c>
      <c r="F402" s="13"/>
      <c r="G402" s="1">
        <v>26932.58</v>
      </c>
      <c r="H402" s="14">
        <v>-521.5</v>
      </c>
      <c r="I402" s="15">
        <v>-1.9363165355862674E-2</v>
      </c>
    </row>
    <row r="403" spans="1:9" x14ac:dyDescent="0.35">
      <c r="A403" s="10">
        <v>606305</v>
      </c>
      <c r="B403" s="11" t="s">
        <v>190</v>
      </c>
      <c r="C403" s="23"/>
      <c r="D403" s="23"/>
      <c r="E403" s="1">
        <v>338470.44</v>
      </c>
      <c r="F403" s="13"/>
      <c r="G403" s="1">
        <v>485904.51</v>
      </c>
      <c r="H403" s="14">
        <v>-147434.07</v>
      </c>
      <c r="I403" s="15">
        <v>-0.30342190073518766</v>
      </c>
    </row>
    <row r="404" spans="1:9" x14ac:dyDescent="0.35">
      <c r="A404" s="10">
        <v>606309</v>
      </c>
      <c r="B404" s="11" t="s">
        <v>189</v>
      </c>
      <c r="C404" s="23"/>
      <c r="D404" s="23"/>
      <c r="E404" s="1">
        <v>11086.66</v>
      </c>
      <c r="F404" s="13"/>
      <c r="G404" s="1">
        <v>2036.07</v>
      </c>
      <c r="H404" s="14">
        <v>9050.59</v>
      </c>
      <c r="I404" s="15">
        <v>4.4451271321712911</v>
      </c>
    </row>
    <row r="405" spans="1:9" x14ac:dyDescent="0.35">
      <c r="A405" s="10">
        <v>606400</v>
      </c>
      <c r="B405" s="11" t="s">
        <v>188</v>
      </c>
      <c r="C405" s="23"/>
      <c r="D405" s="23"/>
      <c r="E405" s="1">
        <v>19236.48</v>
      </c>
      <c r="F405" s="13"/>
      <c r="G405" s="1">
        <v>20920.87</v>
      </c>
      <c r="H405" s="14">
        <v>-1684.3899999999994</v>
      </c>
      <c r="I405" s="15">
        <v>-8.0512426108474436E-2</v>
      </c>
    </row>
    <row r="406" spans="1:9" x14ac:dyDescent="0.35">
      <c r="A406" s="10">
        <v>606410</v>
      </c>
      <c r="B406" s="11" t="s">
        <v>187</v>
      </c>
      <c r="C406" s="23"/>
      <c r="D406" s="23"/>
      <c r="E406" s="1">
        <v>13096.48</v>
      </c>
      <c r="F406" s="13"/>
      <c r="G406" s="1">
        <v>17298.12</v>
      </c>
      <c r="H406" s="14">
        <v>-4201.6399999999994</v>
      </c>
      <c r="I406" s="15">
        <v>-0.24289575977042591</v>
      </c>
    </row>
    <row r="407" spans="1:9" x14ac:dyDescent="0.35">
      <c r="A407" s="10">
        <v>606420</v>
      </c>
      <c r="B407" s="11" t="s">
        <v>186</v>
      </c>
      <c r="C407" s="23"/>
      <c r="D407" s="23"/>
      <c r="E407" s="1">
        <v>3258.6</v>
      </c>
      <c r="F407" s="13"/>
      <c r="G407" s="1">
        <v>2370.06</v>
      </c>
      <c r="H407" s="14">
        <v>888.54</v>
      </c>
      <c r="I407" s="15">
        <v>0.37490190121769068</v>
      </c>
    </row>
    <row r="408" spans="1:9" x14ac:dyDescent="0.35">
      <c r="A408" s="10">
        <v>606500</v>
      </c>
      <c r="B408" s="11" t="s">
        <v>185</v>
      </c>
      <c r="C408" s="23"/>
      <c r="D408" s="23"/>
      <c r="E408" s="1">
        <v>5075.03</v>
      </c>
      <c r="F408" s="13"/>
      <c r="G408" s="1">
        <v>5990.74</v>
      </c>
      <c r="H408" s="14">
        <v>-915.71</v>
      </c>
      <c r="I408" s="15">
        <v>-0.15285423837455808</v>
      </c>
    </row>
    <row r="409" spans="1:9" x14ac:dyDescent="0.35">
      <c r="A409" s="10">
        <v>606800</v>
      </c>
      <c r="B409" s="11" t="s">
        <v>184</v>
      </c>
      <c r="C409" s="23"/>
      <c r="D409" s="23"/>
      <c r="E409" s="1">
        <v>12065.34</v>
      </c>
      <c r="F409" s="13"/>
      <c r="G409" s="1">
        <v>14612.29</v>
      </c>
      <c r="H409" s="14">
        <v>-2546.9500000000007</v>
      </c>
      <c r="I409" s="15">
        <v>-0.17430190613517804</v>
      </c>
    </row>
    <row r="410" spans="1:9" ht="15" thickBot="1" x14ac:dyDescent="0.4">
      <c r="A410" s="16"/>
      <c r="B410" s="17" t="s">
        <v>522</v>
      </c>
      <c r="C410" s="24"/>
      <c r="D410" s="24"/>
      <c r="E410" s="19">
        <v>2208187.71</v>
      </c>
      <c r="F410" s="20"/>
      <c r="G410" s="19">
        <v>2322077.0900000008</v>
      </c>
      <c r="H410" s="21">
        <v>-113889.38000000082</v>
      </c>
      <c r="I410" s="22">
        <v>-4.9046338939591698E-2</v>
      </c>
    </row>
    <row r="411" spans="1:9" ht="15" thickTop="1" x14ac:dyDescent="0.35">
      <c r="A411" s="10">
        <v>611100</v>
      </c>
      <c r="B411" s="11" t="s">
        <v>174</v>
      </c>
      <c r="C411" s="23"/>
      <c r="D411" s="23"/>
      <c r="E411" s="1">
        <v>32759.83</v>
      </c>
      <c r="F411" s="13"/>
      <c r="G411" s="1">
        <v>30688.97</v>
      </c>
      <c r="H411" s="14">
        <v>2070.8600000000006</v>
      </c>
      <c r="I411" s="15">
        <v>6.7478967198964332E-2</v>
      </c>
    </row>
    <row r="412" spans="1:9" x14ac:dyDescent="0.35">
      <c r="A412" s="10">
        <v>611990</v>
      </c>
      <c r="B412" s="11" t="s">
        <v>173</v>
      </c>
      <c r="C412" s="23"/>
      <c r="D412" s="23"/>
      <c r="E412" s="1">
        <v>1760.96</v>
      </c>
      <c r="F412" s="13"/>
      <c r="G412" s="1">
        <v>501.6</v>
      </c>
      <c r="H412" s="14">
        <v>1259.3600000000001</v>
      </c>
      <c r="I412" s="15">
        <v>2.5106858054226477</v>
      </c>
    </row>
    <row r="413" spans="1:9" ht="15" thickBot="1" x14ac:dyDescent="0.4">
      <c r="A413" s="16"/>
      <c r="B413" s="17" t="s">
        <v>523</v>
      </c>
      <c r="C413" s="24"/>
      <c r="D413" s="24"/>
      <c r="E413" s="19">
        <v>34520.79</v>
      </c>
      <c r="F413" s="20"/>
      <c r="G413" s="19">
        <v>31190.57</v>
      </c>
      <c r="H413" s="21">
        <v>3330.2200000000012</v>
      </c>
      <c r="I413" s="22">
        <v>0.10677009108842837</v>
      </c>
    </row>
    <row r="414" spans="1:9" ht="15" thickTop="1" x14ac:dyDescent="0.35">
      <c r="A414" s="10">
        <v>612000</v>
      </c>
      <c r="B414" s="11" t="s">
        <v>172</v>
      </c>
      <c r="C414" s="23"/>
      <c r="D414" s="23"/>
      <c r="E414" s="1">
        <v>537100.38</v>
      </c>
      <c r="F414" s="13"/>
      <c r="G414" s="1">
        <v>488946.76</v>
      </c>
      <c r="H414" s="14">
        <v>48153.619999999995</v>
      </c>
      <c r="I414" s="15">
        <v>9.8484383044076196E-2</v>
      </c>
    </row>
    <row r="415" spans="1:9" ht="15" thickBot="1" x14ac:dyDescent="0.4">
      <c r="A415" s="16"/>
      <c r="B415" s="17" t="s">
        <v>524</v>
      </c>
      <c r="C415" s="24"/>
      <c r="D415" s="24"/>
      <c r="E415" s="19">
        <v>537100.38</v>
      </c>
      <c r="F415" s="20"/>
      <c r="G415" s="19">
        <v>488946.76</v>
      </c>
      <c r="H415" s="21">
        <v>48153.619999999995</v>
      </c>
      <c r="I415" s="22">
        <v>9.8484383044076196E-2</v>
      </c>
    </row>
    <row r="416" spans="1:9" ht="15" thickTop="1" x14ac:dyDescent="0.35">
      <c r="A416" s="10">
        <v>613200</v>
      </c>
      <c r="B416" s="11" t="s">
        <v>171</v>
      </c>
      <c r="C416" s="23"/>
      <c r="D416" s="23"/>
      <c r="E416" s="1">
        <v>398082.56</v>
      </c>
      <c r="F416" s="13"/>
      <c r="G416" s="1">
        <v>391804.64</v>
      </c>
      <c r="H416" s="14">
        <v>6277.9199999999837</v>
      </c>
      <c r="I416" s="15">
        <v>1.6023087424385744E-2</v>
      </c>
    </row>
    <row r="417" spans="1:9" x14ac:dyDescent="0.35">
      <c r="A417" s="10">
        <v>613500</v>
      </c>
      <c r="B417" s="11" t="s">
        <v>170</v>
      </c>
      <c r="C417" s="23"/>
      <c r="D417" s="23"/>
      <c r="E417" s="1">
        <v>22722.52</v>
      </c>
      <c r="F417" s="13"/>
      <c r="G417" s="1">
        <v>25643.95</v>
      </c>
      <c r="H417" s="14">
        <v>-2921.4300000000003</v>
      </c>
      <c r="I417" s="15">
        <v>-0.11392277710727092</v>
      </c>
    </row>
    <row r="418" spans="1:9" x14ac:dyDescent="0.35">
      <c r="A418" s="10">
        <v>613550</v>
      </c>
      <c r="B418" s="11" t="s">
        <v>169</v>
      </c>
      <c r="C418" s="23"/>
      <c r="D418" s="23"/>
      <c r="E418" s="1">
        <v>208648.7</v>
      </c>
      <c r="F418" s="13"/>
      <c r="G418" s="1">
        <v>219180.91</v>
      </c>
      <c r="H418" s="14">
        <v>-10532.209999999992</v>
      </c>
      <c r="I418" s="15">
        <v>-4.8052588156514142E-2</v>
      </c>
    </row>
    <row r="419" spans="1:9" ht="15" thickBot="1" x14ac:dyDescent="0.4">
      <c r="A419" s="16"/>
      <c r="B419" s="17" t="s">
        <v>525</v>
      </c>
      <c r="C419" s="24"/>
      <c r="D419" s="24"/>
      <c r="E419" s="19">
        <v>629453.78</v>
      </c>
      <c r="F419" s="20"/>
      <c r="G419" s="19">
        <v>636629.5</v>
      </c>
      <c r="H419" s="21">
        <v>-7175.7199999999721</v>
      </c>
      <c r="I419" s="22">
        <v>-1.1271422389317448E-2</v>
      </c>
    </row>
    <row r="420" spans="1:9" ht="15" thickTop="1" x14ac:dyDescent="0.35">
      <c r="A420" s="10">
        <v>615200</v>
      </c>
      <c r="B420" s="11" t="s">
        <v>168</v>
      </c>
      <c r="C420" s="23"/>
      <c r="D420" s="23"/>
      <c r="E420" s="1">
        <v>27051.63</v>
      </c>
      <c r="F420" s="13"/>
      <c r="G420" s="1">
        <v>42720.42</v>
      </c>
      <c r="H420" s="14">
        <v>-15668.789999999997</v>
      </c>
      <c r="I420" s="15">
        <v>-0.36677518619901206</v>
      </c>
    </row>
    <row r="421" spans="1:9" x14ac:dyDescent="0.35">
      <c r="A421" s="10">
        <v>615501</v>
      </c>
      <c r="B421" s="11" t="s">
        <v>167</v>
      </c>
      <c r="C421" s="23"/>
      <c r="D421" s="23"/>
      <c r="E421" s="1">
        <v>96090.69</v>
      </c>
      <c r="F421" s="13"/>
      <c r="G421" s="1">
        <v>54682.39</v>
      </c>
      <c r="H421" s="14">
        <v>41408.300000000003</v>
      </c>
      <c r="I421" s="15">
        <v>0.75725110039996424</v>
      </c>
    </row>
    <row r="422" spans="1:9" x14ac:dyDescent="0.35">
      <c r="A422" s="10">
        <v>615502</v>
      </c>
      <c r="B422" s="11" t="s">
        <v>166</v>
      </c>
      <c r="C422" s="23"/>
      <c r="D422" s="23"/>
      <c r="E422" s="1">
        <v>59209.53</v>
      </c>
      <c r="F422" s="13"/>
      <c r="G422" s="1">
        <v>64462.55</v>
      </c>
      <c r="H422" s="14">
        <v>-5253.0200000000041</v>
      </c>
      <c r="I422" s="15">
        <v>-8.1489484980038857E-2</v>
      </c>
    </row>
    <row r="423" spans="1:9" x14ac:dyDescent="0.35">
      <c r="A423" s="10">
        <v>615505</v>
      </c>
      <c r="B423" s="11" t="s">
        <v>165</v>
      </c>
      <c r="C423" s="23"/>
      <c r="D423" s="23"/>
      <c r="E423" s="1">
        <v>6324.05</v>
      </c>
      <c r="F423" s="13"/>
      <c r="G423" s="1">
        <v>4875</v>
      </c>
      <c r="H423" s="14">
        <v>1449.0500000000002</v>
      </c>
      <c r="I423" s="15">
        <v>0.29724102564102567</v>
      </c>
    </row>
    <row r="424" spans="1:9" x14ac:dyDescent="0.35">
      <c r="A424" s="10">
        <v>615509</v>
      </c>
      <c r="B424" s="11" t="s">
        <v>164</v>
      </c>
      <c r="C424" s="23"/>
      <c r="D424" s="23"/>
      <c r="E424" s="1">
        <v>401.21</v>
      </c>
      <c r="F424" s="13"/>
      <c r="G424" s="1">
        <v>1181.2</v>
      </c>
      <c r="H424" s="14">
        <v>-779.99</v>
      </c>
      <c r="I424" s="15">
        <v>-0.66033694547917365</v>
      </c>
    </row>
    <row r="425" spans="1:9" x14ac:dyDescent="0.35">
      <c r="A425" s="10">
        <v>615600</v>
      </c>
      <c r="B425" s="11" t="s">
        <v>163</v>
      </c>
      <c r="C425" s="23"/>
      <c r="D425" s="23"/>
      <c r="E425" s="1">
        <v>114972.77</v>
      </c>
      <c r="F425" s="13"/>
      <c r="G425" s="1">
        <v>96933.64</v>
      </c>
      <c r="H425" s="14">
        <v>18039.130000000005</v>
      </c>
      <c r="I425" s="15">
        <v>0.18609772623828016</v>
      </c>
    </row>
    <row r="426" spans="1:9" x14ac:dyDescent="0.35">
      <c r="A426" s="10">
        <v>615610</v>
      </c>
      <c r="B426" s="11" t="s">
        <v>162</v>
      </c>
      <c r="C426" s="23"/>
      <c r="D426" s="23"/>
      <c r="E426" s="1">
        <v>18596.2</v>
      </c>
      <c r="F426" s="13"/>
      <c r="G426" s="1">
        <v>14539.09</v>
      </c>
      <c r="H426" s="14">
        <v>4057.1100000000006</v>
      </c>
      <c r="I426" s="15">
        <v>0.2790484136214853</v>
      </c>
    </row>
    <row r="427" spans="1:9" x14ac:dyDescent="0.35">
      <c r="A427" s="10">
        <v>615620</v>
      </c>
      <c r="B427" s="11" t="s">
        <v>161</v>
      </c>
      <c r="C427" s="23"/>
      <c r="D427" s="23"/>
      <c r="E427" s="1">
        <v>1257.4000000000001</v>
      </c>
      <c r="F427" s="13"/>
      <c r="G427" s="1">
        <v>2097.44</v>
      </c>
      <c r="H427" s="14">
        <v>-840.04</v>
      </c>
      <c r="I427" s="15">
        <v>-0.40050728507132499</v>
      </c>
    </row>
    <row r="428" spans="1:9" x14ac:dyDescent="0.35">
      <c r="A428" s="10">
        <v>615690</v>
      </c>
      <c r="B428" s="11" t="s">
        <v>160</v>
      </c>
      <c r="C428" s="23"/>
      <c r="D428" s="23"/>
      <c r="E428" s="1">
        <v>96916.06</v>
      </c>
      <c r="F428" s="13"/>
      <c r="G428" s="1">
        <v>93984.04</v>
      </c>
      <c r="H428" s="14">
        <v>2932.0200000000041</v>
      </c>
      <c r="I428" s="15">
        <v>3.1196998979826834E-2</v>
      </c>
    </row>
    <row r="429" spans="1:9" x14ac:dyDescent="0.35">
      <c r="A429" s="10">
        <v>615510</v>
      </c>
      <c r="B429" s="11" t="s">
        <v>526</v>
      </c>
      <c r="C429" s="23"/>
      <c r="D429" s="23"/>
      <c r="E429" s="1">
        <v>0</v>
      </c>
      <c r="F429" s="13"/>
      <c r="G429" s="1">
        <v>0</v>
      </c>
      <c r="H429" s="14">
        <v>0</v>
      </c>
      <c r="I429" s="15" t="s">
        <v>567</v>
      </c>
    </row>
    <row r="430" spans="1:9" ht="15" thickBot="1" x14ac:dyDescent="0.4">
      <c r="A430" s="16"/>
      <c r="B430" s="17" t="s">
        <v>527</v>
      </c>
      <c r="C430" s="24"/>
      <c r="D430" s="24"/>
      <c r="E430" s="19">
        <v>420819.54000000004</v>
      </c>
      <c r="F430" s="20"/>
      <c r="G430" s="19">
        <v>375475.77</v>
      </c>
      <c r="H430" s="21">
        <v>45343.770000000019</v>
      </c>
      <c r="I430" s="22">
        <v>0.12076350492603029</v>
      </c>
    </row>
    <row r="431" spans="1:9" ht="15" thickTop="1" x14ac:dyDescent="0.35">
      <c r="A431" s="10">
        <v>616100</v>
      </c>
      <c r="B431" s="11" t="s">
        <v>159</v>
      </c>
      <c r="C431" s="23"/>
      <c r="D431" s="23"/>
      <c r="E431" s="1">
        <v>53060.98</v>
      </c>
      <c r="F431" s="13"/>
      <c r="G431" s="1">
        <v>53965.54</v>
      </c>
      <c r="H431" s="14">
        <v>-904.55999999999767</v>
      </c>
      <c r="I431" s="15">
        <v>-1.676180762760824E-2</v>
      </c>
    </row>
    <row r="432" spans="1:9" x14ac:dyDescent="0.35">
      <c r="A432" s="10">
        <v>616110</v>
      </c>
      <c r="B432" s="11" t="s">
        <v>158</v>
      </c>
      <c r="C432" s="23"/>
      <c r="D432" s="23"/>
      <c r="E432" s="1">
        <v>18095.52</v>
      </c>
      <c r="F432" s="13"/>
      <c r="G432" s="1">
        <v>18246.240000000002</v>
      </c>
      <c r="H432" s="14">
        <v>-150.72000000000116</v>
      </c>
      <c r="I432" s="15">
        <v>-8.2603319916871171E-3</v>
      </c>
    </row>
    <row r="433" spans="1:9" x14ac:dyDescent="0.35">
      <c r="A433" s="10">
        <v>616115</v>
      </c>
      <c r="B433" s="11" t="s">
        <v>157</v>
      </c>
      <c r="C433" s="23"/>
      <c r="D433" s="23"/>
      <c r="E433" s="1">
        <v>100000</v>
      </c>
      <c r="F433" s="13"/>
      <c r="G433" s="1">
        <v>54184</v>
      </c>
      <c r="H433" s="14">
        <v>45816</v>
      </c>
      <c r="I433" s="15">
        <v>0.8455632659087553</v>
      </c>
    </row>
    <row r="434" spans="1:9" x14ac:dyDescent="0.35">
      <c r="A434" s="10">
        <v>616140</v>
      </c>
      <c r="B434" s="11" t="s">
        <v>156</v>
      </c>
      <c r="C434" s="23"/>
      <c r="D434" s="23"/>
      <c r="E434" s="1">
        <v>41105.769999999997</v>
      </c>
      <c r="F434" s="13"/>
      <c r="G434" s="1">
        <v>45596.83</v>
      </c>
      <c r="H434" s="14">
        <v>-4491.0600000000049</v>
      </c>
      <c r="I434" s="15">
        <v>-9.8495005025568766E-2</v>
      </c>
    </row>
    <row r="435" spans="1:9" x14ac:dyDescent="0.35">
      <c r="A435" s="10">
        <v>616150</v>
      </c>
      <c r="B435" s="11" t="s">
        <v>155</v>
      </c>
      <c r="C435" s="23"/>
      <c r="D435" s="23"/>
      <c r="E435" s="1">
        <v>3121.4</v>
      </c>
      <c r="F435" s="13"/>
      <c r="G435" s="1">
        <v>5270.16</v>
      </c>
      <c r="H435" s="14">
        <v>-2148.7599999999998</v>
      </c>
      <c r="I435" s="15">
        <v>-0.40772196669550825</v>
      </c>
    </row>
    <row r="436" spans="1:9" x14ac:dyDescent="0.35">
      <c r="A436" s="10">
        <v>616300</v>
      </c>
      <c r="B436" s="11" t="s">
        <v>154</v>
      </c>
      <c r="C436" s="23"/>
      <c r="D436" s="23"/>
      <c r="E436" s="1">
        <v>8383.91</v>
      </c>
      <c r="F436" s="13"/>
      <c r="G436" s="1">
        <v>9234.48</v>
      </c>
      <c r="H436" s="14">
        <v>-850.56999999999971</v>
      </c>
      <c r="I436" s="15">
        <v>-9.2108055894863566E-2</v>
      </c>
    </row>
    <row r="437" spans="1:9" x14ac:dyDescent="0.35">
      <c r="A437" s="10">
        <v>616500</v>
      </c>
      <c r="B437" s="11" t="s">
        <v>153</v>
      </c>
      <c r="C437" s="23"/>
      <c r="D437" s="23"/>
      <c r="E437" s="1">
        <v>30099.19</v>
      </c>
      <c r="F437" s="13"/>
      <c r="G437" s="1">
        <v>29871.200000000001</v>
      </c>
      <c r="H437" s="14">
        <v>227.98999999999796</v>
      </c>
      <c r="I437" s="15">
        <v>7.6324352553629573E-3</v>
      </c>
    </row>
    <row r="438" spans="1:9" ht="15" thickBot="1" x14ac:dyDescent="0.4">
      <c r="A438" s="16"/>
      <c r="B438" s="17" t="s">
        <v>528</v>
      </c>
      <c r="C438" s="24"/>
      <c r="D438" s="24"/>
      <c r="E438" s="19">
        <v>253866.77</v>
      </c>
      <c r="F438" s="20"/>
      <c r="G438" s="19">
        <v>216368.45</v>
      </c>
      <c r="H438" s="21">
        <v>37498.319999999978</v>
      </c>
      <c r="I438" s="22">
        <v>0.17330770729281453</v>
      </c>
    </row>
    <row r="439" spans="1:9" ht="15" thickTop="1" x14ac:dyDescent="0.35">
      <c r="A439" s="10">
        <v>617000</v>
      </c>
      <c r="B439" s="11" t="s">
        <v>152</v>
      </c>
      <c r="C439" s="23"/>
      <c r="D439" s="23"/>
      <c r="E439" s="1">
        <v>55403.34</v>
      </c>
      <c r="F439" s="13"/>
      <c r="G439" s="1">
        <v>51016.05</v>
      </c>
      <c r="H439" s="14">
        <v>4387.2899999999936</v>
      </c>
      <c r="I439" s="15">
        <v>8.599822996880381E-2</v>
      </c>
    </row>
    <row r="440" spans="1:9" x14ac:dyDescent="0.35">
      <c r="A440" s="10">
        <v>617100</v>
      </c>
      <c r="B440" s="11" t="s">
        <v>151</v>
      </c>
      <c r="C440" s="23"/>
      <c r="D440" s="23"/>
      <c r="E440" s="1">
        <v>56966</v>
      </c>
      <c r="F440" s="13"/>
      <c r="G440" s="1">
        <v>43050</v>
      </c>
      <c r="H440" s="14">
        <v>13916</v>
      </c>
      <c r="I440" s="15">
        <v>0.32325203252032519</v>
      </c>
    </row>
    <row r="441" spans="1:9" ht="15" thickBot="1" x14ac:dyDescent="0.4">
      <c r="A441" s="16"/>
      <c r="B441" s="17" t="s">
        <v>529</v>
      </c>
      <c r="C441" s="24"/>
      <c r="D441" s="24"/>
      <c r="E441" s="19">
        <v>112369.34</v>
      </c>
      <c r="F441" s="20"/>
      <c r="G441" s="19">
        <v>94066.05</v>
      </c>
      <c r="H441" s="21">
        <v>18303.289999999994</v>
      </c>
      <c r="I441" s="22">
        <v>0.19457912817642489</v>
      </c>
    </row>
    <row r="442" spans="1:9" ht="15" thickTop="1" x14ac:dyDescent="0.35">
      <c r="A442" s="10">
        <v>621100</v>
      </c>
      <c r="B442" s="11" t="s">
        <v>148</v>
      </c>
      <c r="C442" s="23"/>
      <c r="D442" s="23"/>
      <c r="E442" s="1">
        <v>1097924.8400000001</v>
      </c>
      <c r="F442" s="13"/>
      <c r="G442" s="1">
        <v>829585.53</v>
      </c>
      <c r="H442" s="14">
        <v>268339.31000000006</v>
      </c>
      <c r="I442" s="15">
        <v>0.32346189789496455</v>
      </c>
    </row>
    <row r="443" spans="1:9" ht="15" thickBot="1" x14ac:dyDescent="0.4">
      <c r="A443" s="16"/>
      <c r="B443" s="17" t="s">
        <v>530</v>
      </c>
      <c r="C443" s="24"/>
      <c r="D443" s="24"/>
      <c r="E443" s="19">
        <v>1097924.8400000001</v>
      </c>
      <c r="F443" s="20"/>
      <c r="G443" s="19">
        <v>829585.53</v>
      </c>
      <c r="H443" s="21">
        <v>268339.31000000006</v>
      </c>
      <c r="I443" s="22">
        <v>0.32346189789496455</v>
      </c>
    </row>
    <row r="444" spans="1:9" ht="15" thickTop="1" x14ac:dyDescent="0.35">
      <c r="A444" s="10">
        <v>622200</v>
      </c>
      <c r="B444" s="11" t="s">
        <v>147</v>
      </c>
      <c r="C444" s="23"/>
      <c r="D444" s="23"/>
      <c r="E444" s="1">
        <v>237457.9</v>
      </c>
      <c r="F444" s="13"/>
      <c r="G444" s="1">
        <v>165788.1</v>
      </c>
      <c r="H444" s="14">
        <v>71669.799999999988</v>
      </c>
      <c r="I444" s="15">
        <v>0.4322976136405447</v>
      </c>
    </row>
    <row r="445" spans="1:9" x14ac:dyDescent="0.35">
      <c r="A445" s="10">
        <v>622600</v>
      </c>
      <c r="B445" s="11" t="s">
        <v>146</v>
      </c>
      <c r="C445" s="23"/>
      <c r="D445" s="23"/>
      <c r="E445" s="1">
        <v>38350</v>
      </c>
      <c r="F445" s="13"/>
      <c r="G445" s="1">
        <v>38800</v>
      </c>
      <c r="H445" s="14">
        <v>-450</v>
      </c>
      <c r="I445" s="15">
        <v>-1.1597938144329897E-2</v>
      </c>
    </row>
    <row r="446" spans="1:9" x14ac:dyDescent="0.35">
      <c r="A446" s="10">
        <v>622610</v>
      </c>
      <c r="B446" s="11" t="s">
        <v>145</v>
      </c>
      <c r="C446" s="23"/>
      <c r="D446" s="23"/>
      <c r="E446" s="1">
        <v>7879.28</v>
      </c>
      <c r="F446" s="13"/>
      <c r="G446" s="1">
        <v>8520.81</v>
      </c>
      <c r="H446" s="14">
        <v>-641.52999999999975</v>
      </c>
      <c r="I446" s="15">
        <v>-7.5289790524609726E-2</v>
      </c>
    </row>
    <row r="447" spans="1:9" x14ac:dyDescent="0.35">
      <c r="A447" s="10">
        <v>622620</v>
      </c>
      <c r="B447" s="11" t="s">
        <v>144</v>
      </c>
      <c r="C447" s="23"/>
      <c r="D447" s="23"/>
      <c r="E447" s="1">
        <v>240000</v>
      </c>
      <c r="F447" s="13"/>
      <c r="G447" s="1">
        <v>240000</v>
      </c>
      <c r="H447" s="14">
        <v>0</v>
      </c>
      <c r="I447" s="15">
        <v>0</v>
      </c>
    </row>
    <row r="448" spans="1:9" x14ac:dyDescent="0.35">
      <c r="A448" s="10">
        <v>622690</v>
      </c>
      <c r="B448" s="11" t="s">
        <v>143</v>
      </c>
      <c r="C448" s="23"/>
      <c r="D448" s="23"/>
      <c r="E448" s="1">
        <v>121841.68</v>
      </c>
      <c r="F448" s="13"/>
      <c r="G448" s="1">
        <v>113452</v>
      </c>
      <c r="H448" s="14">
        <v>8389.679999999993</v>
      </c>
      <c r="I448" s="15">
        <v>7.3949159115749327E-2</v>
      </c>
    </row>
    <row r="449" spans="1:9" x14ac:dyDescent="0.35">
      <c r="A449" s="10">
        <v>622700</v>
      </c>
      <c r="B449" s="11" t="s">
        <v>142</v>
      </c>
      <c r="C449" s="23"/>
      <c r="D449" s="23"/>
      <c r="E449" s="1">
        <v>22708.5</v>
      </c>
      <c r="F449" s="13"/>
      <c r="G449" s="1">
        <v>348.93</v>
      </c>
      <c r="H449" s="14">
        <v>22359.57</v>
      </c>
      <c r="I449" s="15">
        <v>64.080388616627971</v>
      </c>
    </row>
    <row r="450" spans="1:9" x14ac:dyDescent="0.35">
      <c r="A450" s="10">
        <v>622625</v>
      </c>
      <c r="B450" s="11" t="s">
        <v>531</v>
      </c>
      <c r="C450" s="23"/>
      <c r="D450" s="23"/>
      <c r="E450" s="1">
        <v>0</v>
      </c>
      <c r="F450" s="13"/>
      <c r="G450" s="1">
        <v>0</v>
      </c>
      <c r="H450" s="14">
        <v>0</v>
      </c>
      <c r="I450" s="15" t="s">
        <v>567</v>
      </c>
    </row>
    <row r="451" spans="1:9" ht="15" thickBot="1" x14ac:dyDescent="0.4">
      <c r="A451" s="16"/>
      <c r="B451" s="17" t="s">
        <v>532</v>
      </c>
      <c r="C451" s="24"/>
      <c r="D451" s="24"/>
      <c r="E451" s="19">
        <v>668237.3600000001</v>
      </c>
      <c r="F451" s="20"/>
      <c r="G451" s="19">
        <v>566909.84000000008</v>
      </c>
      <c r="H451" s="21">
        <v>101327.52000000002</v>
      </c>
      <c r="I451" s="22">
        <v>0.1787365694693181</v>
      </c>
    </row>
    <row r="452" spans="1:9" ht="15" thickTop="1" x14ac:dyDescent="0.35">
      <c r="A452" s="10">
        <v>623100</v>
      </c>
      <c r="B452" s="11" t="s">
        <v>141</v>
      </c>
      <c r="C452" s="23"/>
      <c r="D452" s="23"/>
      <c r="E452" s="1">
        <v>3291.52</v>
      </c>
      <c r="F452" s="13"/>
      <c r="G452" s="1">
        <v>6520.71</v>
      </c>
      <c r="H452" s="14">
        <v>-3229.19</v>
      </c>
      <c r="I452" s="15">
        <v>-0.49522061247931592</v>
      </c>
    </row>
    <row r="453" spans="1:9" x14ac:dyDescent="0.35">
      <c r="A453" s="10">
        <v>623300</v>
      </c>
      <c r="B453" s="11" t="s">
        <v>140</v>
      </c>
      <c r="C453" s="23"/>
      <c r="D453" s="23"/>
      <c r="E453" s="1">
        <v>113911.43</v>
      </c>
      <c r="F453" s="13"/>
      <c r="G453" s="1">
        <v>89345.29</v>
      </c>
      <c r="H453" s="14">
        <v>24566.14</v>
      </c>
      <c r="I453" s="15">
        <v>0.27495730328929485</v>
      </c>
    </row>
    <row r="454" spans="1:9" x14ac:dyDescent="0.35">
      <c r="A454" s="10">
        <v>623400</v>
      </c>
      <c r="B454" s="11" t="s">
        <v>139</v>
      </c>
      <c r="C454" s="23"/>
      <c r="D454" s="23"/>
      <c r="E454" s="1">
        <v>48532.33</v>
      </c>
      <c r="F454" s="13"/>
      <c r="G454" s="1">
        <v>88517.45</v>
      </c>
      <c r="H454" s="14">
        <v>-39985.119999999995</v>
      </c>
      <c r="I454" s="15">
        <v>-0.45172019754297033</v>
      </c>
    </row>
    <row r="455" spans="1:9" x14ac:dyDescent="0.35">
      <c r="A455" s="10">
        <v>623500</v>
      </c>
      <c r="B455" s="11" t="s">
        <v>138</v>
      </c>
      <c r="C455" s="23"/>
      <c r="D455" s="23"/>
      <c r="E455" s="1">
        <v>226546.48</v>
      </c>
      <c r="F455" s="13"/>
      <c r="G455" s="1">
        <v>178884.71</v>
      </c>
      <c r="H455" s="14">
        <v>47661.770000000019</v>
      </c>
      <c r="I455" s="15">
        <v>0.26643847872744419</v>
      </c>
    </row>
    <row r="456" spans="1:9" x14ac:dyDescent="0.35">
      <c r="A456" s="10">
        <v>623600</v>
      </c>
      <c r="B456" s="11" t="s">
        <v>137</v>
      </c>
      <c r="C456" s="23"/>
      <c r="D456" s="23"/>
      <c r="E456" s="1">
        <v>20360.78</v>
      </c>
      <c r="F456" s="13"/>
      <c r="G456" s="1">
        <v>32647.88</v>
      </c>
      <c r="H456" s="14">
        <v>-12287.100000000002</v>
      </c>
      <c r="I456" s="15">
        <v>-0.37635215517822296</v>
      </c>
    </row>
    <row r="457" spans="1:9" x14ac:dyDescent="0.35">
      <c r="A457" s="10">
        <v>623810</v>
      </c>
      <c r="B457" s="11" t="s">
        <v>136</v>
      </c>
      <c r="C457" s="23"/>
      <c r="D457" s="23"/>
      <c r="E457" s="1">
        <v>5581.6</v>
      </c>
      <c r="F457" s="13"/>
      <c r="G457" s="1">
        <v>6055</v>
      </c>
      <c r="H457" s="14">
        <v>-473.39999999999964</v>
      </c>
      <c r="I457" s="15">
        <v>-7.8183319570602747E-2</v>
      </c>
    </row>
    <row r="458" spans="1:9" x14ac:dyDescent="0.35">
      <c r="A458" s="10">
        <v>623811</v>
      </c>
      <c r="B458" s="11" t="s">
        <v>135</v>
      </c>
      <c r="C458" s="23"/>
      <c r="D458" s="23"/>
      <c r="E458" s="1">
        <v>20300</v>
      </c>
      <c r="F458" s="13"/>
      <c r="G458" s="1">
        <v>16650</v>
      </c>
      <c r="H458" s="14">
        <v>3650</v>
      </c>
      <c r="I458" s="15">
        <v>0.21921921921921922</v>
      </c>
    </row>
    <row r="459" spans="1:9" x14ac:dyDescent="0.35">
      <c r="A459" s="10">
        <v>623812</v>
      </c>
      <c r="B459" s="11" t="s">
        <v>134</v>
      </c>
      <c r="C459" s="23"/>
      <c r="D459" s="23"/>
      <c r="E459" s="1">
        <v>92862.5</v>
      </c>
      <c r="F459" s="13"/>
      <c r="G459" s="1">
        <v>92864.65</v>
      </c>
      <c r="H459" s="14">
        <v>-2.1499999999941792</v>
      </c>
      <c r="I459" s="15">
        <v>-2.3151974405698824E-5</v>
      </c>
    </row>
    <row r="460" spans="1:9" x14ac:dyDescent="0.35">
      <c r="A460" s="10">
        <v>623820</v>
      </c>
      <c r="B460" s="11" t="s">
        <v>133</v>
      </c>
      <c r="C460" s="23"/>
      <c r="D460" s="23"/>
      <c r="E460" s="1">
        <v>925403.04</v>
      </c>
      <c r="F460" s="13"/>
      <c r="G460" s="1">
        <v>640220.34</v>
      </c>
      <c r="H460" s="14">
        <v>285182.70000000007</v>
      </c>
      <c r="I460" s="15">
        <v>0.44544461052268364</v>
      </c>
    </row>
    <row r="461" spans="1:9" x14ac:dyDescent="0.35">
      <c r="A461" s="10">
        <v>623830</v>
      </c>
      <c r="B461" s="11" t="s">
        <v>132</v>
      </c>
      <c r="C461" s="23"/>
      <c r="D461" s="23"/>
      <c r="E461" s="1">
        <v>9181.93</v>
      </c>
      <c r="F461" s="13"/>
      <c r="G461" s="1">
        <v>3811.24</v>
      </c>
      <c r="H461" s="14">
        <v>5370.6900000000005</v>
      </c>
      <c r="I461" s="15">
        <v>1.4091712933323539</v>
      </c>
    </row>
    <row r="462" spans="1:9" x14ac:dyDescent="0.35">
      <c r="A462" s="10">
        <v>623900</v>
      </c>
      <c r="B462" s="11" t="s">
        <v>131</v>
      </c>
      <c r="C462" s="23"/>
      <c r="D462" s="23"/>
      <c r="E462" s="1">
        <v>6156</v>
      </c>
      <c r="F462" s="13"/>
      <c r="G462" s="1">
        <v>414.25</v>
      </c>
      <c r="H462" s="14">
        <v>5741.75</v>
      </c>
      <c r="I462" s="15">
        <v>13.860591430295715</v>
      </c>
    </row>
    <row r="463" spans="1:9" ht="15" thickBot="1" x14ac:dyDescent="0.4">
      <c r="A463" s="16"/>
      <c r="B463" s="17" t="s">
        <v>533</v>
      </c>
      <c r="C463" s="24"/>
      <c r="D463" s="24"/>
      <c r="E463" s="19">
        <v>1472127.61</v>
      </c>
      <c r="F463" s="20"/>
      <c r="G463" s="19">
        <v>1155931.52</v>
      </c>
      <c r="H463" s="21">
        <v>316196.09000000008</v>
      </c>
      <c r="I463" s="22">
        <v>0.27354223371294528</v>
      </c>
    </row>
    <row r="464" spans="1:9" ht="15" thickTop="1" x14ac:dyDescent="0.35">
      <c r="A464" s="10">
        <v>624100</v>
      </c>
      <c r="B464" s="11" t="s">
        <v>130</v>
      </c>
      <c r="C464" s="23"/>
      <c r="D464" s="23"/>
      <c r="E464" s="1">
        <v>14925.65</v>
      </c>
      <c r="F464" s="13"/>
      <c r="G464" s="1">
        <v>13644.62</v>
      </c>
      <c r="H464" s="14">
        <v>1281.0299999999988</v>
      </c>
      <c r="I464" s="15">
        <v>9.3885355546728222E-2</v>
      </c>
    </row>
    <row r="465" spans="1:9" x14ac:dyDescent="0.35">
      <c r="A465" s="10">
        <v>624110</v>
      </c>
      <c r="B465" s="11" t="s">
        <v>129</v>
      </c>
      <c r="C465" s="23"/>
      <c r="D465" s="23"/>
      <c r="E465" s="1">
        <v>587.49</v>
      </c>
      <c r="F465" s="13"/>
      <c r="G465" s="1">
        <v>272.06</v>
      </c>
      <c r="H465" s="14">
        <v>315.43</v>
      </c>
      <c r="I465" s="15">
        <v>1.1594133646989635</v>
      </c>
    </row>
    <row r="466" spans="1:9" x14ac:dyDescent="0.35">
      <c r="A466" s="10">
        <v>624190</v>
      </c>
      <c r="B466" s="11" t="s">
        <v>128</v>
      </c>
      <c r="C466" s="23"/>
      <c r="D466" s="23"/>
      <c r="E466" s="1">
        <v>786.2</v>
      </c>
      <c r="F466" s="13"/>
      <c r="G466" s="1">
        <v>441.5</v>
      </c>
      <c r="H466" s="14">
        <v>344.70000000000005</v>
      </c>
      <c r="I466" s="15">
        <v>0.78074745186862982</v>
      </c>
    </row>
    <row r="467" spans="1:9" x14ac:dyDescent="0.35">
      <c r="A467" s="10">
        <v>624200</v>
      </c>
      <c r="B467" s="11" t="s">
        <v>127</v>
      </c>
      <c r="C467" s="23"/>
      <c r="D467" s="23"/>
      <c r="E467" s="1">
        <v>491262.11</v>
      </c>
      <c r="F467" s="13"/>
      <c r="G467" s="1">
        <v>439830.99</v>
      </c>
      <c r="H467" s="14">
        <v>51431.119999999995</v>
      </c>
      <c r="I467" s="15">
        <v>0.11693382496763131</v>
      </c>
    </row>
    <row r="468" spans="1:9" x14ac:dyDescent="0.35">
      <c r="A468" s="10">
        <v>624210</v>
      </c>
      <c r="B468" s="11" t="s">
        <v>126</v>
      </c>
      <c r="C468" s="23"/>
      <c r="D468" s="23"/>
      <c r="E468" s="1">
        <v>578933.28</v>
      </c>
      <c r="F468" s="13"/>
      <c r="G468" s="1">
        <v>501018.37</v>
      </c>
      <c r="H468" s="14">
        <v>77914.910000000033</v>
      </c>
      <c r="I468" s="15">
        <v>0.15551308028885255</v>
      </c>
    </row>
    <row r="469" spans="1:9" ht="15" thickBot="1" x14ac:dyDescent="0.4">
      <c r="A469" s="16"/>
      <c r="B469" s="17" t="s">
        <v>534</v>
      </c>
      <c r="C469" s="24"/>
      <c r="D469" s="24"/>
      <c r="E469" s="19">
        <v>1086494.73</v>
      </c>
      <c r="F469" s="20"/>
      <c r="G469" s="19">
        <v>955207.54</v>
      </c>
      <c r="H469" s="21">
        <v>131287.18999999994</v>
      </c>
      <c r="I469" s="22">
        <v>0.13744362821926628</v>
      </c>
    </row>
    <row r="470" spans="1:9" ht="15" thickTop="1" x14ac:dyDescent="0.35">
      <c r="A470" s="10">
        <v>625100</v>
      </c>
      <c r="B470" s="11" t="s">
        <v>125</v>
      </c>
      <c r="C470" s="23"/>
      <c r="D470" s="23"/>
      <c r="E470" s="1">
        <v>185413.13</v>
      </c>
      <c r="F470" s="13"/>
      <c r="G470" s="1">
        <v>202655.63</v>
      </c>
      <c r="H470" s="14">
        <v>-17242.5</v>
      </c>
      <c r="I470" s="15">
        <v>-8.5082758371923833E-2</v>
      </c>
    </row>
    <row r="471" spans="1:9" x14ac:dyDescent="0.35">
      <c r="A471" s="10">
        <v>625150</v>
      </c>
      <c r="B471" s="11" t="s">
        <v>124</v>
      </c>
      <c r="C471" s="23"/>
      <c r="D471" s="23"/>
      <c r="E471" s="1">
        <v>664.2</v>
      </c>
      <c r="F471" s="13"/>
      <c r="G471" s="1">
        <v>753.3</v>
      </c>
      <c r="H471" s="14">
        <v>-89.099999999999909</v>
      </c>
      <c r="I471" s="15">
        <v>-0.118279569892473</v>
      </c>
    </row>
    <row r="472" spans="1:9" x14ac:dyDescent="0.35">
      <c r="A472" s="10">
        <v>625600</v>
      </c>
      <c r="B472" s="11" t="s">
        <v>123</v>
      </c>
      <c r="C472" s="23"/>
      <c r="D472" s="23"/>
      <c r="E472" s="1">
        <v>215047.62</v>
      </c>
      <c r="F472" s="13"/>
      <c r="G472" s="1">
        <v>225483.47</v>
      </c>
      <c r="H472" s="14">
        <v>-10435.850000000006</v>
      </c>
      <c r="I472" s="15">
        <v>-4.6282106621829112E-2</v>
      </c>
    </row>
    <row r="473" spans="1:9" x14ac:dyDescent="0.35">
      <c r="A473" s="10">
        <v>625700</v>
      </c>
      <c r="B473" s="11" t="s">
        <v>122</v>
      </c>
      <c r="C473" s="23"/>
      <c r="D473" s="23"/>
      <c r="E473" s="1">
        <v>39815.269999999997</v>
      </c>
      <c r="F473" s="13"/>
      <c r="G473" s="1">
        <v>32028.46</v>
      </c>
      <c r="H473" s="14">
        <v>7786.8099999999977</v>
      </c>
      <c r="I473" s="15">
        <v>0.24312158623923841</v>
      </c>
    </row>
    <row r="474" spans="1:9" x14ac:dyDescent="0.35">
      <c r="A474" s="10">
        <v>625760</v>
      </c>
      <c r="B474" s="11" t="s">
        <v>121</v>
      </c>
      <c r="C474" s="23"/>
      <c r="D474" s="23"/>
      <c r="E474" s="1">
        <v>78038.289999999994</v>
      </c>
      <c r="F474" s="13"/>
      <c r="G474" s="1">
        <v>21899.26</v>
      </c>
      <c r="H474" s="14">
        <v>56139.03</v>
      </c>
      <c r="I474" s="15">
        <v>2.5635126483725936</v>
      </c>
    </row>
    <row r="475" spans="1:9" x14ac:dyDescent="0.35">
      <c r="A475" s="10">
        <v>625770</v>
      </c>
      <c r="B475" s="11" t="s">
        <v>120</v>
      </c>
      <c r="C475" s="23"/>
      <c r="D475" s="23"/>
      <c r="E475" s="1">
        <v>9811.18</v>
      </c>
      <c r="F475" s="13"/>
      <c r="G475" s="1">
        <v>31286.11</v>
      </c>
      <c r="H475" s="14">
        <v>-21474.93</v>
      </c>
      <c r="I475" s="15">
        <v>-0.68640460574996376</v>
      </c>
    </row>
    <row r="476" spans="1:9" ht="15" thickBot="1" x14ac:dyDescent="0.4">
      <c r="A476" s="16"/>
      <c r="B476" s="17" t="s">
        <v>535</v>
      </c>
      <c r="C476" s="24"/>
      <c r="D476" s="24"/>
      <c r="E476" s="19">
        <v>528789.69000000006</v>
      </c>
      <c r="F476" s="20"/>
      <c r="G476" s="19">
        <v>514106.23000000004</v>
      </c>
      <c r="H476" s="21">
        <v>14683.460000000021</v>
      </c>
      <c r="I476" s="22">
        <v>2.8561139980739038E-2</v>
      </c>
    </row>
    <row r="477" spans="1:9" ht="15" thickTop="1" x14ac:dyDescent="0.35">
      <c r="A477" s="10">
        <v>626001</v>
      </c>
      <c r="B477" s="11" t="s">
        <v>119</v>
      </c>
      <c r="C477" s="23"/>
      <c r="D477" s="23"/>
      <c r="E477" s="1">
        <v>40909.08</v>
      </c>
      <c r="F477" s="13"/>
      <c r="G477" s="1">
        <v>41705.07</v>
      </c>
      <c r="H477" s="14">
        <v>-795.98999999999796</v>
      </c>
      <c r="I477" s="15">
        <v>-1.908616866006934E-2</v>
      </c>
    </row>
    <row r="478" spans="1:9" x14ac:dyDescent="0.35">
      <c r="A478" s="10">
        <v>626002</v>
      </c>
      <c r="B478" s="11" t="s">
        <v>118</v>
      </c>
      <c r="C478" s="23"/>
      <c r="D478" s="23"/>
      <c r="E478" s="1">
        <v>23315.69</v>
      </c>
      <c r="F478" s="13"/>
      <c r="G478" s="1">
        <v>19148.89</v>
      </c>
      <c r="H478" s="14">
        <v>4166.7999999999993</v>
      </c>
      <c r="I478" s="15">
        <v>0.2176000802135267</v>
      </c>
    </row>
    <row r="479" spans="1:9" x14ac:dyDescent="0.35">
      <c r="A479" s="10">
        <v>626003</v>
      </c>
      <c r="B479" s="11" t="s">
        <v>117</v>
      </c>
      <c r="C479" s="23"/>
      <c r="D479" s="23"/>
      <c r="E479" s="1">
        <v>46152.91</v>
      </c>
      <c r="F479" s="13"/>
      <c r="G479" s="1">
        <v>54367.44</v>
      </c>
      <c r="H479" s="14">
        <v>-8214.5299999999988</v>
      </c>
      <c r="I479" s="15">
        <v>-0.15109282320447676</v>
      </c>
    </row>
    <row r="480" spans="1:9" ht="15" thickBot="1" x14ac:dyDescent="0.4">
      <c r="A480" s="16"/>
      <c r="B480" s="17" t="s">
        <v>536</v>
      </c>
      <c r="C480" s="24"/>
      <c r="D480" s="24"/>
      <c r="E480" s="19">
        <v>110377.68000000001</v>
      </c>
      <c r="F480" s="20"/>
      <c r="G480" s="19">
        <v>115221.4</v>
      </c>
      <c r="H480" s="21">
        <v>-4843.7199999999866</v>
      </c>
      <c r="I480" s="22">
        <v>-4.2038371344211983E-2</v>
      </c>
    </row>
    <row r="481" spans="1:9" ht="15" thickTop="1" x14ac:dyDescent="0.35">
      <c r="A481" s="10">
        <v>627800</v>
      </c>
      <c r="B481" s="11" t="s">
        <v>116</v>
      </c>
      <c r="C481" s="23"/>
      <c r="D481" s="23"/>
      <c r="E481" s="1">
        <v>52025.22</v>
      </c>
      <c r="F481" s="13"/>
      <c r="G481" s="1">
        <v>47734.73</v>
      </c>
      <c r="H481" s="14">
        <v>4290.489999999998</v>
      </c>
      <c r="I481" s="15">
        <v>8.9881937113711494E-2</v>
      </c>
    </row>
    <row r="482" spans="1:9" ht="15" thickBot="1" x14ac:dyDescent="0.4">
      <c r="A482" s="16"/>
      <c r="B482" s="17" t="s">
        <v>537</v>
      </c>
      <c r="C482" s="24"/>
      <c r="D482" s="24"/>
      <c r="E482" s="19">
        <v>52025.22</v>
      </c>
      <c r="F482" s="20"/>
      <c r="G482" s="19">
        <v>47734.73</v>
      </c>
      <c r="H482" s="21">
        <v>4290.489999999998</v>
      </c>
      <c r="I482" s="22">
        <v>8.9881937113711494E-2</v>
      </c>
    </row>
    <row r="483" spans="1:9" ht="15" thickTop="1" x14ac:dyDescent="0.35">
      <c r="A483" s="10">
        <v>618000</v>
      </c>
      <c r="B483" s="11" t="s">
        <v>150</v>
      </c>
      <c r="C483" s="23"/>
      <c r="D483" s="23"/>
      <c r="E483" s="1">
        <v>4116.09</v>
      </c>
      <c r="F483" s="13"/>
      <c r="G483" s="1">
        <v>3193.4</v>
      </c>
      <c r="H483" s="14">
        <v>922.69</v>
      </c>
      <c r="I483" s="15">
        <v>0.28893655664808671</v>
      </c>
    </row>
    <row r="484" spans="1:9" x14ac:dyDescent="0.35">
      <c r="A484" s="10">
        <v>618500</v>
      </c>
      <c r="B484" s="11" t="s">
        <v>149</v>
      </c>
      <c r="C484" s="23"/>
      <c r="D484" s="23"/>
      <c r="E484" s="1">
        <v>35569.589999999997</v>
      </c>
      <c r="F484" s="13"/>
      <c r="G484" s="1">
        <v>38100.49</v>
      </c>
      <c r="H484" s="14">
        <v>-2530.9000000000015</v>
      </c>
      <c r="I484" s="15">
        <v>-6.6426967212232749E-2</v>
      </c>
    </row>
    <row r="485" spans="1:9" x14ac:dyDescent="0.35">
      <c r="A485" s="10">
        <v>628100</v>
      </c>
      <c r="B485" s="11" t="s">
        <v>115</v>
      </c>
      <c r="C485" s="23"/>
      <c r="D485" s="23"/>
      <c r="E485" s="1">
        <v>41705.1</v>
      </c>
      <c r="F485" s="13"/>
      <c r="G485" s="1">
        <v>42264.04</v>
      </c>
      <c r="H485" s="14">
        <v>-558.94000000000233</v>
      </c>
      <c r="I485" s="15">
        <v>-1.3224954358362389E-2</v>
      </c>
    </row>
    <row r="486" spans="1:9" x14ac:dyDescent="0.35">
      <c r="A486" s="10">
        <v>628400</v>
      </c>
      <c r="B486" s="11" t="s">
        <v>114</v>
      </c>
      <c r="C486" s="23"/>
      <c r="D486" s="23"/>
      <c r="E486" s="1">
        <v>59811.65</v>
      </c>
      <c r="F486" s="13"/>
      <c r="G486" s="1">
        <v>11520.51</v>
      </c>
      <c r="H486" s="14">
        <v>48291.14</v>
      </c>
      <c r="I486" s="15">
        <v>4.1917536636832917</v>
      </c>
    </row>
    <row r="487" spans="1:9" ht="15" thickBot="1" x14ac:dyDescent="0.4">
      <c r="A487" s="16"/>
      <c r="B487" s="17" t="s">
        <v>538</v>
      </c>
      <c r="C487" s="24"/>
      <c r="D487" s="24"/>
      <c r="E487" s="19">
        <v>141202.43</v>
      </c>
      <c r="F487" s="20"/>
      <c r="G487" s="19">
        <v>95078.439999999988</v>
      </c>
      <c r="H487" s="21">
        <v>46123.990000000005</v>
      </c>
      <c r="I487" s="22">
        <v>0.48511513230549441</v>
      </c>
    </row>
    <row r="488" spans="1:9" ht="15" thickTop="1" x14ac:dyDescent="0.35">
      <c r="A488" s="16"/>
      <c r="B488" s="17" t="s">
        <v>539</v>
      </c>
      <c r="C488" s="24"/>
      <c r="D488" s="24"/>
      <c r="E488" s="25">
        <v>9353497.870000001</v>
      </c>
      <c r="F488" s="20"/>
      <c r="G488" s="25">
        <v>8444529.4200000018</v>
      </c>
      <c r="H488" s="21">
        <v>908968.44999999925</v>
      </c>
      <c r="I488" s="22">
        <v>0.10763991748873546</v>
      </c>
    </row>
    <row r="489" spans="1:9" x14ac:dyDescent="0.35">
      <c r="A489" s="16"/>
      <c r="B489" s="17"/>
      <c r="C489" s="24"/>
      <c r="D489" s="24"/>
      <c r="E489" s="25"/>
      <c r="F489" s="20"/>
      <c r="G489" s="25"/>
      <c r="H489" s="21"/>
      <c r="I489" s="22"/>
    </row>
    <row r="490" spans="1:9" x14ac:dyDescent="0.35">
      <c r="A490" s="10">
        <v>633300</v>
      </c>
      <c r="B490" s="11" t="s">
        <v>113</v>
      </c>
      <c r="C490" s="23"/>
      <c r="D490" s="23"/>
      <c r="E490" s="1">
        <v>87192.81</v>
      </c>
      <c r="F490" s="13"/>
      <c r="G490" s="1">
        <v>84731.43</v>
      </c>
      <c r="H490" s="14">
        <v>2461.3800000000047</v>
      </c>
      <c r="I490" s="15">
        <v>2.9049196974487563E-2</v>
      </c>
    </row>
    <row r="491" spans="1:9" x14ac:dyDescent="0.35">
      <c r="A491" s="10">
        <v>633400</v>
      </c>
      <c r="B491" s="11" t="s">
        <v>112</v>
      </c>
      <c r="C491" s="23"/>
      <c r="D491" s="23"/>
      <c r="E491" s="1">
        <v>32069.05</v>
      </c>
      <c r="F491" s="13"/>
      <c r="G491" s="1">
        <v>30680</v>
      </c>
      <c r="H491" s="14">
        <v>1389.0499999999993</v>
      </c>
      <c r="I491" s="15">
        <v>4.5275423728813532E-2</v>
      </c>
    </row>
    <row r="492" spans="1:9" x14ac:dyDescent="0.35">
      <c r="A492" s="10">
        <v>633500</v>
      </c>
      <c r="B492" s="11" t="s">
        <v>111</v>
      </c>
      <c r="C492" s="23"/>
      <c r="D492" s="23"/>
      <c r="E492" s="1">
        <v>47006</v>
      </c>
      <c r="F492" s="13"/>
      <c r="G492" s="1">
        <v>44971</v>
      </c>
      <c r="H492" s="14">
        <v>2035</v>
      </c>
      <c r="I492" s="15">
        <v>4.5251384225389699E-2</v>
      </c>
    </row>
    <row r="493" spans="1:9" x14ac:dyDescent="0.35">
      <c r="A493" s="10">
        <v>635110</v>
      </c>
      <c r="B493" s="11" t="s">
        <v>110</v>
      </c>
      <c r="C493" s="23"/>
      <c r="D493" s="23"/>
      <c r="E493" s="1">
        <v>305867</v>
      </c>
      <c r="F493" s="13"/>
      <c r="G493" s="1">
        <v>288782</v>
      </c>
      <c r="H493" s="14">
        <v>17085</v>
      </c>
      <c r="I493" s="15">
        <v>5.9162274657007706E-2</v>
      </c>
    </row>
    <row r="494" spans="1:9" x14ac:dyDescent="0.35">
      <c r="A494" s="10">
        <v>635120</v>
      </c>
      <c r="B494" s="11" t="s">
        <v>109</v>
      </c>
      <c r="C494" s="23"/>
      <c r="D494" s="23"/>
      <c r="E494" s="1">
        <v>102113.5</v>
      </c>
      <c r="F494" s="13"/>
      <c r="G494" s="1">
        <v>100967.5</v>
      </c>
      <c r="H494" s="14">
        <v>1146</v>
      </c>
      <c r="I494" s="15">
        <v>1.1350186941342511E-2</v>
      </c>
    </row>
    <row r="495" spans="1:9" x14ac:dyDescent="0.35">
      <c r="A495" s="10">
        <v>635140</v>
      </c>
      <c r="B495" s="11" t="s">
        <v>108</v>
      </c>
      <c r="C495" s="23"/>
      <c r="D495" s="23"/>
      <c r="E495" s="1">
        <v>12908</v>
      </c>
      <c r="F495" s="13"/>
      <c r="G495" s="1">
        <v>13806</v>
      </c>
      <c r="H495" s="14">
        <v>-898</v>
      </c>
      <c r="I495" s="15">
        <v>-6.5044183688251489E-2</v>
      </c>
    </row>
    <row r="496" spans="1:9" x14ac:dyDescent="0.35">
      <c r="A496" s="10">
        <v>635800</v>
      </c>
      <c r="B496" s="11" t="s">
        <v>107</v>
      </c>
      <c r="C496" s="23"/>
      <c r="D496" s="23"/>
      <c r="E496" s="1">
        <v>635.95000000000005</v>
      </c>
      <c r="F496" s="13"/>
      <c r="G496" s="1">
        <v>606.17999999999995</v>
      </c>
      <c r="H496" s="14">
        <v>29.770000000000095</v>
      </c>
      <c r="I496" s="15">
        <v>4.9110825167442175E-2</v>
      </c>
    </row>
    <row r="497" spans="1:9" x14ac:dyDescent="0.35">
      <c r="A497" s="10">
        <v>637100</v>
      </c>
      <c r="B497" s="11" t="s">
        <v>106</v>
      </c>
      <c r="C497" s="23"/>
      <c r="D497" s="23"/>
      <c r="E497" s="1">
        <v>30072.65</v>
      </c>
      <c r="F497" s="13"/>
      <c r="G497" s="1">
        <v>25211.09</v>
      </c>
      <c r="H497" s="14">
        <v>4861.5600000000013</v>
      </c>
      <c r="I497" s="15">
        <v>0.19283418527322704</v>
      </c>
    </row>
    <row r="498" spans="1:9" x14ac:dyDescent="0.35">
      <c r="A498" s="10">
        <v>637800</v>
      </c>
      <c r="B498" s="11" t="s">
        <v>105</v>
      </c>
      <c r="C498" s="23"/>
      <c r="D498" s="23"/>
      <c r="E498" s="1">
        <v>31792.17</v>
      </c>
      <c r="F498" s="13"/>
      <c r="G498" s="1">
        <v>30673.8</v>
      </c>
      <c r="H498" s="14">
        <v>1118.369999999999</v>
      </c>
      <c r="I498" s="15">
        <v>3.6460106018817329E-2</v>
      </c>
    </row>
    <row r="499" spans="1:9" ht="15" thickBot="1" x14ac:dyDescent="0.4">
      <c r="A499" s="16"/>
      <c r="B499" s="17" t="s">
        <v>540</v>
      </c>
      <c r="C499" s="24"/>
      <c r="D499" s="24"/>
      <c r="E499" s="19">
        <v>649657.13</v>
      </c>
      <c r="F499" s="20"/>
      <c r="G499" s="19">
        <v>620429</v>
      </c>
      <c r="H499" s="21">
        <v>29228.130000000005</v>
      </c>
      <c r="I499" s="22">
        <v>4.710954839312799E-2</v>
      </c>
    </row>
    <row r="500" spans="1:9" ht="15" thickTop="1" x14ac:dyDescent="0.35">
      <c r="A500" s="16"/>
      <c r="B500" s="17" t="s">
        <v>541</v>
      </c>
      <c r="C500" s="24"/>
      <c r="D500" s="24"/>
      <c r="E500" s="25">
        <v>649657.13</v>
      </c>
      <c r="F500" s="20"/>
      <c r="G500" s="25">
        <v>620429</v>
      </c>
      <c r="H500" s="21">
        <v>29228.130000000005</v>
      </c>
      <c r="I500" s="22">
        <v>4.710954839312799E-2</v>
      </c>
    </row>
    <row r="501" spans="1:9" x14ac:dyDescent="0.35">
      <c r="A501" s="16"/>
      <c r="B501" s="17"/>
      <c r="C501" s="24"/>
      <c r="D501" s="24"/>
      <c r="E501" s="25"/>
      <c r="F501" s="20"/>
      <c r="G501" s="25"/>
      <c r="H501" s="21"/>
      <c r="I501" s="22"/>
    </row>
    <row r="502" spans="1:9" x14ac:dyDescent="0.35">
      <c r="A502" s="10">
        <v>641100</v>
      </c>
      <c r="B502" s="11" t="s">
        <v>104</v>
      </c>
      <c r="C502" s="23"/>
      <c r="D502" s="23"/>
      <c r="E502" s="1">
        <v>6260747.9199999999</v>
      </c>
      <c r="F502" s="13"/>
      <c r="G502" s="1">
        <v>6037544.6600000001</v>
      </c>
      <c r="H502" s="14">
        <v>223203.25999999978</v>
      </c>
      <c r="I502" s="15">
        <v>3.6969210592969717E-2</v>
      </c>
    </row>
    <row r="503" spans="1:9" x14ac:dyDescent="0.35">
      <c r="A503" s="10">
        <v>641150</v>
      </c>
      <c r="B503" s="11" t="s">
        <v>103</v>
      </c>
      <c r="C503" s="23"/>
      <c r="D503" s="23"/>
      <c r="E503" s="1">
        <v>40411.53</v>
      </c>
      <c r="F503" s="13"/>
      <c r="G503" s="1">
        <v>39972.32</v>
      </c>
      <c r="H503" s="14">
        <v>439.20999999999913</v>
      </c>
      <c r="I503" s="15">
        <v>1.0987853594687501E-2</v>
      </c>
    </row>
    <row r="504" spans="1:9" x14ac:dyDescent="0.35">
      <c r="A504" s="10">
        <v>641200</v>
      </c>
      <c r="B504" s="11" t="s">
        <v>102</v>
      </c>
      <c r="C504" s="23"/>
      <c r="D504" s="23"/>
      <c r="E504" s="1">
        <v>14030</v>
      </c>
      <c r="F504" s="13"/>
      <c r="G504" s="1">
        <v>3958</v>
      </c>
      <c r="H504" s="14">
        <v>10072</v>
      </c>
      <c r="I504" s="15">
        <v>2.5447195553309752</v>
      </c>
    </row>
    <row r="505" spans="1:9" x14ac:dyDescent="0.35">
      <c r="A505" s="10">
        <v>641300</v>
      </c>
      <c r="B505" s="11" t="s">
        <v>101</v>
      </c>
      <c r="C505" s="23"/>
      <c r="D505" s="23"/>
      <c r="E505" s="1">
        <v>848575.48</v>
      </c>
      <c r="F505" s="13"/>
      <c r="G505" s="1">
        <v>800893.61</v>
      </c>
      <c r="H505" s="14">
        <v>47681.869999999995</v>
      </c>
      <c r="I505" s="15">
        <v>5.9535835227852545E-2</v>
      </c>
    </row>
    <row r="506" spans="1:9" x14ac:dyDescent="0.35">
      <c r="A506" s="10">
        <v>641310</v>
      </c>
      <c r="B506" s="11" t="s">
        <v>100</v>
      </c>
      <c r="C506" s="23"/>
      <c r="D506" s="23"/>
      <c r="E506" s="1">
        <v>16291.24</v>
      </c>
      <c r="F506" s="13"/>
      <c r="G506" s="1">
        <v>13737.61</v>
      </c>
      <c r="H506" s="14">
        <v>2553.6299999999992</v>
      </c>
      <c r="I506" s="15">
        <v>0.18588604568043487</v>
      </c>
    </row>
    <row r="507" spans="1:9" x14ac:dyDescent="0.35">
      <c r="A507" s="10">
        <v>641400</v>
      </c>
      <c r="B507" s="11" t="s">
        <v>99</v>
      </c>
      <c r="C507" s="23"/>
      <c r="D507" s="23"/>
      <c r="E507" s="1">
        <v>221871</v>
      </c>
      <c r="F507" s="13"/>
      <c r="G507" s="1">
        <v>185471</v>
      </c>
      <c r="H507" s="14">
        <v>36400</v>
      </c>
      <c r="I507" s="15">
        <v>0.19625709679680381</v>
      </c>
    </row>
    <row r="508" spans="1:9" x14ac:dyDescent="0.35">
      <c r="A508" s="10">
        <v>641406</v>
      </c>
      <c r="B508" s="11" t="s">
        <v>98</v>
      </c>
      <c r="C508" s="23"/>
      <c r="D508" s="23"/>
      <c r="E508" s="1">
        <v>38471.08</v>
      </c>
      <c r="F508" s="13"/>
      <c r="G508" s="1">
        <v>45816.43</v>
      </c>
      <c r="H508" s="14">
        <v>-7345.3499999999985</v>
      </c>
      <c r="I508" s="15">
        <v>-0.16032130831668898</v>
      </c>
    </row>
    <row r="509" spans="1:9" ht="15" thickBot="1" x14ac:dyDescent="0.4">
      <c r="A509" s="16"/>
      <c r="B509" s="17" t="s">
        <v>542</v>
      </c>
      <c r="C509" s="24"/>
      <c r="D509" s="24"/>
      <c r="E509" s="19">
        <v>7440398.25</v>
      </c>
      <c r="F509" s="20"/>
      <c r="G509" s="19">
        <v>7127393.6300000008</v>
      </c>
      <c r="H509" s="21">
        <v>313004.61999999918</v>
      </c>
      <c r="I509" s="22">
        <v>4.3915719581212348E-2</v>
      </c>
    </row>
    <row r="510" spans="1:9" ht="15" thickTop="1" x14ac:dyDescent="0.35">
      <c r="A510" s="10">
        <v>645100</v>
      </c>
      <c r="B510" s="11" t="s">
        <v>97</v>
      </c>
      <c r="C510" s="23"/>
      <c r="D510" s="23"/>
      <c r="E510" s="1">
        <v>2139653.62</v>
      </c>
      <c r="F510" s="13"/>
      <c r="G510" s="1">
        <v>2007869.67</v>
      </c>
      <c r="H510" s="14">
        <v>131783.95000000019</v>
      </c>
      <c r="I510" s="15">
        <v>6.5633717152568063E-2</v>
      </c>
    </row>
    <row r="511" spans="1:9" x14ac:dyDescent="0.35">
      <c r="A511" s="10">
        <v>645105</v>
      </c>
      <c r="B511" s="11" t="s">
        <v>96</v>
      </c>
      <c r="C511" s="23"/>
      <c r="D511" s="23"/>
      <c r="E511" s="1">
        <v>17907.04</v>
      </c>
      <c r="F511" s="13"/>
      <c r="G511" s="1">
        <v>17983.2</v>
      </c>
      <c r="H511" s="14">
        <v>-76.159999999999854</v>
      </c>
      <c r="I511" s="15">
        <v>-4.235063837359305E-3</v>
      </c>
    </row>
    <row r="512" spans="1:9" x14ac:dyDescent="0.35">
      <c r="A512" s="10">
        <v>645210</v>
      </c>
      <c r="B512" s="11" t="s">
        <v>95</v>
      </c>
      <c r="C512" s="23"/>
      <c r="D512" s="23"/>
      <c r="E512" s="1">
        <v>189953.99</v>
      </c>
      <c r="F512" s="13"/>
      <c r="G512" s="1">
        <v>128276.63</v>
      </c>
      <c r="H512" s="14">
        <v>61677.359999999986</v>
      </c>
      <c r="I512" s="15">
        <v>0.48081525060332492</v>
      </c>
    </row>
    <row r="513" spans="1:9" x14ac:dyDescent="0.35">
      <c r="A513" s="10">
        <v>645220</v>
      </c>
      <c r="B513" s="11" t="s">
        <v>94</v>
      </c>
      <c r="C513" s="23"/>
      <c r="D513" s="23"/>
      <c r="E513" s="1">
        <v>84869.31</v>
      </c>
      <c r="F513" s="13"/>
      <c r="G513" s="1">
        <v>82777</v>
      </c>
      <c r="H513" s="14">
        <v>2092.3099999999977</v>
      </c>
      <c r="I513" s="15">
        <v>2.5276465684912448E-2</v>
      </c>
    </row>
    <row r="514" spans="1:9" x14ac:dyDescent="0.35">
      <c r="A514" s="10">
        <v>645300</v>
      </c>
      <c r="B514" s="11" t="s">
        <v>93</v>
      </c>
      <c r="C514" s="23"/>
      <c r="D514" s="23"/>
      <c r="E514" s="1">
        <v>532285.62</v>
      </c>
      <c r="F514" s="13"/>
      <c r="G514" s="1">
        <v>508704.42</v>
      </c>
      <c r="H514" s="14">
        <v>23581.200000000012</v>
      </c>
      <c r="I514" s="15">
        <v>4.6355406151179133E-2</v>
      </c>
    </row>
    <row r="515" spans="1:9" x14ac:dyDescent="0.35">
      <c r="A515" s="10">
        <v>645500</v>
      </c>
      <c r="B515" s="11" t="s">
        <v>92</v>
      </c>
      <c r="C515" s="23"/>
      <c r="D515" s="23"/>
      <c r="E515" s="1">
        <v>5612</v>
      </c>
      <c r="F515" s="13"/>
      <c r="G515" s="1">
        <v>1583.2</v>
      </c>
      <c r="H515" s="14">
        <v>4028.8</v>
      </c>
      <c r="I515" s="15">
        <v>2.5447195553309752</v>
      </c>
    </row>
    <row r="516" spans="1:9" x14ac:dyDescent="0.35">
      <c r="A516" s="10">
        <v>645510</v>
      </c>
      <c r="B516" s="11" t="s">
        <v>91</v>
      </c>
      <c r="C516" s="23"/>
      <c r="D516" s="23"/>
      <c r="E516" s="1">
        <v>1189.22</v>
      </c>
      <c r="F516" s="13"/>
      <c r="G516" s="1">
        <v>5230.8999999999996</v>
      </c>
      <c r="H516" s="14">
        <v>-4041.6799999999994</v>
      </c>
      <c r="I516" s="15">
        <v>-0.77265480127702679</v>
      </c>
    </row>
    <row r="517" spans="1:9" x14ac:dyDescent="0.35">
      <c r="A517" s="10">
        <v>645900</v>
      </c>
      <c r="B517" s="11" t="s">
        <v>89</v>
      </c>
      <c r="C517" s="23"/>
      <c r="D517" s="23"/>
      <c r="E517" s="1">
        <v>-261798</v>
      </c>
      <c r="F517" s="13"/>
      <c r="G517" s="1">
        <v>-279226</v>
      </c>
      <c r="H517" s="14">
        <v>17428</v>
      </c>
      <c r="I517" s="15">
        <v>-6.2415391116873067E-2</v>
      </c>
    </row>
    <row r="518" spans="1:9" x14ac:dyDescent="0.35">
      <c r="A518" s="10">
        <v>647200</v>
      </c>
      <c r="B518" s="11" t="s">
        <v>88</v>
      </c>
      <c r="C518" s="23"/>
      <c r="D518" s="23"/>
      <c r="E518" s="1">
        <v>32069.53</v>
      </c>
      <c r="F518" s="13"/>
      <c r="G518" s="1">
        <v>30832.69</v>
      </c>
      <c r="H518" s="14">
        <v>1236.8400000000001</v>
      </c>
      <c r="I518" s="15">
        <v>4.0114566714743352E-2</v>
      </c>
    </row>
    <row r="519" spans="1:9" x14ac:dyDescent="0.35">
      <c r="A519" s="10">
        <v>647210</v>
      </c>
      <c r="B519" s="11" t="s">
        <v>87</v>
      </c>
      <c r="C519" s="23"/>
      <c r="D519" s="23"/>
      <c r="E519" s="1">
        <v>15879.48</v>
      </c>
      <c r="F519" s="13"/>
      <c r="G519" s="1">
        <v>16488.18</v>
      </c>
      <c r="H519" s="14">
        <v>-608.70000000000073</v>
      </c>
      <c r="I519" s="15">
        <v>-3.6917355341826733E-2</v>
      </c>
    </row>
    <row r="520" spans="1:9" x14ac:dyDescent="0.35">
      <c r="A520" s="10">
        <v>647230</v>
      </c>
      <c r="B520" s="11" t="s">
        <v>86</v>
      </c>
      <c r="C520" s="23"/>
      <c r="D520" s="23"/>
      <c r="E520" s="1">
        <v>48438.38</v>
      </c>
      <c r="F520" s="13"/>
      <c r="G520" s="1">
        <v>41773.68</v>
      </c>
      <c r="H520" s="14">
        <v>6664.6999999999971</v>
      </c>
      <c r="I520" s="15">
        <v>0.15954304241330897</v>
      </c>
    </row>
    <row r="521" spans="1:9" x14ac:dyDescent="0.35">
      <c r="A521" s="10">
        <v>647500</v>
      </c>
      <c r="B521" s="11" t="s">
        <v>85</v>
      </c>
      <c r="C521" s="23"/>
      <c r="D521" s="23"/>
      <c r="E521" s="1">
        <v>18839.150000000001</v>
      </c>
      <c r="F521" s="13"/>
      <c r="G521" s="1">
        <v>17694.38</v>
      </c>
      <c r="H521" s="14">
        <v>1144.7700000000004</v>
      </c>
      <c r="I521" s="15">
        <v>6.4696813338472464E-2</v>
      </c>
    </row>
    <row r="522" spans="1:9" x14ac:dyDescent="0.35">
      <c r="A522" s="10">
        <v>648000</v>
      </c>
      <c r="B522" s="11" t="s">
        <v>84</v>
      </c>
      <c r="C522" s="23"/>
      <c r="D522" s="23"/>
      <c r="E522" s="1">
        <v>22702.880000000001</v>
      </c>
      <c r="F522" s="13"/>
      <c r="G522" s="1">
        <v>12075.6</v>
      </c>
      <c r="H522" s="14">
        <v>10627.28</v>
      </c>
      <c r="I522" s="15">
        <v>0.88006227433833517</v>
      </c>
    </row>
    <row r="523" spans="1:9" x14ac:dyDescent="0.35">
      <c r="A523" s="10">
        <v>648100</v>
      </c>
      <c r="B523" s="11" t="s">
        <v>83</v>
      </c>
      <c r="C523" s="23"/>
      <c r="D523" s="23"/>
      <c r="E523" s="1">
        <v>450</v>
      </c>
      <c r="F523" s="13"/>
      <c r="G523" s="1">
        <v>7762</v>
      </c>
      <c r="H523" s="14">
        <v>-7312</v>
      </c>
      <c r="I523" s="15">
        <v>-0.94202525122391134</v>
      </c>
    </row>
    <row r="524" spans="1:9" x14ac:dyDescent="0.35">
      <c r="A524" s="10">
        <v>645520</v>
      </c>
      <c r="B524" s="11" t="s">
        <v>90</v>
      </c>
      <c r="C524" s="23"/>
      <c r="D524" s="23"/>
      <c r="E524" s="1">
        <v>0</v>
      </c>
      <c r="F524" s="13"/>
      <c r="G524" s="1">
        <v>37094</v>
      </c>
      <c r="H524" s="14">
        <v>-37094</v>
      </c>
      <c r="I524" s="15">
        <v>-1</v>
      </c>
    </row>
    <row r="525" spans="1:9" ht="15" thickBot="1" x14ac:dyDescent="0.4">
      <c r="A525" s="16"/>
      <c r="B525" s="17" t="s">
        <v>543</v>
      </c>
      <c r="C525" s="24"/>
      <c r="D525" s="24"/>
      <c r="E525" s="19">
        <v>2848052.22</v>
      </c>
      <c r="F525" s="20"/>
      <c r="G525" s="19">
        <v>2636919.5500000003</v>
      </c>
      <c r="H525" s="21">
        <v>211132.66999999993</v>
      </c>
      <c r="I525" s="22">
        <v>8.0067922436238115E-2</v>
      </c>
    </row>
    <row r="526" spans="1:9" ht="15" thickTop="1" x14ac:dyDescent="0.35">
      <c r="A526" s="16"/>
      <c r="B526" s="17" t="s">
        <v>544</v>
      </c>
      <c r="C526" s="24"/>
      <c r="D526" s="24"/>
      <c r="E526" s="25">
        <v>10288450.470000001</v>
      </c>
      <c r="F526" s="20"/>
      <c r="G526" s="25">
        <v>9764313.1800000016</v>
      </c>
      <c r="H526" s="21">
        <v>524137.28999999911</v>
      </c>
      <c r="I526" s="22">
        <v>5.3678869198253126E-2</v>
      </c>
    </row>
    <row r="527" spans="1:9" x14ac:dyDescent="0.35">
      <c r="A527" s="16"/>
      <c r="B527" s="17"/>
      <c r="C527" s="24"/>
      <c r="D527" s="24"/>
      <c r="E527" s="25"/>
      <c r="F527" s="20"/>
      <c r="G527" s="25"/>
      <c r="H527" s="21"/>
      <c r="I527" s="22"/>
    </row>
    <row r="528" spans="1:9" x14ac:dyDescent="0.35">
      <c r="A528" s="10">
        <v>681110</v>
      </c>
      <c r="B528" s="11" t="s">
        <v>64</v>
      </c>
      <c r="C528" s="23"/>
      <c r="D528" s="23"/>
      <c r="E528" s="1">
        <v>123201.21</v>
      </c>
      <c r="F528" s="13"/>
      <c r="G528" s="1">
        <v>26415.99</v>
      </c>
      <c r="H528" s="14">
        <v>96785.22</v>
      </c>
      <c r="I528" s="15">
        <v>3.663887668037427</v>
      </c>
    </row>
    <row r="529" spans="1:9" x14ac:dyDescent="0.35">
      <c r="A529" s="10">
        <v>681120</v>
      </c>
      <c r="B529" s="11" t="s">
        <v>63</v>
      </c>
      <c r="C529" s="23"/>
      <c r="D529" s="23"/>
      <c r="E529" s="1">
        <v>1325028.76</v>
      </c>
      <c r="F529" s="13"/>
      <c r="G529" s="1">
        <v>1206659.1399999999</v>
      </c>
      <c r="H529" s="14">
        <v>118369.62000000011</v>
      </c>
      <c r="I529" s="15">
        <v>9.8096982052446158E-2</v>
      </c>
    </row>
    <row r="530" spans="1:9" ht="15" thickBot="1" x14ac:dyDescent="0.4">
      <c r="A530" s="16"/>
      <c r="B530" s="17" t="s">
        <v>545</v>
      </c>
      <c r="C530" s="24"/>
      <c r="D530" s="24"/>
      <c r="E530" s="19">
        <v>1448229.97</v>
      </c>
      <c r="F530" s="20"/>
      <c r="G530" s="19">
        <v>1233075.1299999999</v>
      </c>
      <c r="H530" s="21">
        <v>215154.84000000008</v>
      </c>
      <c r="I530" s="22">
        <v>0.17448639970542598</v>
      </c>
    </row>
    <row r="531" spans="1:9" ht="15" thickTop="1" x14ac:dyDescent="0.35">
      <c r="A531" s="10">
        <v>681730</v>
      </c>
      <c r="B531" s="11" t="s">
        <v>62</v>
      </c>
      <c r="C531" s="23"/>
      <c r="D531" s="23"/>
      <c r="E531" s="1">
        <v>2043322</v>
      </c>
      <c r="F531" s="13"/>
      <c r="G531" s="1">
        <v>2016540</v>
      </c>
      <c r="H531" s="14">
        <v>26782</v>
      </c>
      <c r="I531" s="15">
        <v>1.3281164767373819E-2</v>
      </c>
    </row>
    <row r="532" spans="1:9" x14ac:dyDescent="0.35">
      <c r="A532" s="10">
        <v>681740</v>
      </c>
      <c r="B532" s="11" t="s">
        <v>62</v>
      </c>
      <c r="C532" s="23"/>
      <c r="D532" s="23"/>
      <c r="E532" s="1">
        <v>40585.5</v>
      </c>
      <c r="F532" s="13"/>
      <c r="G532" s="1">
        <v>3865.37</v>
      </c>
      <c r="H532" s="14">
        <v>36720.129999999997</v>
      </c>
      <c r="I532" s="15">
        <v>9.4997710439104139</v>
      </c>
    </row>
    <row r="533" spans="1:9" ht="15" thickBot="1" x14ac:dyDescent="0.4">
      <c r="A533" s="16"/>
      <c r="B533" s="17" t="s">
        <v>546</v>
      </c>
      <c r="C533" s="24"/>
      <c r="D533" s="24"/>
      <c r="E533" s="19">
        <v>2083907.5</v>
      </c>
      <c r="F533" s="20"/>
      <c r="G533" s="19">
        <v>2020405.37</v>
      </c>
      <c r="H533" s="21">
        <v>63502.129999999888</v>
      </c>
      <c r="I533" s="22">
        <v>3.1430390625025853E-2</v>
      </c>
    </row>
    <row r="534" spans="1:9" ht="15" thickTop="1" x14ac:dyDescent="0.35">
      <c r="A534" s="10">
        <v>651100</v>
      </c>
      <c r="B534" s="11" t="s">
        <v>82</v>
      </c>
      <c r="C534" s="23"/>
      <c r="D534" s="23"/>
      <c r="E534" s="1">
        <v>232765.97</v>
      </c>
      <c r="F534" s="13"/>
      <c r="G534" s="1">
        <v>209443.53</v>
      </c>
      <c r="H534" s="14">
        <v>23322.440000000002</v>
      </c>
      <c r="I534" s="15">
        <v>0.11135431111192598</v>
      </c>
    </row>
    <row r="535" spans="1:9" x14ac:dyDescent="0.35">
      <c r="A535" s="10">
        <v>658000</v>
      </c>
      <c r="B535" s="11" t="s">
        <v>81</v>
      </c>
      <c r="C535" s="23"/>
      <c r="D535" s="23"/>
      <c r="E535" s="1">
        <v>265.16000000000003</v>
      </c>
      <c r="F535" s="13"/>
      <c r="G535" s="1">
        <v>76.03</v>
      </c>
      <c r="H535" s="14">
        <v>189.13000000000002</v>
      </c>
      <c r="I535" s="15">
        <v>2.4875706957779826</v>
      </c>
    </row>
    <row r="536" spans="1:9" ht="15" thickBot="1" x14ac:dyDescent="0.4">
      <c r="A536" s="16"/>
      <c r="B536" s="17" t="s">
        <v>547</v>
      </c>
      <c r="C536" s="24"/>
      <c r="D536" s="24"/>
      <c r="E536" s="19">
        <v>233031.13</v>
      </c>
      <c r="F536" s="20"/>
      <c r="G536" s="19">
        <v>209519.56</v>
      </c>
      <c r="H536" s="21">
        <v>23511.570000000007</v>
      </c>
      <c r="I536" s="22">
        <v>0.1122165873200574</v>
      </c>
    </row>
    <row r="537" spans="1:9" ht="15" thickTop="1" x14ac:dyDescent="0.35">
      <c r="A537" s="16"/>
      <c r="B537" s="17" t="s">
        <v>548</v>
      </c>
      <c r="C537" s="24"/>
      <c r="D537" s="24"/>
      <c r="E537" s="25">
        <v>3765168.5999999996</v>
      </c>
      <c r="F537" s="20"/>
      <c r="G537" s="25">
        <v>3463000.06</v>
      </c>
      <c r="H537" s="21">
        <v>302168.53999999957</v>
      </c>
      <c r="I537" s="22">
        <v>8.7256290720364463E-2</v>
      </c>
    </row>
    <row r="538" spans="1:9" x14ac:dyDescent="0.35">
      <c r="A538" s="16"/>
      <c r="B538" s="17"/>
      <c r="C538" s="24"/>
      <c r="D538" s="24"/>
      <c r="E538" s="25"/>
      <c r="F538" s="20"/>
      <c r="G538" s="25"/>
      <c r="H538" s="21"/>
      <c r="I538" s="22"/>
    </row>
    <row r="539" spans="1:9" x14ac:dyDescent="0.35">
      <c r="A539" s="10">
        <v>762600</v>
      </c>
      <c r="B539" s="11" t="s">
        <v>19</v>
      </c>
      <c r="C539" s="23"/>
      <c r="D539" s="23"/>
      <c r="E539" s="1">
        <v>-12575.38</v>
      </c>
      <c r="F539" s="13"/>
      <c r="G539" s="1">
        <v>-22061.59</v>
      </c>
      <c r="H539" s="14">
        <v>9486.2100000000009</v>
      </c>
      <c r="I539" s="15">
        <v>-0.42998759382256679</v>
      </c>
    </row>
    <row r="540" spans="1:9" x14ac:dyDescent="0.35">
      <c r="A540" s="10">
        <v>765000</v>
      </c>
      <c r="B540" s="11" t="s">
        <v>18</v>
      </c>
      <c r="C540" s="23"/>
      <c r="D540" s="23"/>
      <c r="E540" s="1">
        <v>-158111.79</v>
      </c>
      <c r="F540" s="13"/>
      <c r="G540" s="1">
        <v>-140270.64000000001</v>
      </c>
      <c r="H540" s="14">
        <v>-17841.149999999994</v>
      </c>
      <c r="I540" s="15">
        <v>0.12719090751992002</v>
      </c>
    </row>
    <row r="541" spans="1:9" ht="15" thickBot="1" x14ac:dyDescent="0.4">
      <c r="A541" s="16"/>
      <c r="B541" s="17" t="s">
        <v>549</v>
      </c>
      <c r="C541" s="24"/>
      <c r="D541" s="24"/>
      <c r="E541" s="19">
        <v>-170687.17</v>
      </c>
      <c r="F541" s="20"/>
      <c r="G541" s="19">
        <v>-162332.23000000001</v>
      </c>
      <c r="H541" s="21">
        <v>-8354.9400000000023</v>
      </c>
      <c r="I541" s="22">
        <v>5.1468152689087075E-2</v>
      </c>
    </row>
    <row r="542" spans="1:9" ht="15" thickTop="1" x14ac:dyDescent="0.35">
      <c r="A542" s="10">
        <v>768000</v>
      </c>
      <c r="B542" s="11" t="s">
        <v>16</v>
      </c>
      <c r="C542" s="23"/>
      <c r="D542" s="23"/>
      <c r="E542" s="1">
        <v>-429.08</v>
      </c>
      <c r="F542" s="13"/>
      <c r="G542" s="1">
        <v>-2233.87</v>
      </c>
      <c r="H542" s="14">
        <v>1804.79</v>
      </c>
      <c r="I542" s="15">
        <v>-0.80792078321477978</v>
      </c>
    </row>
    <row r="543" spans="1:9" ht="15" thickBot="1" x14ac:dyDescent="0.4">
      <c r="A543" s="16"/>
      <c r="B543" s="17" t="s">
        <v>550</v>
      </c>
      <c r="C543" s="24"/>
      <c r="D543" s="24"/>
      <c r="E543" s="19">
        <v>-429.08</v>
      </c>
      <c r="F543" s="20"/>
      <c r="G543" s="19">
        <v>-2233.87</v>
      </c>
      <c r="H543" s="21">
        <v>1804.79</v>
      </c>
      <c r="I543" s="22">
        <v>-0.80792078321477978</v>
      </c>
    </row>
    <row r="544" spans="1:9" ht="15" thickTop="1" x14ac:dyDescent="0.35">
      <c r="A544" s="10">
        <v>766000</v>
      </c>
      <c r="B544" s="11" t="s">
        <v>17</v>
      </c>
      <c r="C544" s="23"/>
      <c r="D544" s="23"/>
      <c r="E544" s="1">
        <v>-8937.2000000000007</v>
      </c>
      <c r="F544" s="13"/>
      <c r="G544" s="1">
        <v>-9257.89</v>
      </c>
      <c r="H544" s="14">
        <v>320.68999999999869</v>
      </c>
      <c r="I544" s="15">
        <v>-3.4639642510334287E-2</v>
      </c>
    </row>
    <row r="545" spans="1:9" ht="15" thickBot="1" x14ac:dyDescent="0.4">
      <c r="A545" s="16"/>
      <c r="B545" s="17" t="s">
        <v>551</v>
      </c>
      <c r="C545" s="24"/>
      <c r="D545" s="24"/>
      <c r="E545" s="19">
        <v>-8937.2000000000007</v>
      </c>
      <c r="F545" s="20"/>
      <c r="G545" s="19">
        <v>-9257.89</v>
      </c>
      <c r="H545" s="21">
        <v>320.68999999999869</v>
      </c>
      <c r="I545" s="22">
        <v>-3.4639642510334287E-2</v>
      </c>
    </row>
    <row r="546" spans="1:9" ht="15" thickTop="1" x14ac:dyDescent="0.35">
      <c r="A546" s="10">
        <v>661100</v>
      </c>
      <c r="B546" s="11" t="s">
        <v>80</v>
      </c>
      <c r="C546" s="23"/>
      <c r="D546" s="23"/>
      <c r="E546" s="1">
        <v>37524.120000000003</v>
      </c>
      <c r="F546" s="13"/>
      <c r="G546" s="1">
        <v>48558.84</v>
      </c>
      <c r="H546" s="14">
        <v>-11034.719999999994</v>
      </c>
      <c r="I546" s="15">
        <v>-0.22724430814245139</v>
      </c>
    </row>
    <row r="547" spans="1:9" x14ac:dyDescent="0.35">
      <c r="A547" s="10">
        <v>661500</v>
      </c>
      <c r="B547" s="11" t="s">
        <v>78</v>
      </c>
      <c r="C547" s="23"/>
      <c r="D547" s="23"/>
      <c r="E547" s="1">
        <v>43356.18</v>
      </c>
      <c r="F547" s="13"/>
      <c r="G547" s="1">
        <v>47884.7</v>
      </c>
      <c r="H547" s="14">
        <v>-4528.5199999999968</v>
      </c>
      <c r="I547" s="15">
        <v>-9.4571334894026637E-2</v>
      </c>
    </row>
    <row r="548" spans="1:9" x14ac:dyDescent="0.35">
      <c r="A548" s="10">
        <v>661510</v>
      </c>
      <c r="B548" s="11" t="s">
        <v>77</v>
      </c>
      <c r="C548" s="23"/>
      <c r="D548" s="23"/>
      <c r="E548" s="1">
        <v>11947.01</v>
      </c>
      <c r="F548" s="13"/>
      <c r="G548" s="1">
        <v>856.47</v>
      </c>
      <c r="H548" s="14">
        <v>11090.54</v>
      </c>
      <c r="I548" s="15">
        <v>12.949128399126648</v>
      </c>
    </row>
    <row r="549" spans="1:9" x14ac:dyDescent="0.35">
      <c r="A549" s="10">
        <v>665000</v>
      </c>
      <c r="B549" s="11" t="s">
        <v>76</v>
      </c>
      <c r="C549" s="23"/>
      <c r="D549" s="23"/>
      <c r="E549" s="1">
        <v>21278.49</v>
      </c>
      <c r="F549" s="13"/>
      <c r="G549" s="1">
        <v>20020.509999999998</v>
      </c>
      <c r="H549" s="14">
        <v>1257.9800000000032</v>
      </c>
      <c r="I549" s="15">
        <v>6.2834563155484219E-2</v>
      </c>
    </row>
    <row r="550" spans="1:9" x14ac:dyDescent="0.35">
      <c r="A550" s="10">
        <v>668100</v>
      </c>
      <c r="B550" s="11" t="s">
        <v>73</v>
      </c>
      <c r="C550" s="23"/>
      <c r="D550" s="23"/>
      <c r="E550" s="1">
        <v>48168.45</v>
      </c>
      <c r="F550" s="13"/>
      <c r="G550" s="1">
        <v>35648.28</v>
      </c>
      <c r="H550" s="14">
        <v>12520.169999999998</v>
      </c>
      <c r="I550" s="15">
        <v>0.35121385940640049</v>
      </c>
    </row>
    <row r="551" spans="1:9" x14ac:dyDescent="0.35">
      <c r="A551" s="10">
        <v>661170</v>
      </c>
      <c r="B551" s="11" t="s">
        <v>79</v>
      </c>
      <c r="C551" s="23"/>
      <c r="D551" s="23"/>
      <c r="E551" s="1">
        <v>0</v>
      </c>
      <c r="F551" s="13"/>
      <c r="G551" s="1">
        <v>69.180000000000007</v>
      </c>
      <c r="H551" s="14">
        <v>-69.180000000000007</v>
      </c>
      <c r="I551" s="15">
        <v>-1</v>
      </c>
    </row>
    <row r="552" spans="1:9" x14ac:dyDescent="0.35">
      <c r="A552" s="10">
        <v>668000</v>
      </c>
      <c r="B552" s="11" t="s">
        <v>74</v>
      </c>
      <c r="C552" s="23"/>
      <c r="D552" s="23"/>
      <c r="E552" s="1">
        <v>0</v>
      </c>
      <c r="F552" s="13"/>
      <c r="G552" s="1">
        <v>3736.88</v>
      </c>
      <c r="H552" s="14">
        <v>-3736.88</v>
      </c>
      <c r="I552" s="15">
        <v>-1</v>
      </c>
    </row>
    <row r="553" spans="1:9" x14ac:dyDescent="0.35">
      <c r="A553" s="10">
        <v>661600</v>
      </c>
      <c r="B553" s="11" t="s">
        <v>552</v>
      </c>
      <c r="C553" s="23"/>
      <c r="D553" s="23"/>
      <c r="E553" s="1">
        <v>0</v>
      </c>
      <c r="F553" s="13"/>
      <c r="G553" s="1">
        <v>0</v>
      </c>
      <c r="H553" s="14">
        <v>0</v>
      </c>
      <c r="I553" s="15" t="s">
        <v>567</v>
      </c>
    </row>
    <row r="554" spans="1:9" ht="15" thickBot="1" x14ac:dyDescent="0.4">
      <c r="A554" s="16"/>
      <c r="B554" s="17" t="s">
        <v>553</v>
      </c>
      <c r="C554" s="24"/>
      <c r="D554" s="24"/>
      <c r="E554" s="19">
        <v>162274.25</v>
      </c>
      <c r="F554" s="20"/>
      <c r="G554" s="19">
        <v>156774.85999999999</v>
      </c>
      <c r="H554" s="21">
        <v>5499.390000000014</v>
      </c>
      <c r="I554" s="22">
        <v>3.5078264461534295E-2</v>
      </c>
    </row>
    <row r="555" spans="1:9" ht="15" thickTop="1" x14ac:dyDescent="0.35">
      <c r="A555" s="10">
        <v>666000</v>
      </c>
      <c r="B555" s="11" t="s">
        <v>75</v>
      </c>
      <c r="C555" s="23"/>
      <c r="D555" s="23"/>
      <c r="E555" s="1">
        <v>140812.74</v>
      </c>
      <c r="F555" s="13"/>
      <c r="G555" s="1">
        <v>121914.39</v>
      </c>
      <c r="H555" s="14">
        <v>18898.349999999991</v>
      </c>
      <c r="I555" s="15">
        <v>0.15501328432189171</v>
      </c>
    </row>
    <row r="556" spans="1:9" ht="15" thickBot="1" x14ac:dyDescent="0.4">
      <c r="A556" s="16"/>
      <c r="B556" s="17" t="s">
        <v>554</v>
      </c>
      <c r="C556" s="24"/>
      <c r="D556" s="24"/>
      <c r="E556" s="19">
        <v>140812.74</v>
      </c>
      <c r="F556" s="20"/>
      <c r="G556" s="19">
        <v>121914.39</v>
      </c>
      <c r="H556" s="21">
        <v>18898.349999999991</v>
      </c>
      <c r="I556" s="22">
        <v>0.15501328432189171</v>
      </c>
    </row>
    <row r="557" spans="1:9" ht="15" thickTop="1" x14ac:dyDescent="0.35">
      <c r="A557" s="16"/>
      <c r="B557" s="17" t="s">
        <v>555</v>
      </c>
      <c r="C557" s="24"/>
      <c r="D557" s="24"/>
      <c r="E557" s="25">
        <v>123033.53999999998</v>
      </c>
      <c r="F557" s="20"/>
      <c r="G557" s="25">
        <v>104865.26</v>
      </c>
      <c r="H557" s="21">
        <v>18168.279999999984</v>
      </c>
      <c r="I557" s="22">
        <v>0.17325356366827285</v>
      </c>
    </row>
    <row r="558" spans="1:9" x14ac:dyDescent="0.35">
      <c r="A558" s="16"/>
      <c r="B558" s="17"/>
      <c r="C558" s="24"/>
      <c r="D558" s="24"/>
      <c r="E558" s="25"/>
      <c r="F558" s="20"/>
      <c r="G558" s="25"/>
      <c r="H558" s="21"/>
      <c r="I558" s="22"/>
    </row>
    <row r="559" spans="1:9" x14ac:dyDescent="0.35">
      <c r="A559" s="10">
        <v>772800</v>
      </c>
      <c r="B559" s="11" t="s">
        <v>15</v>
      </c>
      <c r="C559" s="23"/>
      <c r="D559" s="23"/>
      <c r="E559" s="1">
        <v>-74276.429999999993</v>
      </c>
      <c r="F559" s="13"/>
      <c r="G559" s="1">
        <v>-96506.27</v>
      </c>
      <c r="H559" s="14">
        <v>22229.840000000011</v>
      </c>
      <c r="I559" s="15">
        <v>-0.23034606974241165</v>
      </c>
    </row>
    <row r="560" spans="1:9" x14ac:dyDescent="0.35">
      <c r="A560" s="10">
        <v>772810</v>
      </c>
      <c r="B560" s="11" t="s">
        <v>14</v>
      </c>
      <c r="C560" s="23"/>
      <c r="D560" s="23"/>
      <c r="E560" s="1">
        <v>-11492.39</v>
      </c>
      <c r="F560" s="13"/>
      <c r="G560" s="1">
        <v>-1659.97</v>
      </c>
      <c r="H560" s="14">
        <v>-9832.42</v>
      </c>
      <c r="I560" s="15">
        <v>5.9232516250293683</v>
      </c>
    </row>
    <row r="561" spans="1:9" x14ac:dyDescent="0.35">
      <c r="A561" s="10">
        <v>771100</v>
      </c>
      <c r="B561" s="11" t="s">
        <v>556</v>
      </c>
      <c r="C561" s="23"/>
      <c r="D561" s="23"/>
      <c r="E561" s="1">
        <v>0</v>
      </c>
      <c r="F561" s="13"/>
      <c r="G561" s="1">
        <v>0</v>
      </c>
      <c r="H561" s="14">
        <v>0</v>
      </c>
      <c r="I561" s="15" t="s">
        <v>567</v>
      </c>
    </row>
    <row r="562" spans="1:9" ht="15" thickBot="1" x14ac:dyDescent="0.4">
      <c r="A562" s="16"/>
      <c r="B562" s="17" t="s">
        <v>557</v>
      </c>
      <c r="C562" s="24"/>
      <c r="D562" s="24"/>
      <c r="E562" s="19">
        <v>-85768.819999999992</v>
      </c>
      <c r="F562" s="20"/>
      <c r="G562" s="19">
        <v>-98166.24</v>
      </c>
      <c r="H562" s="21">
        <v>12397.420000000013</v>
      </c>
      <c r="I562" s="22">
        <v>-0.12629005654082312</v>
      </c>
    </row>
    <row r="563" spans="1:9" ht="15" thickTop="1" x14ac:dyDescent="0.35">
      <c r="A563" s="10">
        <v>775100</v>
      </c>
      <c r="B563" s="11" t="s">
        <v>13</v>
      </c>
      <c r="C563" s="23"/>
      <c r="D563" s="23"/>
      <c r="E563" s="1">
        <v>-105566.56</v>
      </c>
      <c r="F563" s="13"/>
      <c r="G563" s="1">
        <v>0</v>
      </c>
      <c r="H563" s="14">
        <v>-105566.56</v>
      </c>
      <c r="I563" s="15" t="s">
        <v>567</v>
      </c>
    </row>
    <row r="564" spans="1:9" x14ac:dyDescent="0.35">
      <c r="A564" s="10">
        <v>775200</v>
      </c>
      <c r="B564" s="11" t="s">
        <v>11</v>
      </c>
      <c r="C564" s="23"/>
      <c r="D564" s="23"/>
      <c r="E564" s="1">
        <v>-452798.22</v>
      </c>
      <c r="F564" s="13"/>
      <c r="G564" s="1">
        <v>-500000</v>
      </c>
      <c r="H564" s="14">
        <v>47201.780000000028</v>
      </c>
      <c r="I564" s="15">
        <v>-9.4403560000000053E-2</v>
      </c>
    </row>
    <row r="565" spans="1:9" x14ac:dyDescent="0.35">
      <c r="A565" s="10">
        <v>778800</v>
      </c>
      <c r="B565" s="11" t="s">
        <v>10</v>
      </c>
      <c r="C565" s="23"/>
      <c r="D565" s="23"/>
      <c r="E565" s="1">
        <v>-1005085.94</v>
      </c>
      <c r="F565" s="13"/>
      <c r="G565" s="1">
        <v>-17528.64</v>
      </c>
      <c r="H565" s="14">
        <v>-987557.29999999993</v>
      </c>
      <c r="I565" s="15">
        <v>56.339641866111684</v>
      </c>
    </row>
    <row r="566" spans="1:9" x14ac:dyDescent="0.35">
      <c r="A566" s="10">
        <v>775110</v>
      </c>
      <c r="B566" s="11" t="s">
        <v>12</v>
      </c>
      <c r="C566" s="23"/>
      <c r="D566" s="23"/>
      <c r="E566" s="1">
        <v>0</v>
      </c>
      <c r="F566" s="13"/>
      <c r="G566" s="1">
        <v>-105563</v>
      </c>
      <c r="H566" s="14">
        <v>105563</v>
      </c>
      <c r="I566" s="15">
        <v>-1</v>
      </c>
    </row>
    <row r="567" spans="1:9" ht="15" thickBot="1" x14ac:dyDescent="0.4">
      <c r="A567" s="16"/>
      <c r="B567" s="17" t="s">
        <v>558</v>
      </c>
      <c r="C567" s="24"/>
      <c r="D567" s="24"/>
      <c r="E567" s="19">
        <v>-1563450.72</v>
      </c>
      <c r="F567" s="20"/>
      <c r="G567" s="19">
        <v>-623091.64</v>
      </c>
      <c r="H567" s="21">
        <v>-940359.08</v>
      </c>
      <c r="I567" s="22">
        <v>1.5091826300221263</v>
      </c>
    </row>
    <row r="568" spans="1:9" ht="15" thickTop="1" x14ac:dyDescent="0.35">
      <c r="A568" s="10">
        <v>787500</v>
      </c>
      <c r="B568" s="11" t="s">
        <v>6</v>
      </c>
      <c r="C568" s="23"/>
      <c r="D568" s="23"/>
      <c r="E568" s="1">
        <v>-41340</v>
      </c>
      <c r="F568" s="13"/>
      <c r="G568" s="1">
        <v>-150000</v>
      </c>
      <c r="H568" s="14">
        <v>108660</v>
      </c>
      <c r="I568" s="15">
        <v>-0.72440000000000004</v>
      </c>
    </row>
    <row r="569" spans="1:9" x14ac:dyDescent="0.35">
      <c r="A569" s="10">
        <v>787300</v>
      </c>
      <c r="B569" s="11" t="s">
        <v>7</v>
      </c>
      <c r="C569" s="23"/>
      <c r="D569" s="23"/>
      <c r="E569" s="1">
        <v>0</v>
      </c>
      <c r="F569" s="13"/>
      <c r="G569" s="1">
        <v>-13736</v>
      </c>
      <c r="H569" s="14">
        <v>13736</v>
      </c>
      <c r="I569" s="15">
        <v>-1</v>
      </c>
    </row>
    <row r="570" spans="1:9" ht="15" thickBot="1" x14ac:dyDescent="0.4">
      <c r="A570" s="16"/>
      <c r="B570" s="17" t="s">
        <v>559</v>
      </c>
      <c r="C570" s="24"/>
      <c r="D570" s="24"/>
      <c r="E570" s="19">
        <v>-41340</v>
      </c>
      <c r="F570" s="20"/>
      <c r="G570" s="19">
        <v>-163736</v>
      </c>
      <c r="H570" s="21">
        <v>122396</v>
      </c>
      <c r="I570" s="22">
        <v>-0.74752039869057507</v>
      </c>
    </row>
    <row r="571" spans="1:9" ht="15" thickTop="1" x14ac:dyDescent="0.35">
      <c r="A571" s="10">
        <v>671200</v>
      </c>
      <c r="B571" s="11" t="s">
        <v>72</v>
      </c>
      <c r="C571" s="23"/>
      <c r="D571" s="23"/>
      <c r="E571" s="1">
        <v>36.6</v>
      </c>
      <c r="F571" s="13"/>
      <c r="G571" s="1">
        <v>180.9</v>
      </c>
      <c r="H571" s="14">
        <v>-144.30000000000001</v>
      </c>
      <c r="I571" s="15">
        <v>-0.79767827529021562</v>
      </c>
    </row>
    <row r="572" spans="1:9" x14ac:dyDescent="0.35">
      <c r="A572" s="10">
        <v>671400</v>
      </c>
      <c r="B572" s="11" t="s">
        <v>71</v>
      </c>
      <c r="C572" s="23"/>
      <c r="D572" s="23"/>
      <c r="E572" s="1">
        <v>2352.2399999999998</v>
      </c>
      <c r="F572" s="13"/>
      <c r="G572" s="1">
        <v>2338.86</v>
      </c>
      <c r="H572" s="14">
        <v>13.379999999999654</v>
      </c>
      <c r="I572" s="15">
        <v>5.7207357430541601E-3</v>
      </c>
    </row>
    <row r="573" spans="1:9" x14ac:dyDescent="0.35">
      <c r="A573" s="10">
        <v>671410</v>
      </c>
      <c r="B573" s="11" t="s">
        <v>68</v>
      </c>
      <c r="C573" s="23"/>
      <c r="D573" s="23"/>
      <c r="E573" s="1">
        <v>3108.47</v>
      </c>
      <c r="F573" s="13"/>
      <c r="G573" s="1">
        <v>223.02</v>
      </c>
      <c r="H573" s="14">
        <v>2885.45</v>
      </c>
      <c r="I573" s="15">
        <v>12.93807730248408</v>
      </c>
    </row>
    <row r="574" spans="1:9" x14ac:dyDescent="0.35">
      <c r="A574" s="10">
        <v>671600</v>
      </c>
      <c r="B574" s="11" t="s">
        <v>70</v>
      </c>
      <c r="C574" s="23"/>
      <c r="D574" s="23"/>
      <c r="E574" s="1">
        <v>38304.660000000003</v>
      </c>
      <c r="F574" s="13"/>
      <c r="G574" s="1">
        <v>58508.35</v>
      </c>
      <c r="H574" s="14">
        <v>-20203.689999999995</v>
      </c>
      <c r="I574" s="15">
        <v>-0.34531293396583557</v>
      </c>
    </row>
    <row r="575" spans="1:9" x14ac:dyDescent="0.35">
      <c r="A575" s="10">
        <v>672100</v>
      </c>
      <c r="B575" s="11" t="s">
        <v>69</v>
      </c>
      <c r="C575" s="23"/>
      <c r="D575" s="23"/>
      <c r="E575" s="1">
        <v>36366.61</v>
      </c>
      <c r="F575" s="13"/>
      <c r="G575" s="1">
        <v>22292.55</v>
      </c>
      <c r="H575" s="14">
        <v>14074.060000000001</v>
      </c>
      <c r="I575" s="15">
        <v>0.63133468356020295</v>
      </c>
    </row>
    <row r="576" spans="1:9" x14ac:dyDescent="0.35">
      <c r="A576" s="10">
        <v>672110</v>
      </c>
      <c r="B576" s="11" t="s">
        <v>68</v>
      </c>
      <c r="C576" s="23"/>
      <c r="D576" s="23"/>
      <c r="E576" s="1">
        <v>5283.7</v>
      </c>
      <c r="F576" s="13"/>
      <c r="G576" s="1">
        <v>2329.52</v>
      </c>
      <c r="H576" s="14">
        <v>2954.18</v>
      </c>
      <c r="I576" s="15">
        <v>1.2681496617328891</v>
      </c>
    </row>
    <row r="577" spans="1:9" x14ac:dyDescent="0.35">
      <c r="A577" s="10">
        <v>672200</v>
      </c>
      <c r="B577" s="11" t="s">
        <v>67</v>
      </c>
      <c r="C577" s="23"/>
      <c r="D577" s="23"/>
      <c r="E577" s="1">
        <v>20485.900000000001</v>
      </c>
      <c r="F577" s="13"/>
      <c r="G577" s="1">
        <v>32336.09</v>
      </c>
      <c r="H577" s="14">
        <v>-11850.189999999999</v>
      </c>
      <c r="I577" s="15">
        <v>-0.36646947729301838</v>
      </c>
    </row>
    <row r="578" spans="1:9" ht="15" thickBot="1" x14ac:dyDescent="0.4">
      <c r="A578" s="16"/>
      <c r="B578" s="17" t="s">
        <v>560</v>
      </c>
      <c r="C578" s="24"/>
      <c r="D578" s="24"/>
      <c r="E578" s="19">
        <v>105938.18</v>
      </c>
      <c r="F578" s="20"/>
      <c r="G578" s="19">
        <v>118209.29</v>
      </c>
      <c r="H578" s="21">
        <v>-12271.11</v>
      </c>
      <c r="I578" s="22">
        <v>-0.10380833858320274</v>
      </c>
    </row>
    <row r="579" spans="1:9" ht="15" thickTop="1" x14ac:dyDescent="0.35">
      <c r="A579" s="10">
        <v>675200</v>
      </c>
      <c r="B579" s="11" t="s">
        <v>66</v>
      </c>
      <c r="C579" s="23"/>
      <c r="D579" s="23"/>
      <c r="E579" s="1">
        <v>450392.49</v>
      </c>
      <c r="F579" s="13"/>
      <c r="G579" s="1">
        <v>500000</v>
      </c>
      <c r="H579" s="14">
        <v>-49607.510000000009</v>
      </c>
      <c r="I579" s="15">
        <v>-9.9215020000000015E-2</v>
      </c>
    </row>
    <row r="580" spans="1:9" x14ac:dyDescent="0.35">
      <c r="A580" s="10">
        <v>678000</v>
      </c>
      <c r="B580" s="11" t="s">
        <v>65</v>
      </c>
      <c r="C580" s="23"/>
      <c r="D580" s="23"/>
      <c r="E580" s="1">
        <v>2752</v>
      </c>
      <c r="F580" s="13"/>
      <c r="G580" s="1">
        <v>2752</v>
      </c>
      <c r="H580" s="14">
        <v>0</v>
      </c>
      <c r="I580" s="15">
        <v>0</v>
      </c>
    </row>
    <row r="581" spans="1:9" ht="15" thickBot="1" x14ac:dyDescent="0.4">
      <c r="A581" s="16"/>
      <c r="B581" s="17" t="s">
        <v>561</v>
      </c>
      <c r="C581" s="24"/>
      <c r="D581" s="24"/>
      <c r="E581" s="19">
        <v>453144.49</v>
      </c>
      <c r="F581" s="20"/>
      <c r="G581" s="19">
        <v>502752</v>
      </c>
      <c r="H581" s="21">
        <v>-49607.510000000009</v>
      </c>
      <c r="I581" s="22">
        <v>-9.8671929698937066E-2</v>
      </c>
    </row>
    <row r="582" spans="1:9" ht="15" thickTop="1" x14ac:dyDescent="0.35">
      <c r="A582" s="10">
        <v>687100</v>
      </c>
      <c r="B582" s="11" t="s">
        <v>61</v>
      </c>
      <c r="C582" s="23"/>
      <c r="D582" s="23"/>
      <c r="E582" s="1">
        <v>11990.6</v>
      </c>
      <c r="F582" s="13"/>
      <c r="G582" s="1">
        <v>65742.070000000007</v>
      </c>
      <c r="H582" s="14">
        <v>-53751.470000000008</v>
      </c>
      <c r="I582" s="15">
        <v>-0.81761146249273875</v>
      </c>
    </row>
    <row r="583" spans="1:9" x14ac:dyDescent="0.35">
      <c r="A583" s="10">
        <v>687300</v>
      </c>
      <c r="B583" s="11" t="s">
        <v>60</v>
      </c>
      <c r="C583" s="23"/>
      <c r="D583" s="23"/>
      <c r="E583" s="1">
        <v>50354</v>
      </c>
      <c r="F583" s="13"/>
      <c r="G583" s="1">
        <v>0</v>
      </c>
      <c r="H583" s="14">
        <v>50354</v>
      </c>
      <c r="I583" s="15" t="s">
        <v>567</v>
      </c>
    </row>
    <row r="584" spans="1:9" x14ac:dyDescent="0.35">
      <c r="A584" s="10">
        <v>687500</v>
      </c>
      <c r="B584" s="11" t="s">
        <v>59</v>
      </c>
      <c r="C584" s="23"/>
      <c r="D584" s="23"/>
      <c r="E584" s="1">
        <v>618577</v>
      </c>
      <c r="F584" s="13"/>
      <c r="G584" s="1">
        <v>126819</v>
      </c>
      <c r="H584" s="14">
        <v>491758</v>
      </c>
      <c r="I584" s="15">
        <v>3.8776366317349922</v>
      </c>
    </row>
    <row r="585" spans="1:9" x14ac:dyDescent="0.35">
      <c r="A585" s="10">
        <v>687600</v>
      </c>
      <c r="B585" s="11" t="s">
        <v>58</v>
      </c>
      <c r="C585" s="23"/>
      <c r="D585" s="23"/>
      <c r="E585" s="1">
        <v>803256</v>
      </c>
      <c r="F585" s="13"/>
      <c r="G585" s="1">
        <v>444620</v>
      </c>
      <c r="H585" s="14">
        <v>358636</v>
      </c>
      <c r="I585" s="15">
        <v>0.80661238810669789</v>
      </c>
    </row>
    <row r="586" spans="1:9" ht="15" thickBot="1" x14ac:dyDescent="0.4">
      <c r="A586" s="16"/>
      <c r="B586" s="17" t="s">
        <v>562</v>
      </c>
      <c r="C586" s="24"/>
      <c r="D586" s="24"/>
      <c r="E586" s="19">
        <v>1484177.6</v>
      </c>
      <c r="F586" s="20"/>
      <c r="G586" s="19">
        <v>637181.07000000007</v>
      </c>
      <c r="H586" s="21">
        <v>846996.53</v>
      </c>
      <c r="I586" s="22">
        <v>1.3292870266845811</v>
      </c>
    </row>
    <row r="587" spans="1:9" ht="15" thickTop="1" x14ac:dyDescent="0.35">
      <c r="A587" s="16"/>
      <c r="B587" s="17" t="s">
        <v>563</v>
      </c>
      <c r="C587" s="24"/>
      <c r="D587" s="24"/>
      <c r="E587" s="25">
        <v>352700.73</v>
      </c>
      <c r="F587" s="20"/>
      <c r="G587" s="25">
        <v>373148.4800000001</v>
      </c>
      <c r="H587" s="21">
        <v>-20447.750000000116</v>
      </c>
      <c r="I587" s="22">
        <v>-5.4797891713240024E-2</v>
      </c>
    </row>
    <row r="588" spans="1:9" x14ac:dyDescent="0.35">
      <c r="A588" s="16"/>
      <c r="B588" s="17"/>
      <c r="C588" s="24"/>
      <c r="D588" s="24"/>
      <c r="E588" s="25"/>
      <c r="F588" s="20"/>
      <c r="G588" s="25"/>
      <c r="H588" s="21"/>
      <c r="I588" s="22"/>
    </row>
    <row r="589" spans="1:9" x14ac:dyDescent="0.35">
      <c r="A589" s="10">
        <v>691000</v>
      </c>
      <c r="B589" s="11" t="s">
        <v>57</v>
      </c>
      <c r="C589" s="23"/>
      <c r="D589" s="23"/>
      <c r="E589" s="1">
        <v>98094</v>
      </c>
      <c r="F589" s="13"/>
      <c r="G589" s="1">
        <v>102552</v>
      </c>
      <c r="H589" s="14">
        <v>-4458</v>
      </c>
      <c r="I589" s="15">
        <v>-4.3470629534285044E-2</v>
      </c>
    </row>
    <row r="590" spans="1:9" ht="15" thickBot="1" x14ac:dyDescent="0.4">
      <c r="A590" s="16"/>
      <c r="B590" s="17" t="s">
        <v>564</v>
      </c>
      <c r="C590" s="24"/>
      <c r="D590" s="24"/>
      <c r="E590" s="19">
        <v>98094</v>
      </c>
      <c r="F590" s="20"/>
      <c r="G590" s="19">
        <v>102552</v>
      </c>
      <c r="H590" s="21">
        <v>-4458</v>
      </c>
      <c r="I590" s="22">
        <v>-4.3470629534285044E-2</v>
      </c>
    </row>
    <row r="591" spans="1:9" ht="15" thickTop="1" x14ac:dyDescent="0.35">
      <c r="A591" s="10">
        <v>695000</v>
      </c>
      <c r="B591" s="11" t="s">
        <v>56</v>
      </c>
      <c r="C591" s="23"/>
      <c r="D591" s="23"/>
      <c r="E591" s="1">
        <v>343495</v>
      </c>
      <c r="F591" s="13"/>
      <c r="G591" s="1">
        <v>297695</v>
      </c>
      <c r="H591" s="14">
        <v>45800</v>
      </c>
      <c r="I591" s="15">
        <v>0.15384873780211289</v>
      </c>
    </row>
    <row r="592" spans="1:9" x14ac:dyDescent="0.35">
      <c r="A592" s="10">
        <v>699000</v>
      </c>
      <c r="B592" s="11" t="s">
        <v>55</v>
      </c>
      <c r="C592" s="23"/>
      <c r="D592" s="23"/>
      <c r="E592" s="1">
        <v>-235953</v>
      </c>
      <c r="F592" s="13"/>
      <c r="G592" s="1">
        <v>-224462</v>
      </c>
      <c r="H592" s="14">
        <v>-11491</v>
      </c>
      <c r="I592" s="15">
        <v>5.1193520506811842E-2</v>
      </c>
    </row>
    <row r="593" spans="1:9" ht="15" thickBot="1" x14ac:dyDescent="0.4">
      <c r="A593" s="16"/>
      <c r="B593" s="17" t="s">
        <v>565</v>
      </c>
      <c r="C593" s="24"/>
      <c r="D593" s="24"/>
      <c r="E593" s="19">
        <v>107542</v>
      </c>
      <c r="F593" s="20"/>
      <c r="G593" s="19">
        <v>73233</v>
      </c>
      <c r="H593" s="21">
        <v>34309</v>
      </c>
      <c r="I593" s="22">
        <v>0.46849098084197016</v>
      </c>
    </row>
    <row r="594" spans="1:9" ht="15" thickTop="1" x14ac:dyDescent="0.35">
      <c r="A594" s="16"/>
      <c r="B594" s="17" t="s">
        <v>566</v>
      </c>
      <c r="C594" s="24"/>
      <c r="D594" s="24"/>
      <c r="E594" s="25">
        <v>205636</v>
      </c>
      <c r="F594" s="20"/>
      <c r="G594" s="25">
        <v>175785</v>
      </c>
      <c r="H594" s="21">
        <v>29851</v>
      </c>
      <c r="I594" s="22">
        <v>0.1698153994936997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ZAHOUD Said</dc:creator>
  <cp:lastModifiedBy>ZAHOUD Said</cp:lastModifiedBy>
  <dcterms:created xsi:type="dcterms:W3CDTF">2019-08-31T12:37:37Z</dcterms:created>
  <dcterms:modified xsi:type="dcterms:W3CDTF">2019-08-31T12:39:03Z</dcterms:modified>
</cp:coreProperties>
</file>