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Visiona\Développement des affaires\"/>
    </mc:Choice>
  </mc:AlternateContent>
  <bookViews>
    <workbookView xWindow="0" yWindow="0" windowWidth="20490" windowHeight="7755" activeTab="1"/>
  </bookViews>
  <sheets>
    <sheet name="Data" sheetId="5" r:id="rId1"/>
    <sheet name="Coût" sheetId="1" r:id="rId2"/>
    <sheet name="Info" sheetId="6" r:id="rId3"/>
    <sheet name="Rentabilité" sheetId="4" r:id="rId4"/>
  </sheets>
  <definedNames>
    <definedName name="_xlnm._FilterDatabase" localSheetId="1" hidden="1">Coût!$A$1:$O$74</definedName>
    <definedName name="_xlnm._FilterDatabase" localSheetId="0" hidden="1">Data!$A$1:$O$64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5" i="1" l="1"/>
  <c r="D73" i="1" l="1"/>
  <c r="E73" i="1"/>
  <c r="F73" i="1"/>
  <c r="G73" i="1"/>
  <c r="H73" i="1"/>
  <c r="I73" i="1"/>
  <c r="J73" i="1"/>
  <c r="K73" i="1"/>
  <c r="L73" i="1"/>
  <c r="M73" i="1"/>
  <c r="N73" i="1"/>
  <c r="C73" i="1"/>
  <c r="D14" i="1"/>
  <c r="E14" i="1"/>
  <c r="F14" i="1"/>
  <c r="G14" i="1"/>
  <c r="H14" i="1"/>
  <c r="I14" i="1"/>
  <c r="J14" i="1"/>
  <c r="K14" i="1"/>
  <c r="L14" i="1"/>
  <c r="M14" i="1"/>
  <c r="N14" i="1"/>
  <c r="D15" i="1"/>
  <c r="E15" i="1"/>
  <c r="F15" i="1"/>
  <c r="G15" i="1"/>
  <c r="H15" i="1"/>
  <c r="I15" i="1"/>
  <c r="J15" i="1"/>
  <c r="K15" i="1"/>
  <c r="L15" i="1"/>
  <c r="M15" i="1"/>
  <c r="N15" i="1"/>
  <c r="D16" i="1"/>
  <c r="E16" i="1"/>
  <c r="F16" i="1"/>
  <c r="G16" i="1"/>
  <c r="H16" i="1"/>
  <c r="I16" i="1"/>
  <c r="J16" i="1"/>
  <c r="K16" i="1"/>
  <c r="L16" i="1"/>
  <c r="M16" i="1"/>
  <c r="N16" i="1"/>
  <c r="D17" i="1"/>
  <c r="E17" i="1"/>
  <c r="F17" i="1"/>
  <c r="G17" i="1"/>
  <c r="H17" i="1"/>
  <c r="I17" i="1"/>
  <c r="J17" i="1"/>
  <c r="K17" i="1"/>
  <c r="L17" i="1"/>
  <c r="M17" i="1"/>
  <c r="N17" i="1"/>
  <c r="D18" i="1"/>
  <c r="E18" i="1"/>
  <c r="F18" i="1"/>
  <c r="G18" i="1"/>
  <c r="H18" i="1"/>
  <c r="I18" i="1"/>
  <c r="J18" i="1"/>
  <c r="K18" i="1"/>
  <c r="L18" i="1"/>
  <c r="M18" i="1"/>
  <c r="N18" i="1"/>
  <c r="D19" i="1"/>
  <c r="E19" i="1"/>
  <c r="F19" i="1"/>
  <c r="G19" i="1"/>
  <c r="H19" i="1"/>
  <c r="I19" i="1"/>
  <c r="J19" i="1"/>
  <c r="K19" i="1"/>
  <c r="L19" i="1"/>
  <c r="M19" i="1"/>
  <c r="N19" i="1"/>
  <c r="D20" i="1"/>
  <c r="E20" i="1"/>
  <c r="F20" i="1"/>
  <c r="G20" i="1"/>
  <c r="H20" i="1"/>
  <c r="I20" i="1"/>
  <c r="J20" i="1"/>
  <c r="K20" i="1"/>
  <c r="L20" i="1"/>
  <c r="M20" i="1"/>
  <c r="N20" i="1"/>
  <c r="D21" i="1"/>
  <c r="E21" i="1"/>
  <c r="F21" i="1"/>
  <c r="G21" i="1"/>
  <c r="H21" i="1"/>
  <c r="I21" i="1"/>
  <c r="J21" i="1"/>
  <c r="K21" i="1"/>
  <c r="L21" i="1"/>
  <c r="M21" i="1"/>
  <c r="N21" i="1"/>
  <c r="D22" i="1"/>
  <c r="E22" i="1"/>
  <c r="F22" i="1"/>
  <c r="G22" i="1"/>
  <c r="H22" i="1"/>
  <c r="I22" i="1"/>
  <c r="J22" i="1"/>
  <c r="K22" i="1"/>
  <c r="L22" i="1"/>
  <c r="M22" i="1"/>
  <c r="N22" i="1"/>
  <c r="D23" i="1"/>
  <c r="E23" i="1"/>
  <c r="F23" i="1"/>
  <c r="G23" i="1"/>
  <c r="H23" i="1"/>
  <c r="I23" i="1"/>
  <c r="J23" i="1"/>
  <c r="K23" i="1"/>
  <c r="L23" i="1"/>
  <c r="M23" i="1"/>
  <c r="N23" i="1"/>
  <c r="D24" i="1"/>
  <c r="E24" i="1"/>
  <c r="F24" i="1"/>
  <c r="G24" i="1"/>
  <c r="H24" i="1"/>
  <c r="I24" i="1"/>
  <c r="J24" i="1"/>
  <c r="K24" i="1"/>
  <c r="L24" i="1"/>
  <c r="M24" i="1"/>
  <c r="N24" i="1"/>
  <c r="D25" i="1"/>
  <c r="E25" i="1"/>
  <c r="F25" i="1"/>
  <c r="G25" i="1"/>
  <c r="H25" i="1"/>
  <c r="I25" i="1"/>
  <c r="J25" i="1"/>
  <c r="K25" i="1"/>
  <c r="L25" i="1"/>
  <c r="M25" i="1"/>
  <c r="N25" i="1"/>
  <c r="D26" i="1"/>
  <c r="E26" i="1"/>
  <c r="F26" i="1"/>
  <c r="G26" i="1"/>
  <c r="H26" i="1"/>
  <c r="I26" i="1"/>
  <c r="J26" i="1"/>
  <c r="K26" i="1"/>
  <c r="L26" i="1"/>
  <c r="M26" i="1"/>
  <c r="N26" i="1"/>
  <c r="D27" i="1"/>
  <c r="E27" i="1"/>
  <c r="F27" i="1"/>
  <c r="G27" i="1"/>
  <c r="H27" i="1"/>
  <c r="I27" i="1"/>
  <c r="J27" i="1"/>
  <c r="K27" i="1"/>
  <c r="L27" i="1"/>
  <c r="M27" i="1"/>
  <c r="N27" i="1"/>
  <c r="D28" i="1"/>
  <c r="E28" i="1"/>
  <c r="F28" i="1"/>
  <c r="G28" i="1"/>
  <c r="H28" i="1"/>
  <c r="I28" i="1"/>
  <c r="J28" i="1"/>
  <c r="K28" i="1"/>
  <c r="L28" i="1"/>
  <c r="M28" i="1"/>
  <c r="N28" i="1"/>
  <c r="D29" i="1"/>
  <c r="E29" i="1"/>
  <c r="F29" i="1"/>
  <c r="G29" i="1"/>
  <c r="H29" i="1"/>
  <c r="I29" i="1"/>
  <c r="J29" i="1"/>
  <c r="K29" i="1"/>
  <c r="L29" i="1"/>
  <c r="M29" i="1"/>
  <c r="N29" i="1"/>
  <c r="D30" i="1"/>
  <c r="E30" i="1"/>
  <c r="F30" i="1"/>
  <c r="G30" i="1"/>
  <c r="H30" i="1"/>
  <c r="I30" i="1"/>
  <c r="J30" i="1"/>
  <c r="K30" i="1"/>
  <c r="L30" i="1"/>
  <c r="M30" i="1"/>
  <c r="N30" i="1"/>
  <c r="D31" i="1"/>
  <c r="E31" i="1"/>
  <c r="F31" i="1"/>
  <c r="G31" i="1"/>
  <c r="H31" i="1"/>
  <c r="I31" i="1"/>
  <c r="J31" i="1"/>
  <c r="K31" i="1"/>
  <c r="L31" i="1"/>
  <c r="M31" i="1"/>
  <c r="N31" i="1"/>
  <c r="D32" i="1"/>
  <c r="E32" i="1"/>
  <c r="F32" i="1"/>
  <c r="G32" i="1"/>
  <c r="H32" i="1"/>
  <c r="I32" i="1"/>
  <c r="J32" i="1"/>
  <c r="K32" i="1"/>
  <c r="L32" i="1"/>
  <c r="M32" i="1"/>
  <c r="N32" i="1"/>
  <c r="D33" i="1"/>
  <c r="E33" i="1"/>
  <c r="F33" i="1"/>
  <c r="G33" i="1"/>
  <c r="H33" i="1"/>
  <c r="I33" i="1"/>
  <c r="J33" i="1"/>
  <c r="K33" i="1"/>
  <c r="L33" i="1"/>
  <c r="M33" i="1"/>
  <c r="N33" i="1"/>
  <c r="D34" i="1"/>
  <c r="E34" i="1"/>
  <c r="F34" i="1"/>
  <c r="G34" i="1"/>
  <c r="H34" i="1"/>
  <c r="I34" i="1"/>
  <c r="J34" i="1"/>
  <c r="K34" i="1"/>
  <c r="L34" i="1"/>
  <c r="M34" i="1"/>
  <c r="N34" i="1"/>
  <c r="D35" i="1"/>
  <c r="E35" i="1"/>
  <c r="F35" i="1"/>
  <c r="G35" i="1"/>
  <c r="H35" i="1"/>
  <c r="I35" i="1"/>
  <c r="J35" i="1"/>
  <c r="K35" i="1"/>
  <c r="L35" i="1"/>
  <c r="M35" i="1"/>
  <c r="N35" i="1"/>
  <c r="D36" i="1"/>
  <c r="E36" i="1"/>
  <c r="F36" i="1"/>
  <c r="G36" i="1"/>
  <c r="H36" i="1"/>
  <c r="I36" i="1"/>
  <c r="J36" i="1"/>
  <c r="K36" i="1"/>
  <c r="L36" i="1"/>
  <c r="M36" i="1"/>
  <c r="N36" i="1"/>
  <c r="D37" i="1"/>
  <c r="E37" i="1"/>
  <c r="F37" i="1"/>
  <c r="G37" i="1"/>
  <c r="H37" i="1"/>
  <c r="I37" i="1"/>
  <c r="J37" i="1"/>
  <c r="K37" i="1"/>
  <c r="L37" i="1"/>
  <c r="M37" i="1"/>
  <c r="N37" i="1"/>
  <c r="D38" i="1"/>
  <c r="E38" i="1"/>
  <c r="F38" i="1"/>
  <c r="G38" i="1"/>
  <c r="H38" i="1"/>
  <c r="I38" i="1"/>
  <c r="J38" i="1"/>
  <c r="K38" i="1"/>
  <c r="L38" i="1"/>
  <c r="M38" i="1"/>
  <c r="N38" i="1"/>
  <c r="D39" i="1"/>
  <c r="E39" i="1"/>
  <c r="F39" i="1"/>
  <c r="G39" i="1"/>
  <c r="H39" i="1"/>
  <c r="I39" i="1"/>
  <c r="J39" i="1"/>
  <c r="K39" i="1"/>
  <c r="L39" i="1"/>
  <c r="M39" i="1"/>
  <c r="N39" i="1"/>
  <c r="D40" i="1"/>
  <c r="E40" i="1"/>
  <c r="F40" i="1"/>
  <c r="G40" i="1"/>
  <c r="H40" i="1"/>
  <c r="I40" i="1"/>
  <c r="J40" i="1"/>
  <c r="K40" i="1"/>
  <c r="L40" i="1"/>
  <c r="M40" i="1"/>
  <c r="N40" i="1"/>
  <c r="D41" i="1"/>
  <c r="E41" i="1"/>
  <c r="F41" i="1"/>
  <c r="G41" i="1"/>
  <c r="H41" i="1"/>
  <c r="I41" i="1"/>
  <c r="J41" i="1"/>
  <c r="K41" i="1"/>
  <c r="L41" i="1"/>
  <c r="M41" i="1"/>
  <c r="N41" i="1"/>
  <c r="D42" i="1"/>
  <c r="E42" i="1"/>
  <c r="F42" i="1"/>
  <c r="G42" i="1"/>
  <c r="H42" i="1"/>
  <c r="I42" i="1"/>
  <c r="J42" i="1"/>
  <c r="K42" i="1"/>
  <c r="L42" i="1"/>
  <c r="M42" i="1"/>
  <c r="N42" i="1"/>
  <c r="D43" i="1"/>
  <c r="E43" i="1"/>
  <c r="F43" i="1"/>
  <c r="G43" i="1"/>
  <c r="H43" i="1"/>
  <c r="I43" i="1"/>
  <c r="J43" i="1"/>
  <c r="K43" i="1"/>
  <c r="L43" i="1"/>
  <c r="M43" i="1"/>
  <c r="N43" i="1"/>
  <c r="D44" i="1"/>
  <c r="E44" i="1"/>
  <c r="F44" i="1"/>
  <c r="G44" i="1"/>
  <c r="H44" i="1"/>
  <c r="I44" i="1"/>
  <c r="J44" i="1"/>
  <c r="K44" i="1"/>
  <c r="L44" i="1"/>
  <c r="M44" i="1"/>
  <c r="N44" i="1"/>
  <c r="D45" i="1"/>
  <c r="E45" i="1"/>
  <c r="F45" i="1"/>
  <c r="G45" i="1"/>
  <c r="H45" i="1"/>
  <c r="I45" i="1"/>
  <c r="J45" i="1"/>
  <c r="K45" i="1"/>
  <c r="L45" i="1"/>
  <c r="M45" i="1"/>
  <c r="N45" i="1"/>
  <c r="D46" i="1"/>
  <c r="E46" i="1"/>
  <c r="F46" i="1"/>
  <c r="G46" i="1"/>
  <c r="H46" i="1"/>
  <c r="I46" i="1"/>
  <c r="J46" i="1"/>
  <c r="K46" i="1"/>
  <c r="L46" i="1"/>
  <c r="M46" i="1"/>
  <c r="N46" i="1"/>
  <c r="D47" i="1"/>
  <c r="E47" i="1"/>
  <c r="F47" i="1"/>
  <c r="G47" i="1"/>
  <c r="H47" i="1"/>
  <c r="I47" i="1"/>
  <c r="J47" i="1"/>
  <c r="K47" i="1"/>
  <c r="L47" i="1"/>
  <c r="M47" i="1"/>
  <c r="N47" i="1"/>
  <c r="D48" i="1"/>
  <c r="E48" i="1"/>
  <c r="F48" i="1"/>
  <c r="G48" i="1"/>
  <c r="H48" i="1"/>
  <c r="I48" i="1"/>
  <c r="J48" i="1"/>
  <c r="K48" i="1"/>
  <c r="L48" i="1"/>
  <c r="M48" i="1"/>
  <c r="N48" i="1"/>
  <c r="D49" i="1"/>
  <c r="E49" i="1"/>
  <c r="F49" i="1"/>
  <c r="G49" i="1"/>
  <c r="H49" i="1"/>
  <c r="I49" i="1"/>
  <c r="J49" i="1"/>
  <c r="K49" i="1"/>
  <c r="L49" i="1"/>
  <c r="M49" i="1"/>
  <c r="N49" i="1"/>
  <c r="D50" i="1"/>
  <c r="E50" i="1"/>
  <c r="F50" i="1"/>
  <c r="G50" i="1"/>
  <c r="H50" i="1"/>
  <c r="I50" i="1"/>
  <c r="J50" i="1"/>
  <c r="K50" i="1"/>
  <c r="L50" i="1"/>
  <c r="M50" i="1"/>
  <c r="N50" i="1"/>
  <c r="D51" i="1"/>
  <c r="E51" i="1"/>
  <c r="F51" i="1"/>
  <c r="G51" i="1"/>
  <c r="H51" i="1"/>
  <c r="I51" i="1"/>
  <c r="J51" i="1"/>
  <c r="K51" i="1"/>
  <c r="L51" i="1"/>
  <c r="M51" i="1"/>
  <c r="N51" i="1"/>
  <c r="D52" i="1"/>
  <c r="E52" i="1"/>
  <c r="F52" i="1"/>
  <c r="G52" i="1"/>
  <c r="H52" i="1"/>
  <c r="I52" i="1"/>
  <c r="J52" i="1"/>
  <c r="K52" i="1"/>
  <c r="L52" i="1"/>
  <c r="M52" i="1"/>
  <c r="N52" i="1"/>
  <c r="D53" i="1"/>
  <c r="E53" i="1"/>
  <c r="F53" i="1"/>
  <c r="G53" i="1"/>
  <c r="H53" i="1"/>
  <c r="I53" i="1"/>
  <c r="J53" i="1"/>
  <c r="K53" i="1"/>
  <c r="L53" i="1"/>
  <c r="M53" i="1"/>
  <c r="N53" i="1"/>
  <c r="D54" i="1"/>
  <c r="E54" i="1"/>
  <c r="F54" i="1"/>
  <c r="G54" i="1"/>
  <c r="H54" i="1"/>
  <c r="I54" i="1"/>
  <c r="J54" i="1"/>
  <c r="K54" i="1"/>
  <c r="L54" i="1"/>
  <c r="M54" i="1"/>
  <c r="N54" i="1"/>
  <c r="D55" i="1"/>
  <c r="E55" i="1"/>
  <c r="F55" i="1"/>
  <c r="G55" i="1"/>
  <c r="H55" i="1"/>
  <c r="I55" i="1"/>
  <c r="J55" i="1"/>
  <c r="K55" i="1"/>
  <c r="L55" i="1"/>
  <c r="M55" i="1"/>
  <c r="N55" i="1"/>
  <c r="D56" i="1"/>
  <c r="E56" i="1"/>
  <c r="F56" i="1"/>
  <c r="G56" i="1"/>
  <c r="H56" i="1"/>
  <c r="I56" i="1"/>
  <c r="J56" i="1"/>
  <c r="K56" i="1"/>
  <c r="L56" i="1"/>
  <c r="M56" i="1"/>
  <c r="N56" i="1"/>
  <c r="D57" i="1"/>
  <c r="E57" i="1"/>
  <c r="F57" i="1"/>
  <c r="G57" i="1"/>
  <c r="H57" i="1"/>
  <c r="I57" i="1"/>
  <c r="J57" i="1"/>
  <c r="K57" i="1"/>
  <c r="L57" i="1"/>
  <c r="M57" i="1"/>
  <c r="N57" i="1"/>
  <c r="D58" i="1"/>
  <c r="E58" i="1"/>
  <c r="F58" i="1"/>
  <c r="G58" i="1"/>
  <c r="H58" i="1"/>
  <c r="I58" i="1"/>
  <c r="J58" i="1"/>
  <c r="K58" i="1"/>
  <c r="L58" i="1"/>
  <c r="M58" i="1"/>
  <c r="N58" i="1"/>
  <c r="D59" i="1"/>
  <c r="E59" i="1"/>
  <c r="F59" i="1"/>
  <c r="G59" i="1"/>
  <c r="H59" i="1"/>
  <c r="I59" i="1"/>
  <c r="J59" i="1"/>
  <c r="K59" i="1"/>
  <c r="L59" i="1"/>
  <c r="M59" i="1"/>
  <c r="N59" i="1"/>
  <c r="D60" i="1"/>
  <c r="E60" i="1"/>
  <c r="F60" i="1"/>
  <c r="G60" i="1"/>
  <c r="H60" i="1"/>
  <c r="I60" i="1"/>
  <c r="J60" i="1"/>
  <c r="K60" i="1"/>
  <c r="L60" i="1"/>
  <c r="M60" i="1"/>
  <c r="N60" i="1"/>
  <c r="D61" i="1"/>
  <c r="E61" i="1"/>
  <c r="F61" i="1"/>
  <c r="G61" i="1"/>
  <c r="H61" i="1"/>
  <c r="I61" i="1"/>
  <c r="J61" i="1"/>
  <c r="K61" i="1"/>
  <c r="L61" i="1"/>
  <c r="M61" i="1"/>
  <c r="N61" i="1"/>
  <c r="D62" i="1"/>
  <c r="E62" i="1"/>
  <c r="F62" i="1"/>
  <c r="G62" i="1"/>
  <c r="H62" i="1"/>
  <c r="I62" i="1"/>
  <c r="J62" i="1"/>
  <c r="K62" i="1"/>
  <c r="L62" i="1"/>
  <c r="M62" i="1"/>
  <c r="N62" i="1"/>
  <c r="D63" i="1"/>
  <c r="E63" i="1"/>
  <c r="F63" i="1"/>
  <c r="G63" i="1"/>
  <c r="H63" i="1"/>
  <c r="I63" i="1"/>
  <c r="J63" i="1"/>
  <c r="K63" i="1"/>
  <c r="L63" i="1"/>
  <c r="M63" i="1"/>
  <c r="N63" i="1"/>
  <c r="D64" i="1"/>
  <c r="E64" i="1"/>
  <c r="F64" i="1"/>
  <c r="G64" i="1"/>
  <c r="H64" i="1"/>
  <c r="I64" i="1"/>
  <c r="J64" i="1"/>
  <c r="K64" i="1"/>
  <c r="L64" i="1"/>
  <c r="M64" i="1"/>
  <c r="N64" i="1"/>
  <c r="D65" i="1"/>
  <c r="E65" i="1"/>
  <c r="F65" i="1"/>
  <c r="G65" i="1"/>
  <c r="H65" i="1"/>
  <c r="I65" i="1"/>
  <c r="J65" i="1"/>
  <c r="K65" i="1"/>
  <c r="L65" i="1"/>
  <c r="M65" i="1"/>
  <c r="N65" i="1"/>
  <c r="D66" i="1"/>
  <c r="E66" i="1"/>
  <c r="F66" i="1"/>
  <c r="G66" i="1"/>
  <c r="H66" i="1"/>
  <c r="I66" i="1"/>
  <c r="J66" i="1"/>
  <c r="K66" i="1"/>
  <c r="L66" i="1"/>
  <c r="M66" i="1"/>
  <c r="N66" i="1"/>
  <c r="D67" i="1"/>
  <c r="E67" i="1"/>
  <c r="F67" i="1"/>
  <c r="G67" i="1"/>
  <c r="H67" i="1"/>
  <c r="I67" i="1"/>
  <c r="J67" i="1"/>
  <c r="K67" i="1"/>
  <c r="L67" i="1"/>
  <c r="M67" i="1"/>
  <c r="N67" i="1"/>
  <c r="D68" i="1"/>
  <c r="E68" i="1"/>
  <c r="F68" i="1"/>
  <c r="G68" i="1"/>
  <c r="H68" i="1"/>
  <c r="I68" i="1"/>
  <c r="J68" i="1"/>
  <c r="K68" i="1"/>
  <c r="L68" i="1"/>
  <c r="M68" i="1"/>
  <c r="N68" i="1"/>
  <c r="D69" i="1"/>
  <c r="E69" i="1"/>
  <c r="F69" i="1"/>
  <c r="G69" i="1"/>
  <c r="H69" i="1"/>
  <c r="I69" i="1"/>
  <c r="J69" i="1"/>
  <c r="K69" i="1"/>
  <c r="L69" i="1"/>
  <c r="M69" i="1"/>
  <c r="N69" i="1"/>
  <c r="D70" i="1"/>
  <c r="E70" i="1"/>
  <c r="F70" i="1"/>
  <c r="G70" i="1"/>
  <c r="H70" i="1"/>
  <c r="I70" i="1"/>
  <c r="J70" i="1"/>
  <c r="K70" i="1"/>
  <c r="L70" i="1"/>
  <c r="M70" i="1"/>
  <c r="N70" i="1"/>
  <c r="D71" i="1"/>
  <c r="E71" i="1"/>
  <c r="F71" i="1"/>
  <c r="G71" i="1"/>
  <c r="H71" i="1"/>
  <c r="I71" i="1"/>
  <c r="J71" i="1"/>
  <c r="K71" i="1"/>
  <c r="L71" i="1"/>
  <c r="M71" i="1"/>
  <c r="N71" i="1"/>
  <c r="D72" i="1"/>
  <c r="E72" i="1"/>
  <c r="F72" i="1"/>
  <c r="G72" i="1"/>
  <c r="H72" i="1"/>
  <c r="I72" i="1"/>
  <c r="J72" i="1"/>
  <c r="K72" i="1"/>
  <c r="L72" i="1"/>
  <c r="M72" i="1"/>
  <c r="N72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4" i="1"/>
  <c r="C33" i="1"/>
  <c r="C32" i="1"/>
  <c r="C31" i="1"/>
  <c r="C30" i="1"/>
  <c r="C28" i="1"/>
  <c r="C27" i="1"/>
  <c r="C26" i="1"/>
  <c r="C25" i="1"/>
  <c r="C24" i="1"/>
  <c r="C23" i="1"/>
  <c r="C22" i="1"/>
  <c r="C20" i="1"/>
  <c r="C18" i="1"/>
  <c r="C17" i="1"/>
  <c r="C16" i="1"/>
  <c r="C15" i="1"/>
  <c r="C14" i="1"/>
  <c r="D2" i="1"/>
  <c r="D3" i="1"/>
  <c r="D4" i="1"/>
  <c r="D5" i="1"/>
  <c r="D6" i="1"/>
  <c r="D7" i="1"/>
  <c r="D8" i="1"/>
  <c r="D9" i="1"/>
  <c r="D10" i="1"/>
  <c r="D11" i="1"/>
  <c r="D12" i="1"/>
  <c r="D13" i="1"/>
  <c r="E10" i="1" l="1"/>
  <c r="F10" i="1"/>
  <c r="G10" i="1"/>
  <c r="O10" i="1" s="1"/>
  <c r="H10" i="1"/>
  <c r="I10" i="1"/>
  <c r="J10" i="1"/>
  <c r="K10" i="1"/>
  <c r="L10" i="1"/>
  <c r="M10" i="1"/>
  <c r="N10" i="1"/>
  <c r="C10" i="1"/>
  <c r="E4" i="1"/>
  <c r="F4" i="1"/>
  <c r="G4" i="1"/>
  <c r="O4" i="1" s="1"/>
  <c r="H4" i="1"/>
  <c r="I4" i="1"/>
  <c r="J4" i="1"/>
  <c r="K4" i="1"/>
  <c r="L4" i="1"/>
  <c r="M4" i="1"/>
  <c r="N4" i="1"/>
  <c r="O5" i="1"/>
  <c r="E5" i="1"/>
  <c r="F5" i="1"/>
  <c r="G5" i="1"/>
  <c r="H5" i="1"/>
  <c r="I5" i="1"/>
  <c r="J5" i="1"/>
  <c r="K5" i="1"/>
  <c r="L5" i="1"/>
  <c r="M5" i="1"/>
  <c r="N5" i="1"/>
  <c r="E6" i="1"/>
  <c r="O6" i="1" s="1"/>
  <c r="F6" i="1"/>
  <c r="G6" i="1"/>
  <c r="H6" i="1"/>
  <c r="I6" i="1"/>
  <c r="J6" i="1"/>
  <c r="K6" i="1"/>
  <c r="L6" i="1"/>
  <c r="M6" i="1"/>
  <c r="N6" i="1"/>
  <c r="E7" i="1"/>
  <c r="F7" i="1"/>
  <c r="G7" i="1"/>
  <c r="H7" i="1"/>
  <c r="I7" i="1"/>
  <c r="J7" i="1"/>
  <c r="K7" i="1"/>
  <c r="L7" i="1"/>
  <c r="M7" i="1"/>
  <c r="N7" i="1"/>
  <c r="E8" i="1"/>
  <c r="F8" i="1"/>
  <c r="G8" i="1"/>
  <c r="H8" i="1"/>
  <c r="I8" i="1"/>
  <c r="J8" i="1"/>
  <c r="K8" i="1"/>
  <c r="L8" i="1"/>
  <c r="M8" i="1"/>
  <c r="N8" i="1"/>
  <c r="O9" i="1"/>
  <c r="E9" i="1"/>
  <c r="F9" i="1"/>
  <c r="G9" i="1"/>
  <c r="H9" i="1"/>
  <c r="I9" i="1"/>
  <c r="J9" i="1"/>
  <c r="K9" i="1"/>
  <c r="L9" i="1"/>
  <c r="M9" i="1"/>
  <c r="N9" i="1"/>
  <c r="E11" i="1"/>
  <c r="F11" i="1"/>
  <c r="G11" i="1"/>
  <c r="H11" i="1"/>
  <c r="I11" i="1"/>
  <c r="J11" i="1"/>
  <c r="K11" i="1"/>
  <c r="L11" i="1"/>
  <c r="M11" i="1"/>
  <c r="N11" i="1"/>
  <c r="E12" i="1"/>
  <c r="F12" i="1"/>
  <c r="G12" i="1"/>
  <c r="H12" i="1"/>
  <c r="I12" i="1"/>
  <c r="J12" i="1"/>
  <c r="K12" i="1"/>
  <c r="L12" i="1"/>
  <c r="M12" i="1"/>
  <c r="N12" i="1"/>
  <c r="O13" i="1"/>
  <c r="E13" i="1"/>
  <c r="F13" i="1"/>
  <c r="G13" i="1"/>
  <c r="H13" i="1"/>
  <c r="I13" i="1"/>
  <c r="J13" i="1"/>
  <c r="K13" i="1"/>
  <c r="L13" i="1"/>
  <c r="M13" i="1"/>
  <c r="N13" i="1"/>
  <c r="C13" i="1"/>
  <c r="C12" i="1"/>
  <c r="O12" i="1" s="1"/>
  <c r="C11" i="1"/>
  <c r="C9" i="1"/>
  <c r="C8" i="1"/>
  <c r="C7" i="1"/>
  <c r="O7" i="1" s="1"/>
  <c r="C6" i="1"/>
  <c r="C5" i="1"/>
  <c r="C4" i="1"/>
  <c r="O3" i="1"/>
  <c r="O8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E3" i="1"/>
  <c r="F3" i="1"/>
  <c r="G3" i="1"/>
  <c r="H3" i="1"/>
  <c r="I3" i="1"/>
  <c r="J3" i="1"/>
  <c r="K3" i="1"/>
  <c r="L3" i="1"/>
  <c r="M3" i="1"/>
  <c r="N3" i="1"/>
  <c r="C3" i="1"/>
  <c r="O2" i="1"/>
  <c r="E2" i="1"/>
  <c r="F2" i="1"/>
  <c r="G2" i="1"/>
  <c r="H2" i="1"/>
  <c r="I2" i="1"/>
  <c r="J2" i="1"/>
  <c r="K2" i="1"/>
  <c r="L2" i="1"/>
  <c r="M2" i="1"/>
  <c r="N2" i="1"/>
  <c r="C2" i="1"/>
  <c r="O11" i="1" l="1"/>
  <c r="C35" i="1" l="1"/>
  <c r="O2" i="4"/>
  <c r="D74" i="1"/>
  <c r="E74" i="1"/>
  <c r="F74" i="1"/>
  <c r="G74" i="1"/>
  <c r="H74" i="1"/>
  <c r="I74" i="1"/>
  <c r="J74" i="1"/>
  <c r="K74" i="1"/>
  <c r="L74" i="1"/>
  <c r="M74" i="1"/>
  <c r="N74" i="1"/>
  <c r="D75" i="1"/>
  <c r="E75" i="1"/>
  <c r="F75" i="1"/>
  <c r="G75" i="1"/>
  <c r="H75" i="1"/>
  <c r="I75" i="1"/>
  <c r="J75" i="1"/>
  <c r="K75" i="1"/>
  <c r="L75" i="1"/>
  <c r="M75" i="1"/>
  <c r="N75" i="1"/>
  <c r="D76" i="1"/>
  <c r="E76" i="1"/>
  <c r="F76" i="1"/>
  <c r="G76" i="1"/>
  <c r="H76" i="1"/>
  <c r="I76" i="1"/>
  <c r="J76" i="1"/>
  <c r="K76" i="1"/>
  <c r="L76" i="1"/>
  <c r="M76" i="1"/>
  <c r="N76" i="1"/>
  <c r="D77" i="1"/>
  <c r="E77" i="1"/>
  <c r="F77" i="1"/>
  <c r="G77" i="1"/>
  <c r="H77" i="1"/>
  <c r="I77" i="1"/>
  <c r="J77" i="1"/>
  <c r="K77" i="1"/>
  <c r="L77" i="1"/>
  <c r="M77" i="1"/>
  <c r="N77" i="1"/>
  <c r="D78" i="1"/>
  <c r="E78" i="1"/>
  <c r="F78" i="1"/>
  <c r="G78" i="1"/>
  <c r="H78" i="1"/>
  <c r="I78" i="1"/>
  <c r="J78" i="1"/>
  <c r="K78" i="1"/>
  <c r="L78" i="1"/>
  <c r="M78" i="1"/>
  <c r="N78" i="1"/>
  <c r="D79" i="1"/>
  <c r="E79" i="1"/>
  <c r="F79" i="1"/>
  <c r="G79" i="1"/>
  <c r="H79" i="1"/>
  <c r="I79" i="1"/>
  <c r="J79" i="1"/>
  <c r="K79" i="1"/>
  <c r="L79" i="1"/>
  <c r="M79" i="1"/>
  <c r="N79" i="1"/>
  <c r="D80" i="1"/>
  <c r="E80" i="1"/>
  <c r="F80" i="1"/>
  <c r="G80" i="1"/>
  <c r="H80" i="1"/>
  <c r="I80" i="1"/>
  <c r="J80" i="1"/>
  <c r="K80" i="1"/>
  <c r="L80" i="1"/>
  <c r="M80" i="1"/>
  <c r="N80" i="1"/>
  <c r="D81" i="1"/>
  <c r="E81" i="1"/>
  <c r="F81" i="1"/>
  <c r="G81" i="1"/>
  <c r="H81" i="1"/>
  <c r="I81" i="1"/>
  <c r="J81" i="1"/>
  <c r="K81" i="1"/>
  <c r="L81" i="1"/>
  <c r="M81" i="1"/>
  <c r="N81" i="1"/>
  <c r="D82" i="1"/>
  <c r="E82" i="1"/>
  <c r="F82" i="1"/>
  <c r="G82" i="1"/>
  <c r="H82" i="1"/>
  <c r="I82" i="1"/>
  <c r="J82" i="1"/>
  <c r="K82" i="1"/>
  <c r="L82" i="1"/>
  <c r="M82" i="1"/>
  <c r="N82" i="1"/>
  <c r="D83" i="1"/>
  <c r="E83" i="1"/>
  <c r="F83" i="1"/>
  <c r="G83" i="1"/>
  <c r="H83" i="1"/>
  <c r="I83" i="1"/>
  <c r="J83" i="1"/>
  <c r="K83" i="1"/>
  <c r="L83" i="1"/>
  <c r="M83" i="1"/>
  <c r="N83" i="1"/>
  <c r="D84" i="1"/>
  <c r="E84" i="1"/>
  <c r="F84" i="1"/>
  <c r="G84" i="1"/>
  <c r="H84" i="1"/>
  <c r="I84" i="1"/>
  <c r="J84" i="1"/>
  <c r="K84" i="1"/>
  <c r="L84" i="1"/>
  <c r="M84" i="1"/>
  <c r="N84" i="1"/>
  <c r="D85" i="1"/>
  <c r="E85" i="1"/>
  <c r="F85" i="1"/>
  <c r="G85" i="1"/>
  <c r="H85" i="1"/>
  <c r="I85" i="1"/>
  <c r="J85" i="1"/>
  <c r="K85" i="1"/>
  <c r="L85" i="1"/>
  <c r="M85" i="1"/>
  <c r="N85" i="1"/>
  <c r="C29" i="1"/>
  <c r="C21" i="1"/>
  <c r="C19" i="1"/>
  <c r="O64" i="5" l="1"/>
  <c r="O63" i="5"/>
  <c r="O62" i="5"/>
  <c r="O61" i="5"/>
  <c r="O60" i="5"/>
  <c r="O59" i="5"/>
  <c r="O58" i="5"/>
  <c r="O57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4" i="5"/>
  <c r="O3" i="5"/>
  <c r="O5" i="5"/>
  <c r="O6" i="5"/>
  <c r="O7" i="5"/>
  <c r="O8" i="5"/>
  <c r="O9" i="5"/>
  <c r="O10" i="5"/>
  <c r="C57" i="5"/>
  <c r="C58" i="5"/>
  <c r="C59" i="5"/>
  <c r="C60" i="5"/>
  <c r="C61" i="5"/>
  <c r="C62" i="5"/>
  <c r="C63" i="5"/>
  <c r="C64" i="5"/>
  <c r="C56" i="5"/>
  <c r="C79" i="1"/>
  <c r="O79" i="1" s="1"/>
  <c r="C80" i="1"/>
  <c r="O80" i="1" s="1"/>
  <c r="O75" i="1"/>
  <c r="C77" i="1"/>
  <c r="O77" i="1" s="1"/>
  <c r="C76" i="1"/>
  <c r="O76" i="1" s="1"/>
  <c r="C85" i="1"/>
  <c r="O85" i="1" s="1"/>
  <c r="C84" i="1"/>
  <c r="O84" i="1" s="1"/>
  <c r="C83" i="1"/>
  <c r="O83" i="1" s="1"/>
  <c r="C82" i="1"/>
  <c r="O82" i="1" s="1"/>
  <c r="C81" i="1"/>
  <c r="O81" i="1" s="1"/>
  <c r="C78" i="1"/>
  <c r="O78" i="1" s="1"/>
  <c r="O74" i="1"/>
  <c r="O56" i="5" l="1"/>
  <c r="B42" i="6"/>
  <c r="B40" i="6"/>
  <c r="B41" i="6"/>
  <c r="B43" i="6"/>
  <c r="B44" i="6"/>
  <c r="B45" i="6"/>
  <c r="B46" i="6"/>
  <c r="B47" i="6"/>
  <c r="B39" i="6"/>
  <c r="B24" i="6"/>
  <c r="B25" i="6"/>
  <c r="B26" i="6"/>
  <c r="B27" i="6"/>
  <c r="B28" i="6"/>
  <c r="B29" i="6"/>
  <c r="B31" i="6"/>
  <c r="B32" i="6"/>
  <c r="B33" i="6"/>
  <c r="B34" i="6"/>
  <c r="B35" i="6"/>
  <c r="B36" i="6"/>
  <c r="B37" i="6"/>
  <c r="B10" i="6"/>
  <c r="B11" i="6"/>
  <c r="B12" i="6"/>
  <c r="B13" i="6"/>
  <c r="B14" i="6"/>
  <c r="B15" i="6"/>
  <c r="B17" i="6"/>
  <c r="B18" i="6"/>
  <c r="B19" i="6"/>
  <c r="B20" i="6"/>
  <c r="B21" i="6"/>
  <c r="B22" i="6"/>
  <c r="B3" i="6"/>
  <c r="B4" i="6"/>
  <c r="B5" i="6"/>
  <c r="B6" i="6"/>
  <c r="B7" i="6"/>
  <c r="B8" i="6"/>
  <c r="B2" i="6"/>
  <c r="O2" i="5" l="1"/>
</calcChain>
</file>

<file path=xl/sharedStrings.xml><?xml version="1.0" encoding="utf-8"?>
<sst xmlns="http://schemas.openxmlformats.org/spreadsheetml/2006/main" count="418" uniqueCount="72">
  <si>
    <t>Janvier</t>
  </si>
  <si>
    <t>ProAssurance</t>
  </si>
  <si>
    <t>CAVI LP</t>
  </si>
  <si>
    <t>CAVI LC</t>
  </si>
  <si>
    <t>P15</t>
  </si>
  <si>
    <t>Investissement</t>
  </si>
  <si>
    <t>Nb de vente</t>
  </si>
  <si>
    <t>Commission générée</t>
  </si>
  <si>
    <t>Prime générée</t>
  </si>
  <si>
    <t>Données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</si>
  <si>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</si>
  <si>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</si>
  <si>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</si>
  <si>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</si>
  <si>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</si>
  <si>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</si>
  <si>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</si>
  <si>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</si>
  <si>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</si>
  <si>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</si>
  <si>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</si>
  <si>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</si>
  <si>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Dumas Facebook</t>
  </si>
  <si>
    <t>Dumas Google</t>
  </si>
  <si>
    <t>Activité</t>
  </si>
  <si>
    <t>Taux de Closing sur soumission</t>
  </si>
  <si>
    <t>Coût / Vente</t>
  </si>
  <si>
    <t>Coût / Soumission</t>
  </si>
  <si>
    <t>taux de renouvellement</t>
  </si>
  <si>
    <t>Moyenne</t>
  </si>
  <si>
    <t>Salaire et breakdown?</t>
  </si>
  <si>
    <t>Taux de Lead rejoint</t>
  </si>
  <si>
    <t>Prime / Vente</t>
  </si>
  <si>
    <t>Commission / Vente</t>
  </si>
  <si>
    <t>Proassurance</t>
  </si>
  <si>
    <t>Où trouver l'Info</t>
  </si>
  <si>
    <t>Qui</t>
  </si>
  <si>
    <t>Facture Jimmy</t>
  </si>
  <si>
    <t>FV</t>
  </si>
  <si>
    <t>Julie Lebeau</t>
  </si>
  <si>
    <t>Rapport à Julie ProAss</t>
  </si>
  <si>
    <t>Facture Intact</t>
  </si>
  <si>
    <t>Rapport CAVI LP</t>
  </si>
  <si>
    <t>Nb de soumission</t>
  </si>
  <si>
    <t>Rapport de vente LP</t>
  </si>
  <si>
    <t>Rapport Vente LP</t>
  </si>
  <si>
    <t>Rapport Vente LC</t>
  </si>
  <si>
    <t>Share/comptabilité/Certificat Cadeaux</t>
  </si>
  <si>
    <t>Facture Anne Dumas</t>
  </si>
  <si>
    <t>Rapport Anne + appels new</t>
  </si>
  <si>
    <t xml:space="preserve">Facture Anne Dumas Ad-Word- Ad-Gear et </t>
  </si>
  <si>
    <t>Nb de Lead Formulaire reçu</t>
  </si>
  <si>
    <t>Rapport Anne</t>
  </si>
  <si>
    <t>Nb de Lead Téléphonique</t>
  </si>
  <si>
    <t>Alex</t>
  </si>
  <si>
    <t>Analyse Julie Lebeau</t>
  </si>
  <si>
    <t>Rapport de Julie</t>
  </si>
  <si>
    <t>Automatique</t>
  </si>
  <si>
    <t>Multiple de commission brut</t>
  </si>
  <si>
    <t>Récupération sur investissement</t>
  </si>
  <si>
    <t>Global</t>
  </si>
  <si>
    <t>Nb de Lead Brut</t>
  </si>
  <si>
    <t>Nb de lead Réel (Rejoint)</t>
  </si>
  <si>
    <t>Coût / Lead Réel (Rejoint)</t>
  </si>
  <si>
    <t>Statistique</t>
  </si>
  <si>
    <t>Taux de Closing sur lead Brut</t>
  </si>
  <si>
    <t>Coût / Lead Brut</t>
  </si>
  <si>
    <t>Taux de Closing sur lead Réel (Rejoint)</t>
  </si>
  <si>
    <t xml:space="preserve">P15 </t>
  </si>
  <si>
    <t>Moyenne Globale</t>
  </si>
  <si>
    <t>test =SI(ESTERREUR(MOYENNE(C2:N2);&lt;&gt;0;MOYENNE(C2:N2))</t>
  </si>
  <si>
    <t xml:space="preserve"> =SIERREUR(MOYENNE(C2;C14;C26;C38;C50;C62);"")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</si>
</sst>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 * #,##0.00_ \ [$$-C0C]_ ;_ * \-#,##0.00\ \ [$$-C0C]_ ;_ * &quot;-&quot;??_ \ [$$-C0C]_ ;_ @_ 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left"/>
    </xf>
    <xf numFmtId="44" fontId="1" fillId="0" borderId="0" xfId="1" applyFont="1"/>
    <xf numFmtId="44" fontId="0" fillId="0" borderId="0" xfId="1" applyFont="1"/>
    <xf numFmtId="0" fontId="0" fillId="0" borderId="0" xfId="0" applyAlignment="1"/>
    <xf numFmtId="9" fontId="0" fillId="0" borderId="0" xfId="2" applyFont="1"/>
    <xf numFmtId="164" fontId="0" fillId="0" borderId="0" xfId="0" applyNumberFormat="1"/>
    <xf numFmtId="2" fontId="0" fillId="0" borderId="0" xfId="0" applyNumberFormat="1"/>
    <xf numFmtId="0" fontId="0" fillId="2" borderId="1" xfId="0" applyFill="1" applyBorder="1"/>
    <xf numFmtId="0" fontId="5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4" fontId="1" fillId="2" borderId="5" xfId="1" applyFont="1" applyFill="1" applyBorder="1"/>
    <xf numFmtId="0" fontId="0" fillId="2" borderId="6" xfId="0" applyFill="1" applyBorder="1"/>
    <xf numFmtId="44" fontId="1" fillId="2" borderId="8" xfId="1" applyFont="1" applyFill="1" applyBorder="1"/>
    <xf numFmtId="44" fontId="1" fillId="2" borderId="10" xfId="1" applyFont="1" applyFill="1" applyBorder="1"/>
    <xf numFmtId="0" fontId="0" fillId="2" borderId="11" xfId="0" applyFill="1" applyBorder="1"/>
    <xf numFmtId="44" fontId="4" fillId="0" borderId="5" xfId="1" applyFont="1" applyBorder="1"/>
    <xf numFmtId="0" fontId="5" fillId="0" borderId="6" xfId="0" applyFont="1" applyBorder="1"/>
    <xf numFmtId="44" fontId="4" fillId="0" borderId="8" xfId="1" applyFont="1" applyBorder="1"/>
    <xf numFmtId="44" fontId="4" fillId="0" borderId="10" xfId="1" applyFont="1" applyBorder="1"/>
    <xf numFmtId="0" fontId="5" fillId="0" borderId="11" xfId="0" applyFont="1" applyBorder="1"/>
    <xf numFmtId="164" fontId="5" fillId="3" borderId="7" xfId="1" applyNumberFormat="1" applyFont="1" applyFill="1" applyBorder="1" applyAlignment="1">
      <alignment horizontal="left"/>
    </xf>
    <xf numFmtId="0" fontId="5" fillId="3" borderId="9" xfId="1" applyNumberFormat="1" applyFont="1" applyFill="1" applyBorder="1" applyAlignment="1">
      <alignment horizontal="center"/>
    </xf>
    <xf numFmtId="164" fontId="5" fillId="3" borderId="9" xfId="1" applyNumberFormat="1" applyFont="1" applyFill="1" applyBorder="1" applyAlignment="1">
      <alignment horizontal="center"/>
    </xf>
    <xf numFmtId="164" fontId="5" fillId="3" borderId="12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4" fontId="1" fillId="4" borderId="5" xfId="1" applyFont="1" applyFill="1" applyBorder="1"/>
    <xf numFmtId="0" fontId="0" fillId="4" borderId="6" xfId="0" applyFill="1" applyBorder="1"/>
    <xf numFmtId="164" fontId="0" fillId="4" borderId="6" xfId="1" applyNumberFormat="1" applyFont="1" applyFill="1" applyBorder="1" applyAlignment="1"/>
    <xf numFmtId="44" fontId="0" fillId="4" borderId="6" xfId="1" applyFont="1" applyFill="1" applyBorder="1" applyAlignment="1">
      <alignment horizontal="left"/>
    </xf>
    <xf numFmtId="44" fontId="1" fillId="4" borderId="8" xfId="1" applyFont="1" applyFill="1" applyBorder="1"/>
    <xf numFmtId="0" fontId="0" fillId="4" borderId="1" xfId="0" applyFill="1" applyBorder="1"/>
    <xf numFmtId="0" fontId="0" fillId="4" borderId="1" xfId="0" applyFill="1" applyBorder="1" applyAlignment="1"/>
    <xf numFmtId="164" fontId="0" fillId="4" borderId="1" xfId="0" applyNumberFormat="1" applyFill="1" applyBorder="1" applyAlignment="1"/>
    <xf numFmtId="44" fontId="1" fillId="4" borderId="10" xfId="1" applyFont="1" applyFill="1" applyBorder="1"/>
    <xf numFmtId="0" fontId="0" fillId="4" borderId="11" xfId="0" applyFill="1" applyBorder="1"/>
    <xf numFmtId="164" fontId="0" fillId="4" borderId="11" xfId="0" applyNumberFormat="1" applyFill="1" applyBorder="1" applyAlignment="1"/>
    <xf numFmtId="44" fontId="1" fillId="5" borderId="5" xfId="1" applyFont="1" applyFill="1" applyBorder="1"/>
    <xf numFmtId="0" fontId="0" fillId="5" borderId="6" xfId="0" applyFill="1" applyBorder="1"/>
    <xf numFmtId="164" fontId="0" fillId="5" borderId="6" xfId="1" applyNumberFormat="1" applyFont="1" applyFill="1" applyBorder="1" applyAlignment="1"/>
    <xf numFmtId="44" fontId="0" fillId="5" borderId="6" xfId="1" applyFont="1" applyFill="1" applyBorder="1"/>
    <xf numFmtId="44" fontId="1" fillId="5" borderId="8" xfId="1" applyFont="1" applyFill="1" applyBorder="1"/>
    <xf numFmtId="0" fontId="0" fillId="5" borderId="1" xfId="0" applyFill="1" applyBorder="1"/>
    <xf numFmtId="0" fontId="0" fillId="5" borderId="1" xfId="0" applyFill="1" applyBorder="1" applyAlignment="1"/>
    <xf numFmtId="44" fontId="0" fillId="5" borderId="1" xfId="1" applyFont="1" applyFill="1" applyBorder="1"/>
    <xf numFmtId="164" fontId="0" fillId="5" borderId="1" xfId="0" applyNumberFormat="1" applyFill="1" applyBorder="1" applyAlignment="1"/>
    <xf numFmtId="44" fontId="1" fillId="5" borderId="10" xfId="1" applyFont="1" applyFill="1" applyBorder="1"/>
    <xf numFmtId="0" fontId="0" fillId="5" borderId="11" xfId="0" applyFill="1" applyBorder="1"/>
    <xf numFmtId="164" fontId="0" fillId="5" borderId="11" xfId="0" applyNumberFormat="1" applyFill="1" applyBorder="1" applyAlignment="1"/>
    <xf numFmtId="44" fontId="0" fillId="4" borderId="1" xfId="1" applyFont="1" applyFill="1" applyBorder="1"/>
    <xf numFmtId="164" fontId="5" fillId="6" borderId="6" xfId="1" applyNumberFormat="1" applyFont="1" applyFill="1" applyBorder="1" applyAlignment="1"/>
    <xf numFmtId="0" fontId="5" fillId="6" borderId="6" xfId="0" applyFont="1" applyFill="1" applyBorder="1"/>
    <xf numFmtId="164" fontId="5" fillId="6" borderId="1" xfId="1" applyNumberFormat="1" applyFont="1" applyFill="1" applyBorder="1" applyAlignment="1"/>
    <xf numFmtId="0" fontId="5" fillId="6" borderId="1" xfId="0" applyFont="1" applyFill="1" applyBorder="1"/>
    <xf numFmtId="164" fontId="5" fillId="6" borderId="11" xfId="1" applyNumberFormat="1" applyFont="1" applyFill="1" applyBorder="1" applyAlignment="1"/>
    <xf numFmtId="0" fontId="5" fillId="6" borderId="11" xfId="0" applyFont="1" applyFill="1" applyBorder="1"/>
    <xf numFmtId="164" fontId="5" fillId="4" borderId="7" xfId="1" applyNumberFormat="1" applyFont="1" applyFill="1" applyBorder="1" applyAlignment="1">
      <alignment horizontal="left"/>
    </xf>
    <xf numFmtId="0" fontId="5" fillId="4" borderId="9" xfId="1" applyNumberFormat="1" applyFont="1" applyFill="1" applyBorder="1" applyAlignment="1">
      <alignment horizontal="center"/>
    </xf>
    <xf numFmtId="164" fontId="5" fillId="4" borderId="9" xfId="1" applyNumberFormat="1" applyFont="1" applyFill="1" applyBorder="1" applyAlignment="1">
      <alignment horizontal="center"/>
    </xf>
    <xf numFmtId="164" fontId="5" fillId="4" borderId="12" xfId="1" applyNumberFormat="1" applyFont="1" applyFill="1" applyBorder="1" applyAlignment="1">
      <alignment horizontal="center"/>
    </xf>
    <xf numFmtId="164" fontId="5" fillId="5" borderId="7" xfId="1" applyNumberFormat="1" applyFont="1" applyFill="1" applyBorder="1" applyAlignment="1">
      <alignment horizontal="left"/>
    </xf>
    <xf numFmtId="0" fontId="5" fillId="5" borderId="9" xfId="1" applyNumberFormat="1" applyFont="1" applyFill="1" applyBorder="1" applyAlignment="1">
      <alignment horizontal="center"/>
    </xf>
    <xf numFmtId="164" fontId="5" fillId="5" borderId="9" xfId="1" applyNumberFormat="1" applyFont="1" applyFill="1" applyBorder="1" applyAlignment="1">
      <alignment horizontal="center"/>
    </xf>
    <xf numFmtId="164" fontId="5" fillId="5" borderId="12" xfId="1" applyNumberFormat="1" applyFont="1" applyFill="1" applyBorder="1" applyAlignment="1">
      <alignment horizontal="center"/>
    </xf>
    <xf numFmtId="0" fontId="0" fillId="4" borderId="11" xfId="0" applyFill="1" applyBorder="1" applyAlignmen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64"/>
  <sheetViews>
    <sheetView zoomScale="112" zoomScaleNormal="112" workbookViewId="0">
      <pane ySplit="1" topLeftCell="A41" activePane="bottomLeft" state="frozen"/>
      <selection pane="bottomLeft" activeCell="D2" sqref="D2:D10"/>
    </sheetView>
  </sheetViews>
  <sheetFormatPr baseColWidth="10" defaultRowHeight="18.75" x14ac:dyDescent="0.3"/>
  <cols>
    <col min="1" max="1" width="20.85546875" style="1" bestFit="1" customWidth="1"/>
    <col min="2" max="2" width="24.42578125" bestFit="1" customWidth="1"/>
    <col min="3" max="3" width="15.7109375" style="8" customWidth="1"/>
    <col min="4" max="15" width="15.7109375" customWidth="1"/>
  </cols>
  <sheetData>
    <row r="1" spans="1:15" ht="19.5" thickBot="1" x14ac:dyDescent="0.35">
      <c r="A1" s="14" t="s">
        <v>24</v>
      </c>
      <c r="B1" s="15" t="s">
        <v>9</v>
      </c>
      <c r="C1" s="16" t="s">
        <v>0</v>
      </c>
      <c r="D1" s="17" t="s">
        <v>10</v>
      </c>
      <c r="E1" s="17" t="s">
        <v>11</v>
      </c>
      <c r="F1" s="17" t="s">
        <v>12</v>
      </c>
      <c r="G1" s="17" t="s">
        <v>13</v>
      </c>
      <c r="H1" s="17" t="s">
        <v>14</v>
      </c>
      <c r="I1" s="17" t="s">
        <v>15</v>
      </c>
      <c r="J1" s="17" t="s">
        <v>16</v>
      </c>
      <c r="K1" s="17" t="s">
        <v>17</v>
      </c>
      <c r="L1" s="17" t="s">
        <v>18</v>
      </c>
      <c r="M1" s="17" t="s">
        <v>19</v>
      </c>
      <c r="N1" s="17" t="s">
        <v>20</v>
      </c>
      <c r="O1" s="18" t="s">
        <v>21</v>
      </c>
    </row>
    <row r="2" spans="1:15" s="7" customFormat="1" x14ac:dyDescent="0.3">
      <c r="A2" s="34" t="s">
        <v>1</v>
      </c>
      <c r="B2" s="35" t="s">
        <v>5</v>
      </c>
      <c r="C2" s="36">
        <v>1000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64">
        <f>SUM(C2:N2)</f>
        <v>1000</v>
      </c>
    </row>
    <row r="3" spans="1:15" ht="18.75" customHeight="1" x14ac:dyDescent="0.3">
      <c r="A3" s="38" t="s">
        <v>1</v>
      </c>
      <c r="B3" s="39" t="s">
        <v>51</v>
      </c>
      <c r="C3" s="40">
        <v>10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65">
        <f t="shared" ref="O3" si="0">SUM(C3:N3)</f>
        <v>10</v>
      </c>
    </row>
    <row r="4" spans="1:15" ht="18.75" customHeight="1" x14ac:dyDescent="0.3">
      <c r="A4" s="38" t="s">
        <v>1</v>
      </c>
      <c r="B4" s="39" t="s">
        <v>53</v>
      </c>
      <c r="C4" s="40">
        <v>5</v>
      </c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65">
        <f>SUM(C4:N4)</f>
        <v>5</v>
      </c>
    </row>
    <row r="5" spans="1:15" ht="18.75" customHeight="1" x14ac:dyDescent="0.3">
      <c r="A5" s="38" t="s">
        <v>1</v>
      </c>
      <c r="B5" s="39" t="s">
        <v>61</v>
      </c>
      <c r="C5" s="40">
        <v>15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65">
        <f t="shared" ref="O5:O55" si="1">SUM(C5:N5)</f>
        <v>15</v>
      </c>
    </row>
    <row r="6" spans="1:15" ht="18.75" customHeight="1" x14ac:dyDescent="0.3">
      <c r="A6" s="38" t="s">
        <v>1</v>
      </c>
      <c r="B6" s="39" t="s">
        <v>62</v>
      </c>
      <c r="C6" s="40">
        <v>8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65">
        <f t="shared" si="1"/>
        <v>8</v>
      </c>
    </row>
    <row r="7" spans="1:15" ht="18.75" customHeight="1" x14ac:dyDescent="0.3">
      <c r="A7" s="38" t="s">
        <v>1</v>
      </c>
      <c r="B7" s="39" t="s">
        <v>43</v>
      </c>
      <c r="C7" s="40">
        <v>6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65">
        <f t="shared" si="1"/>
        <v>6</v>
      </c>
    </row>
    <row r="8" spans="1:15" ht="18.75" customHeight="1" x14ac:dyDescent="0.3">
      <c r="A8" s="38" t="s">
        <v>1</v>
      </c>
      <c r="B8" s="39" t="s">
        <v>6</v>
      </c>
      <c r="C8" s="40">
        <v>4</v>
      </c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65">
        <f t="shared" si="1"/>
        <v>4</v>
      </c>
    </row>
    <row r="9" spans="1:15" ht="18.75" customHeight="1" x14ac:dyDescent="0.3">
      <c r="A9" s="38" t="s">
        <v>1</v>
      </c>
      <c r="B9" s="39" t="s">
        <v>8</v>
      </c>
      <c r="C9" s="41">
        <v>1000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66">
        <f t="shared" si="1"/>
        <v>1000</v>
      </c>
    </row>
    <row r="10" spans="1:15" ht="18.75" customHeight="1" thickBot="1" x14ac:dyDescent="0.35">
      <c r="A10" s="42" t="s">
        <v>1</v>
      </c>
      <c r="B10" s="43" t="s">
        <v>7</v>
      </c>
      <c r="C10" s="44">
        <v>250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67">
        <f t="shared" si="1"/>
        <v>250</v>
      </c>
    </row>
    <row r="11" spans="1:15" s="7" customFormat="1" x14ac:dyDescent="0.3">
      <c r="A11" s="45" t="s">
        <v>2</v>
      </c>
      <c r="B11" s="46" t="s">
        <v>5</v>
      </c>
      <c r="C11" s="47">
        <v>1000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68">
        <f>SUM(C11:N11)</f>
        <v>1000</v>
      </c>
    </row>
    <row r="12" spans="1:15" ht="18.75" customHeight="1" x14ac:dyDescent="0.3">
      <c r="A12" s="49" t="s">
        <v>2</v>
      </c>
      <c r="B12" s="50" t="s">
        <v>51</v>
      </c>
      <c r="C12" s="51">
        <v>10</v>
      </c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69">
        <f t="shared" ref="O12" si="2">SUM(C12:N12)</f>
        <v>10</v>
      </c>
    </row>
    <row r="13" spans="1:15" ht="18.75" customHeight="1" x14ac:dyDescent="0.3">
      <c r="A13" s="49" t="s">
        <v>2</v>
      </c>
      <c r="B13" s="50" t="s">
        <v>53</v>
      </c>
      <c r="C13" s="51">
        <v>5</v>
      </c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69">
        <f>SUM(C13:N13)</f>
        <v>5</v>
      </c>
    </row>
    <row r="14" spans="1:15" ht="18.75" customHeight="1" x14ac:dyDescent="0.3">
      <c r="A14" s="49" t="s">
        <v>2</v>
      </c>
      <c r="B14" s="50" t="s">
        <v>61</v>
      </c>
      <c r="C14" s="51">
        <v>15</v>
      </c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69">
        <f t="shared" si="1"/>
        <v>15</v>
      </c>
    </row>
    <row r="15" spans="1:15" ht="18.75" customHeight="1" x14ac:dyDescent="0.3">
      <c r="A15" s="49" t="s">
        <v>2</v>
      </c>
      <c r="B15" s="50" t="s">
        <v>62</v>
      </c>
      <c r="C15" s="51">
        <v>8</v>
      </c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69">
        <f t="shared" si="1"/>
        <v>8</v>
      </c>
    </row>
    <row r="16" spans="1:15" ht="18.75" customHeight="1" x14ac:dyDescent="0.3">
      <c r="A16" s="49" t="s">
        <v>2</v>
      </c>
      <c r="B16" s="50" t="s">
        <v>43</v>
      </c>
      <c r="C16" s="51">
        <v>6</v>
      </c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69">
        <f t="shared" si="1"/>
        <v>6</v>
      </c>
    </row>
    <row r="17" spans="1:15" s="7" customFormat="1" ht="18.75" customHeight="1" x14ac:dyDescent="0.3">
      <c r="A17" s="49" t="s">
        <v>2</v>
      </c>
      <c r="B17" s="50" t="s">
        <v>6</v>
      </c>
      <c r="C17" s="51">
        <v>4</v>
      </c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69">
        <f t="shared" si="1"/>
        <v>4</v>
      </c>
    </row>
    <row r="18" spans="1:15" ht="18.75" customHeight="1" x14ac:dyDescent="0.3">
      <c r="A18" s="49" t="s">
        <v>2</v>
      </c>
      <c r="B18" s="50" t="s">
        <v>8</v>
      </c>
      <c r="C18" s="53">
        <v>1000</v>
      </c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70">
        <f t="shared" si="1"/>
        <v>1000</v>
      </c>
    </row>
    <row r="19" spans="1:15" ht="18.75" customHeight="1" thickBot="1" x14ac:dyDescent="0.35">
      <c r="A19" s="54" t="s">
        <v>2</v>
      </c>
      <c r="B19" s="55" t="s">
        <v>7</v>
      </c>
      <c r="C19" s="56">
        <v>250</v>
      </c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71">
        <f t="shared" si="1"/>
        <v>250</v>
      </c>
    </row>
    <row r="20" spans="1:15" x14ac:dyDescent="0.3">
      <c r="A20" s="34" t="s">
        <v>3</v>
      </c>
      <c r="B20" s="35" t="s">
        <v>5</v>
      </c>
      <c r="C20" s="36">
        <v>1000</v>
      </c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64">
        <f>SUM(C20:N20)</f>
        <v>1000</v>
      </c>
    </row>
    <row r="21" spans="1:15" ht="18.75" customHeight="1" x14ac:dyDescent="0.3">
      <c r="A21" s="38" t="s">
        <v>3</v>
      </c>
      <c r="B21" s="39" t="s">
        <v>51</v>
      </c>
      <c r="C21" s="40">
        <v>10</v>
      </c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65">
        <f t="shared" ref="O21" si="3">SUM(C21:N21)</f>
        <v>10</v>
      </c>
    </row>
    <row r="22" spans="1:15" ht="18.75" customHeight="1" x14ac:dyDescent="0.3">
      <c r="A22" s="38" t="s">
        <v>3</v>
      </c>
      <c r="B22" s="39" t="s">
        <v>53</v>
      </c>
      <c r="C22" s="40">
        <v>5</v>
      </c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65">
        <f>SUM(C22:N22)</f>
        <v>5</v>
      </c>
    </row>
    <row r="23" spans="1:15" s="7" customFormat="1" ht="18.75" customHeight="1" x14ac:dyDescent="0.3">
      <c r="A23" s="38" t="s">
        <v>3</v>
      </c>
      <c r="B23" s="39" t="s">
        <v>61</v>
      </c>
      <c r="C23" s="40">
        <v>15</v>
      </c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65">
        <f t="shared" si="1"/>
        <v>15</v>
      </c>
    </row>
    <row r="24" spans="1:15" ht="18.75" customHeight="1" x14ac:dyDescent="0.3">
      <c r="A24" s="38" t="s">
        <v>3</v>
      </c>
      <c r="B24" s="39" t="s">
        <v>62</v>
      </c>
      <c r="C24" s="40">
        <v>8</v>
      </c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65">
        <f t="shared" si="1"/>
        <v>8</v>
      </c>
    </row>
    <row r="25" spans="1:15" ht="18.75" customHeight="1" x14ac:dyDescent="0.3">
      <c r="A25" s="38" t="s">
        <v>3</v>
      </c>
      <c r="B25" s="39" t="s">
        <v>43</v>
      </c>
      <c r="C25" s="40">
        <v>6</v>
      </c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65">
        <f t="shared" si="1"/>
        <v>6</v>
      </c>
    </row>
    <row r="26" spans="1:15" ht="18.75" customHeight="1" x14ac:dyDescent="0.3">
      <c r="A26" s="38" t="s">
        <v>3</v>
      </c>
      <c r="B26" s="39" t="s">
        <v>6</v>
      </c>
      <c r="C26" s="40">
        <v>4</v>
      </c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65">
        <f t="shared" si="1"/>
        <v>4</v>
      </c>
    </row>
    <row r="27" spans="1:15" ht="18.75" customHeight="1" x14ac:dyDescent="0.3">
      <c r="A27" s="38" t="s">
        <v>3</v>
      </c>
      <c r="B27" s="39" t="s">
        <v>8</v>
      </c>
      <c r="C27" s="41">
        <v>1000</v>
      </c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66">
        <f t="shared" si="1"/>
        <v>1000</v>
      </c>
    </row>
    <row r="28" spans="1:15" ht="18.75" customHeight="1" thickBot="1" x14ac:dyDescent="0.35">
      <c r="A28" s="42" t="s">
        <v>3</v>
      </c>
      <c r="B28" s="43" t="s">
        <v>7</v>
      </c>
      <c r="C28" s="44">
        <v>250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67">
        <f t="shared" si="1"/>
        <v>250</v>
      </c>
    </row>
    <row r="29" spans="1:15" s="7" customFormat="1" x14ac:dyDescent="0.3">
      <c r="A29" s="45" t="s">
        <v>4</v>
      </c>
      <c r="B29" s="46" t="s">
        <v>5</v>
      </c>
      <c r="C29" s="47">
        <v>1000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68">
        <f>SUM(C29:N29)</f>
        <v>1000</v>
      </c>
    </row>
    <row r="30" spans="1:15" ht="18.75" customHeight="1" x14ac:dyDescent="0.3">
      <c r="A30" s="49" t="s">
        <v>4</v>
      </c>
      <c r="B30" s="50" t="s">
        <v>51</v>
      </c>
      <c r="C30" s="51">
        <v>10</v>
      </c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69">
        <f t="shared" ref="O30" si="4">SUM(C30:N30)</f>
        <v>10</v>
      </c>
    </row>
    <row r="31" spans="1:15" ht="18.75" customHeight="1" x14ac:dyDescent="0.3">
      <c r="A31" s="49" t="s">
        <v>4</v>
      </c>
      <c r="B31" s="50" t="s">
        <v>53</v>
      </c>
      <c r="C31" s="51">
        <v>5</v>
      </c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69">
        <f>SUM(C31:N31)</f>
        <v>5</v>
      </c>
    </row>
    <row r="32" spans="1:15" ht="18.75" customHeight="1" x14ac:dyDescent="0.3">
      <c r="A32" s="49" t="s">
        <v>4</v>
      </c>
      <c r="B32" s="50" t="s">
        <v>61</v>
      </c>
      <c r="C32" s="51">
        <v>15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69">
        <f t="shared" si="1"/>
        <v>15</v>
      </c>
    </row>
    <row r="33" spans="1:15" ht="18.75" customHeight="1" x14ac:dyDescent="0.3">
      <c r="A33" s="49" t="s">
        <v>4</v>
      </c>
      <c r="B33" s="50" t="s">
        <v>62</v>
      </c>
      <c r="C33" s="51">
        <v>8</v>
      </c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69">
        <f t="shared" si="1"/>
        <v>8</v>
      </c>
    </row>
    <row r="34" spans="1:15" ht="18.75" customHeight="1" x14ac:dyDescent="0.3">
      <c r="A34" s="49" t="s">
        <v>4</v>
      </c>
      <c r="B34" s="50" t="s">
        <v>43</v>
      </c>
      <c r="C34" s="51">
        <v>6</v>
      </c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69">
        <f t="shared" si="1"/>
        <v>6</v>
      </c>
    </row>
    <row r="35" spans="1:15" ht="18.75" customHeight="1" x14ac:dyDescent="0.3">
      <c r="A35" s="49" t="s">
        <v>4</v>
      </c>
      <c r="B35" s="50" t="s">
        <v>6</v>
      </c>
      <c r="C35" s="51">
        <v>4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69">
        <f t="shared" si="1"/>
        <v>4</v>
      </c>
    </row>
    <row r="36" spans="1:15" s="7" customFormat="1" ht="18.75" customHeight="1" x14ac:dyDescent="0.3">
      <c r="A36" s="49" t="s">
        <v>4</v>
      </c>
      <c r="B36" s="50" t="s">
        <v>8</v>
      </c>
      <c r="C36" s="53">
        <v>1000</v>
      </c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70">
        <f t="shared" si="1"/>
        <v>1000</v>
      </c>
    </row>
    <row r="37" spans="1:15" ht="18.75" customHeight="1" thickBot="1" x14ac:dyDescent="0.35">
      <c r="A37" s="54" t="s">
        <v>4</v>
      </c>
      <c r="B37" s="55" t="s">
        <v>7</v>
      </c>
      <c r="C37" s="56">
        <v>250</v>
      </c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71">
        <f t="shared" si="1"/>
        <v>250</v>
      </c>
    </row>
    <row r="38" spans="1:15" x14ac:dyDescent="0.3">
      <c r="A38" s="34" t="s">
        <v>22</v>
      </c>
      <c r="B38" s="35" t="s">
        <v>5</v>
      </c>
      <c r="C38" s="36">
        <v>1000</v>
      </c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64">
        <f>SUM(C38:N38)</f>
        <v>1000</v>
      </c>
    </row>
    <row r="39" spans="1:15" ht="18.75" customHeight="1" x14ac:dyDescent="0.3">
      <c r="A39" s="38" t="s">
        <v>22</v>
      </c>
      <c r="B39" s="39" t="s">
        <v>51</v>
      </c>
      <c r="C39" s="40">
        <v>10</v>
      </c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65">
        <f t="shared" ref="O39" si="5">SUM(C39:N39)</f>
        <v>10</v>
      </c>
    </row>
    <row r="40" spans="1:15" ht="18.75" customHeight="1" x14ac:dyDescent="0.3">
      <c r="A40" s="38" t="s">
        <v>22</v>
      </c>
      <c r="B40" s="39" t="s">
        <v>53</v>
      </c>
      <c r="C40" s="40">
        <v>5</v>
      </c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65">
        <f>SUM(C40:N40)</f>
        <v>5</v>
      </c>
    </row>
    <row r="41" spans="1:15" ht="18.75" customHeight="1" x14ac:dyDescent="0.3">
      <c r="A41" s="38" t="s">
        <v>22</v>
      </c>
      <c r="B41" s="39" t="s">
        <v>61</v>
      </c>
      <c r="C41" s="40">
        <v>15</v>
      </c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65">
        <f t="shared" si="1"/>
        <v>15</v>
      </c>
    </row>
    <row r="42" spans="1:15" ht="18.75" customHeight="1" x14ac:dyDescent="0.3">
      <c r="A42" s="38" t="s">
        <v>22</v>
      </c>
      <c r="B42" s="39" t="s">
        <v>62</v>
      </c>
      <c r="C42" s="40">
        <v>8</v>
      </c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65">
        <f t="shared" si="1"/>
        <v>8</v>
      </c>
    </row>
    <row r="43" spans="1:15" ht="18.75" customHeight="1" x14ac:dyDescent="0.3">
      <c r="A43" s="38" t="s">
        <v>22</v>
      </c>
      <c r="B43" s="39" t="s">
        <v>43</v>
      </c>
      <c r="C43" s="40">
        <v>6</v>
      </c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65">
        <f t="shared" si="1"/>
        <v>6</v>
      </c>
    </row>
    <row r="44" spans="1:15" ht="18.75" customHeight="1" x14ac:dyDescent="0.3">
      <c r="A44" s="38" t="s">
        <v>22</v>
      </c>
      <c r="B44" s="39" t="s">
        <v>6</v>
      </c>
      <c r="C44" s="40">
        <v>4</v>
      </c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65">
        <f t="shared" si="1"/>
        <v>4</v>
      </c>
    </row>
    <row r="45" spans="1:15" s="7" customFormat="1" ht="18.75" customHeight="1" x14ac:dyDescent="0.3">
      <c r="A45" s="38" t="s">
        <v>22</v>
      </c>
      <c r="B45" s="39" t="s">
        <v>8</v>
      </c>
      <c r="C45" s="41">
        <v>1000</v>
      </c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66">
        <f t="shared" si="1"/>
        <v>1000</v>
      </c>
    </row>
    <row r="46" spans="1:15" ht="18.75" customHeight="1" thickBot="1" x14ac:dyDescent="0.35">
      <c r="A46" s="42" t="s">
        <v>22</v>
      </c>
      <c r="B46" s="43" t="s">
        <v>7</v>
      </c>
      <c r="C46" s="44">
        <v>250</v>
      </c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67">
        <f t="shared" si="1"/>
        <v>250</v>
      </c>
    </row>
    <row r="47" spans="1:15" x14ac:dyDescent="0.3">
      <c r="A47" s="19" t="s">
        <v>23</v>
      </c>
      <c r="B47" s="20" t="s">
        <v>5</v>
      </c>
      <c r="C47" s="47">
        <v>1000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68">
        <f>SUM(C47:N47)</f>
        <v>1000</v>
      </c>
    </row>
    <row r="48" spans="1:15" ht="18.75" customHeight="1" x14ac:dyDescent="0.3">
      <c r="A48" s="21" t="s">
        <v>23</v>
      </c>
      <c r="B48" s="12" t="s">
        <v>51</v>
      </c>
      <c r="C48" s="51">
        <v>10</v>
      </c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69">
        <f t="shared" ref="O48" si="6">SUM(C48:N48)</f>
        <v>10</v>
      </c>
    </row>
    <row r="49" spans="1:15" ht="18.75" customHeight="1" x14ac:dyDescent="0.3">
      <c r="A49" s="21" t="s">
        <v>23</v>
      </c>
      <c r="B49" s="12" t="s">
        <v>53</v>
      </c>
      <c r="C49" s="51">
        <v>5</v>
      </c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69">
        <f>SUM(C49:N49)</f>
        <v>5</v>
      </c>
    </row>
    <row r="50" spans="1:15" ht="18.75" customHeight="1" x14ac:dyDescent="0.3">
      <c r="A50" s="21" t="s">
        <v>23</v>
      </c>
      <c r="B50" s="12" t="s">
        <v>61</v>
      </c>
      <c r="C50" s="51">
        <v>15</v>
      </c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69">
        <f t="shared" si="1"/>
        <v>15</v>
      </c>
    </row>
    <row r="51" spans="1:15" ht="18.75" customHeight="1" x14ac:dyDescent="0.3">
      <c r="A51" s="21" t="s">
        <v>23</v>
      </c>
      <c r="B51" s="12" t="s">
        <v>62</v>
      </c>
      <c r="C51" s="51">
        <v>8</v>
      </c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69">
        <f t="shared" si="1"/>
        <v>8</v>
      </c>
    </row>
    <row r="52" spans="1:15" ht="18.75" customHeight="1" x14ac:dyDescent="0.3">
      <c r="A52" s="21" t="s">
        <v>23</v>
      </c>
      <c r="B52" s="12" t="s">
        <v>43</v>
      </c>
      <c r="C52" s="51">
        <v>6</v>
      </c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69">
        <f t="shared" si="1"/>
        <v>6</v>
      </c>
    </row>
    <row r="53" spans="1:15" ht="18.75" customHeight="1" x14ac:dyDescent="0.3">
      <c r="A53" s="21" t="s">
        <v>23</v>
      </c>
      <c r="B53" s="12" t="s">
        <v>6</v>
      </c>
      <c r="C53" s="51">
        <v>4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69">
        <f t="shared" si="1"/>
        <v>4</v>
      </c>
    </row>
    <row r="54" spans="1:15" ht="18.75" customHeight="1" x14ac:dyDescent="0.3">
      <c r="A54" s="21" t="s">
        <v>23</v>
      </c>
      <c r="B54" s="12" t="s">
        <v>8</v>
      </c>
      <c r="C54" s="53">
        <v>1000</v>
      </c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70">
        <f t="shared" si="1"/>
        <v>1000</v>
      </c>
    </row>
    <row r="55" spans="1:15" ht="18.75" customHeight="1" thickBot="1" x14ac:dyDescent="0.35">
      <c r="A55" s="22" t="s">
        <v>23</v>
      </c>
      <c r="B55" s="23" t="s">
        <v>7</v>
      </c>
      <c r="C55" s="56">
        <v>250</v>
      </c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71">
        <f t="shared" si="1"/>
        <v>250</v>
      </c>
    </row>
    <row r="56" spans="1:15" x14ac:dyDescent="0.3">
      <c r="A56" s="24" t="s">
        <v>60</v>
      </c>
      <c r="B56" s="25" t="s">
        <v>5</v>
      </c>
      <c r="C56" s="58">
        <f>SUM(C2,C11,C20,C29,C38,C47)</f>
        <v>6000</v>
      </c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29">
        <f>SUM(C56:N56)</f>
        <v>6000</v>
      </c>
    </row>
    <row r="57" spans="1:15" ht="18.75" customHeight="1" x14ac:dyDescent="0.3">
      <c r="A57" s="26" t="s">
        <v>60</v>
      </c>
      <c r="B57" s="13" t="s">
        <v>51</v>
      </c>
      <c r="C57" s="60">
        <f t="shared" ref="C57:C64" si="7">SUM(C3,C12,C21,C30,C39,C48)</f>
        <v>60</v>
      </c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30">
        <f t="shared" ref="O57" si="8">SUM(C57:N57)</f>
        <v>60</v>
      </c>
    </row>
    <row r="58" spans="1:15" ht="18.75" customHeight="1" x14ac:dyDescent="0.3">
      <c r="A58" s="26" t="s">
        <v>60</v>
      </c>
      <c r="B58" s="13" t="s">
        <v>53</v>
      </c>
      <c r="C58" s="60">
        <f t="shared" si="7"/>
        <v>30</v>
      </c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30">
        <f>SUM(C58:N58)</f>
        <v>30</v>
      </c>
    </row>
    <row r="59" spans="1:15" ht="18.75" customHeight="1" x14ac:dyDescent="0.3">
      <c r="A59" s="26" t="s">
        <v>60</v>
      </c>
      <c r="B59" s="13" t="s">
        <v>61</v>
      </c>
      <c r="C59" s="60">
        <f t="shared" si="7"/>
        <v>90</v>
      </c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30">
        <f t="shared" ref="O59:O64" si="9">SUM(C59:N59)</f>
        <v>90</v>
      </c>
    </row>
    <row r="60" spans="1:15" ht="18.75" customHeight="1" x14ac:dyDescent="0.3">
      <c r="A60" s="26" t="s">
        <v>60</v>
      </c>
      <c r="B60" s="13" t="s">
        <v>62</v>
      </c>
      <c r="C60" s="60">
        <f t="shared" si="7"/>
        <v>48</v>
      </c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30">
        <f t="shared" si="9"/>
        <v>48</v>
      </c>
    </row>
    <row r="61" spans="1:15" ht="18.75" customHeight="1" x14ac:dyDescent="0.3">
      <c r="A61" s="26" t="s">
        <v>60</v>
      </c>
      <c r="B61" s="13" t="s">
        <v>43</v>
      </c>
      <c r="C61" s="60">
        <f t="shared" si="7"/>
        <v>36</v>
      </c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30">
        <f t="shared" si="9"/>
        <v>36</v>
      </c>
    </row>
    <row r="62" spans="1:15" ht="18.75" customHeight="1" x14ac:dyDescent="0.3">
      <c r="A62" s="26" t="s">
        <v>60</v>
      </c>
      <c r="B62" s="13" t="s">
        <v>6</v>
      </c>
      <c r="C62" s="60">
        <f t="shared" si="7"/>
        <v>24</v>
      </c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30">
        <f t="shared" si="9"/>
        <v>24</v>
      </c>
    </row>
    <row r="63" spans="1:15" ht="18.75" customHeight="1" x14ac:dyDescent="0.3">
      <c r="A63" s="26" t="s">
        <v>60</v>
      </c>
      <c r="B63" s="13" t="s">
        <v>8</v>
      </c>
      <c r="C63" s="60">
        <f t="shared" si="7"/>
        <v>6000</v>
      </c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31">
        <f t="shared" si="9"/>
        <v>6000</v>
      </c>
    </row>
    <row r="64" spans="1:15" ht="18.75" customHeight="1" thickBot="1" x14ac:dyDescent="0.35">
      <c r="A64" s="27" t="s">
        <v>60</v>
      </c>
      <c r="B64" s="28" t="s">
        <v>7</v>
      </c>
      <c r="C64" s="62">
        <f t="shared" si="7"/>
        <v>1500</v>
      </c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32">
        <f t="shared" si="9"/>
        <v>1500</v>
      </c>
    </row>
  </sheetData>
  <autoFilter ref="A1:O64"/>
  <pageMargins left="0.7" right="0.7" top="0.75" bottom="0.75" header="0.3" footer="0.3"/>
  <pageSetup paperSize="5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O205"/>
  <sheetViews>
    <sheetView tabSelected="1" zoomScale="80" zoomScaleNormal="80" workbookViewId="0">
      <pane ySplit="1" topLeftCell="A65" activePane="bottomLeft" state="frozen"/>
      <selection pane="bottomLeft" activeCell="C74" sqref="C74"/>
    </sheetView>
  </sheetViews>
  <sheetFormatPr baseColWidth="10" defaultRowHeight="18.75" x14ac:dyDescent="0.3"/>
  <cols>
    <col min="1" max="1" width="22.5703125" style="2" customWidth="1"/>
    <col min="2" max="2" width="31.42578125" customWidth="1"/>
    <col min="3" max="15" width="15.7109375" customWidth="1"/>
  </cols>
  <sheetData>
    <row r="1" spans="1:15" ht="26.25" x14ac:dyDescent="0.4">
      <c r="A1" s="33" t="s">
        <v>24</v>
      </c>
      <c r="B1" s="33" t="s">
        <v>64</v>
      </c>
      <c r="C1" s="3" t="s">
        <v>0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15</v>
      </c>
      <c r="J1" s="3" t="s">
        <v>16</v>
      </c>
      <c r="K1" s="3" t="s">
        <v>17</v>
      </c>
      <c r="L1" s="3" t="s">
        <v>18</v>
      </c>
      <c r="M1" s="3" t="s">
        <v>19</v>
      </c>
      <c r="N1" s="3" t="s">
        <v>20</v>
      </c>
      <c r="O1" s="3" t="s">
        <v>29</v>
      </c>
    </row>
    <row r="2" spans="1:15" x14ac:dyDescent="0.3">
      <c r="A2" s="1" t="s">
        <v>34</v>
      </c>
      <c r="B2" s="4" t="s">
        <v>66</v>
      </c>
      <c r="C2" s="10">
        <f>IFERROR(Data!C2/Data!C5,"")</f>
        <v>66.666666666666671</v>
      </c>
      <c r="D2" s="10" t="str">
        <f>IFERROR(Data!D2/Data!D5,"")</f>
        <v/>
      </c>
      <c r="E2" s="10" t="str">
        <f>IFERROR(Data!E2/Data!E5,"")</f>
        <v/>
      </c>
      <c r="F2" s="10" t="str">
        <f>IFERROR(Data!F2/Data!F5,"")</f>
        <v/>
      </c>
      <c r="G2" s="10" t="str">
        <f>IFERROR(Data!G2/Data!G5,"")</f>
        <v/>
      </c>
      <c r="H2" s="10" t="str">
        <f>IFERROR(Data!H2/Data!H5,"")</f>
        <v/>
      </c>
      <c r="I2" s="10" t="str">
        <f>IFERROR(Data!I2/Data!I5,"")</f>
        <v/>
      </c>
      <c r="J2" s="10" t="str">
        <f>IFERROR(Data!J2/Data!J5,"")</f>
        <v/>
      </c>
      <c r="K2" s="10" t="str">
        <f>IFERROR(Data!K2/Data!K5,"")</f>
        <v/>
      </c>
      <c r="L2" s="10" t="str">
        <f>IFERROR(Data!L2/Data!L5,"")</f>
        <v/>
      </c>
      <c r="M2" s="10" t="str">
        <f>IFERROR(Data!M2/Data!M5,"")</f>
        <v/>
      </c>
      <c r="N2" s="10" t="str">
        <f>IFERROR(Data!N2/Data!N5,"")</f>
        <v/>
      </c>
      <c r="O2" s="10">
        <f>AVERAGE(C2:N2)</f>
        <v>66.666666666666671</v>
      </c>
    </row>
    <row r="3" spans="1:15" x14ac:dyDescent="0.3">
      <c r="A3" s="1" t="s">
        <v>34</v>
      </c>
      <c r="B3" s="4" t="s">
        <v>63</v>
      </c>
      <c r="C3" s="10">
        <f>IFERROR(Data!C2/Data!C6,"")</f>
        <v>125</v>
      </c>
      <c r="D3" s="10" t="str">
        <f>IFERROR(Data!D2/Data!D6,"")</f>
        <v/>
      </c>
      <c r="E3" s="10" t="str">
        <f>IFERROR(Data!E2/Data!E6,"")</f>
        <v/>
      </c>
      <c r="F3" s="10" t="str">
        <f>IFERROR(Data!F2/Data!F6,"")</f>
        <v/>
      </c>
      <c r="G3" s="10" t="str">
        <f>IFERROR(Data!G2/Data!G6,"")</f>
        <v/>
      </c>
      <c r="H3" s="10" t="str">
        <f>IFERROR(Data!H2/Data!H6,"")</f>
        <v/>
      </c>
      <c r="I3" s="10" t="str">
        <f>IFERROR(Data!I2/Data!I6,"")</f>
        <v/>
      </c>
      <c r="J3" s="10" t="str">
        <f>IFERROR(Data!J2/Data!J6,"")</f>
        <v/>
      </c>
      <c r="K3" s="10" t="str">
        <f>IFERROR(Data!K2/Data!K6,"")</f>
        <v/>
      </c>
      <c r="L3" s="10" t="str">
        <f>IFERROR(Data!L2/Data!L6,"")</f>
        <v/>
      </c>
      <c r="M3" s="10" t="str">
        <f>IFERROR(Data!M2/Data!M6,"")</f>
        <v/>
      </c>
      <c r="N3" s="10" t="str">
        <f>IFERROR(Data!N2/Data!N6,"")</f>
        <v/>
      </c>
      <c r="O3" s="10">
        <f t="shared" ref="O3:O66" si="0">AVERAGE(C3:N3)</f>
        <v>125</v>
      </c>
    </row>
    <row r="4" spans="1:15" x14ac:dyDescent="0.3">
      <c r="A4" s="1" t="s">
        <v>34</v>
      </c>
      <c r="B4" s="4" t="s">
        <v>27</v>
      </c>
      <c r="C4" s="10">
        <f>IFERROR(Data!C2/Data!C7,"")</f>
        <v>166.66666666666666</v>
      </c>
      <c r="D4" s="10" t="str">
        <f>IFERROR(Data!D2/Data!D7,"")</f>
        <v/>
      </c>
      <c r="E4" s="10" t="str">
        <f>IFERROR(Data!E2/Data!E7,"")</f>
        <v/>
      </c>
      <c r="F4" s="10" t="str">
        <f>IFERROR(Data!F2/Data!F7,"")</f>
        <v/>
      </c>
      <c r="G4" s="10" t="str">
        <f>IFERROR(Data!G2/Data!G7,"")</f>
        <v/>
      </c>
      <c r="H4" s="10" t="str">
        <f>IFERROR(Data!H2/Data!H7,"")</f>
        <v/>
      </c>
      <c r="I4" s="10" t="str">
        <f>IFERROR(Data!I2/Data!I7,"")</f>
        <v/>
      </c>
      <c r="J4" s="10" t="str">
        <f>IFERROR(Data!J2/Data!J7,"")</f>
        <v/>
      </c>
      <c r="K4" s="10" t="str">
        <f>IFERROR(Data!K2/Data!K7,"")</f>
        <v/>
      </c>
      <c r="L4" s="10" t="str">
        <f>IFERROR(Data!L2/Data!L7,"")</f>
        <v/>
      </c>
      <c r="M4" s="10" t="str">
        <f>IFERROR(Data!M2/Data!M7,"")</f>
        <v/>
      </c>
      <c r="N4" s="10" t="str">
        <f>IFERROR(Data!N2/Data!N7,"")</f>
        <v/>
      </c>
      <c r="O4" s="10">
        <f t="shared" si="0"/>
        <v>166.66666666666666</v>
      </c>
    </row>
    <row r="5" spans="1:15" x14ac:dyDescent="0.3">
      <c r="A5" s="1" t="s">
        <v>34</v>
      </c>
      <c r="B5" s="4" t="s">
        <v>26</v>
      </c>
      <c r="C5" s="10">
        <f>IFERROR(Data!C2/Data!C8,"")</f>
        <v>250</v>
      </c>
      <c r="D5" s="10" t="str">
        <f>IFERROR(Data!D2/Data!D8,"")</f>
        <v/>
      </c>
      <c r="E5" s="10" t="str">
        <f>IFERROR(Data!E2/Data!E8,"")</f>
        <v/>
      </c>
      <c r="F5" s="10" t="str">
        <f>IFERROR(Data!F2/Data!F8,"")</f>
        <v/>
      </c>
      <c r="G5" s="10" t="str">
        <f>IFERROR(Data!G2/Data!G8,"")</f>
        <v/>
      </c>
      <c r="H5" s="10" t="str">
        <f>IFERROR(Data!H2/Data!H8,"")</f>
        <v/>
      </c>
      <c r="I5" s="10" t="str">
        <f>IFERROR(Data!I2/Data!I8,"")</f>
        <v/>
      </c>
      <c r="J5" s="10" t="str">
        <f>IFERROR(Data!J2/Data!J8,"")</f>
        <v/>
      </c>
      <c r="K5" s="10" t="str">
        <f>IFERROR(Data!K2/Data!K8,"")</f>
        <v/>
      </c>
      <c r="L5" s="10" t="str">
        <f>IFERROR(Data!L2/Data!L8,"")</f>
        <v/>
      </c>
      <c r="M5" s="10" t="str">
        <f>IFERROR(Data!M2/Data!M8,"")</f>
        <v/>
      </c>
      <c r="N5" s="10" t="str">
        <f>IFERROR(Data!N2/Data!N8,"")</f>
        <v/>
      </c>
      <c r="O5" s="10">
        <f t="shared" si="0"/>
        <v>250</v>
      </c>
    </row>
    <row r="6" spans="1:15" x14ac:dyDescent="0.3">
      <c r="A6" s="1" t="s">
        <v>34</v>
      </c>
      <c r="B6" s="4" t="s">
        <v>31</v>
      </c>
      <c r="C6" s="9">
        <f>IFERROR(Data!C6/Data!C5,"")</f>
        <v>0.53333333333333333</v>
      </c>
      <c r="D6" s="9" t="str">
        <f>IFERROR(Data!D6/Data!D5,"")</f>
        <v/>
      </c>
      <c r="E6" s="9" t="str">
        <f>IFERROR(Data!E6/Data!E5,"")</f>
        <v/>
      </c>
      <c r="F6" s="9" t="str">
        <f>IFERROR(Data!F6/Data!F5,"")</f>
        <v/>
      </c>
      <c r="G6" s="9" t="str">
        <f>IFERROR(Data!G6/Data!G5,"")</f>
        <v/>
      </c>
      <c r="H6" s="9" t="str">
        <f>IFERROR(Data!H6/Data!H5,"")</f>
        <v/>
      </c>
      <c r="I6" s="9" t="str">
        <f>IFERROR(Data!I6/Data!I5,"")</f>
        <v/>
      </c>
      <c r="J6" s="9" t="str">
        <f>IFERROR(Data!J6/Data!J5,"")</f>
        <v/>
      </c>
      <c r="K6" s="9" t="str">
        <f>IFERROR(Data!K6/Data!K5,"")</f>
        <v/>
      </c>
      <c r="L6" s="9" t="str">
        <f>IFERROR(Data!L6/Data!L5,"")</f>
        <v/>
      </c>
      <c r="M6" s="9" t="str">
        <f>IFERROR(Data!M6/Data!M5,"")</f>
        <v/>
      </c>
      <c r="N6" s="9" t="str">
        <f>IFERROR(Data!N6/Data!N5,"")</f>
        <v/>
      </c>
      <c r="O6" s="9">
        <f t="shared" si="0"/>
        <v>0.53333333333333333</v>
      </c>
    </row>
    <row r="7" spans="1:15" x14ac:dyDescent="0.3">
      <c r="A7" s="1" t="s">
        <v>34</v>
      </c>
      <c r="B7" s="4" t="s">
        <v>65</v>
      </c>
      <c r="C7" s="9">
        <f>IFERROR(Data!C8/Data!C5,"")</f>
        <v>0.26666666666666666</v>
      </c>
      <c r="D7" s="9" t="str">
        <f>IFERROR(Data!D8/Data!D5,"")</f>
        <v/>
      </c>
      <c r="E7" s="9" t="str">
        <f>IFERROR(Data!E8/Data!E5,"")</f>
        <v/>
      </c>
      <c r="F7" s="9" t="str">
        <f>IFERROR(Data!F8/Data!F5,"")</f>
        <v/>
      </c>
      <c r="G7" s="9" t="str">
        <f>IFERROR(Data!G8/Data!G5,"")</f>
        <v/>
      </c>
      <c r="H7" s="9" t="str">
        <f>IFERROR(Data!H8/Data!H5,"")</f>
        <v/>
      </c>
      <c r="I7" s="9" t="str">
        <f>IFERROR(Data!I8/Data!I5,"")</f>
        <v/>
      </c>
      <c r="J7" s="9" t="str">
        <f>IFERROR(Data!J8/Data!J5,"")</f>
        <v/>
      </c>
      <c r="K7" s="9" t="str">
        <f>IFERROR(Data!K8/Data!K5,"")</f>
        <v/>
      </c>
      <c r="L7" s="9" t="str">
        <f>IFERROR(Data!L8/Data!L5,"")</f>
        <v/>
      </c>
      <c r="M7" s="9" t="str">
        <f>IFERROR(Data!M8/Data!M5,"")</f>
        <v/>
      </c>
      <c r="N7" s="9" t="str">
        <f>IFERROR(Data!N8/Data!N5,"")</f>
        <v/>
      </c>
      <c r="O7" s="9">
        <f t="shared" si="0"/>
        <v>0.26666666666666666</v>
      </c>
    </row>
    <row r="8" spans="1:15" x14ac:dyDescent="0.3">
      <c r="A8" s="1" t="s">
        <v>34</v>
      </c>
      <c r="B8" s="4" t="s">
        <v>67</v>
      </c>
      <c r="C8" s="9">
        <f>IFERROR(Data!C8/Data!C6,"")</f>
        <v>0.5</v>
      </c>
      <c r="D8" s="9" t="str">
        <f>IFERROR(Data!D8/Data!D6,"")</f>
        <v/>
      </c>
      <c r="E8" s="9" t="str">
        <f>IFERROR(Data!E8/Data!E6,"")</f>
        <v/>
      </c>
      <c r="F8" s="9" t="str">
        <f>IFERROR(Data!F8/Data!F6,"")</f>
        <v/>
      </c>
      <c r="G8" s="9" t="str">
        <f>IFERROR(Data!G8/Data!G6,"")</f>
        <v/>
      </c>
      <c r="H8" s="9" t="str">
        <f>IFERROR(Data!H8/Data!H6,"")</f>
        <v/>
      </c>
      <c r="I8" s="9" t="str">
        <f>IFERROR(Data!I8/Data!I6,"")</f>
        <v/>
      </c>
      <c r="J8" s="9" t="str">
        <f>IFERROR(Data!J8/Data!J6,"")</f>
        <v/>
      </c>
      <c r="K8" s="9" t="str">
        <f>IFERROR(Data!K8/Data!K6,"")</f>
        <v/>
      </c>
      <c r="L8" s="9" t="str">
        <f>IFERROR(Data!L8/Data!L6,"")</f>
        <v/>
      </c>
      <c r="M8" s="9" t="str">
        <f>IFERROR(Data!M8/Data!M6,"")</f>
        <v/>
      </c>
      <c r="N8" s="9" t="str">
        <f>IFERROR(Data!N8/Data!N6,"")</f>
        <v/>
      </c>
      <c r="O8" s="9">
        <f t="shared" si="0"/>
        <v>0.5</v>
      </c>
    </row>
    <row r="9" spans="1:15" x14ac:dyDescent="0.3">
      <c r="A9" s="1" t="s">
        <v>34</v>
      </c>
      <c r="B9" s="4" t="s">
        <v>25</v>
      </c>
      <c r="C9" s="9">
        <f>IFERROR(Data!C8/Data!C7,"")</f>
        <v>0.66666666666666663</v>
      </c>
      <c r="D9" s="9" t="str">
        <f>IFERROR(Data!D8/Data!D7,"")</f>
        <v/>
      </c>
      <c r="E9" s="9" t="str">
        <f>IFERROR(Data!E8/Data!E7,"")</f>
        <v/>
      </c>
      <c r="F9" s="9" t="str">
        <f>IFERROR(Data!F8/Data!F7,"")</f>
        <v/>
      </c>
      <c r="G9" s="9" t="str">
        <f>IFERROR(Data!G8/Data!G7,"")</f>
        <v/>
      </c>
      <c r="H9" s="9" t="str">
        <f>IFERROR(Data!H8/Data!H7,"")</f>
        <v/>
      </c>
      <c r="I9" s="9" t="str">
        <f>IFERROR(Data!I8/Data!I7,"")</f>
        <v/>
      </c>
      <c r="J9" s="9" t="str">
        <f>IFERROR(Data!J8/Data!J7,"")</f>
        <v/>
      </c>
      <c r="K9" s="9" t="str">
        <f>IFERROR(Data!K8/Data!K7,"")</f>
        <v/>
      </c>
      <c r="L9" s="9" t="str">
        <f>IFERROR(Data!L8/Data!L7,"")</f>
        <v/>
      </c>
      <c r="M9" s="9" t="str">
        <f>IFERROR(Data!M8/Data!M7,"")</f>
        <v/>
      </c>
      <c r="N9" s="9" t="str">
        <f>IFERROR(Data!N8/Data!N7,"")</f>
        <v/>
      </c>
      <c r="O9" s="9">
        <f t="shared" si="0"/>
        <v>0.66666666666666663</v>
      </c>
    </row>
    <row r="10" spans="1:15" x14ac:dyDescent="0.3">
      <c r="A10" s="1" t="s">
        <v>34</v>
      </c>
      <c r="B10" s="4" t="s">
        <v>32</v>
      </c>
      <c r="C10" s="10">
        <f>IFERROR(Data!C9/Data!C8,"")</f>
        <v>250</v>
      </c>
      <c r="D10" s="10" t="str">
        <f>IFERROR(Data!D9/Data!D8,"")</f>
        <v/>
      </c>
      <c r="E10" s="10" t="str">
        <f>IFERROR(Data!E9/Data!E8,"")</f>
        <v/>
      </c>
      <c r="F10" s="10" t="str">
        <f>IFERROR(Data!F9/Data!F8,"")</f>
        <v/>
      </c>
      <c r="G10" s="10" t="str">
        <f>IFERROR(Data!G9/Data!G8,"")</f>
        <v/>
      </c>
      <c r="H10" s="10" t="str">
        <f>IFERROR(Data!H9/Data!H8,"")</f>
        <v/>
      </c>
      <c r="I10" s="10" t="str">
        <f>IFERROR(Data!I9/Data!I8,"")</f>
        <v/>
      </c>
      <c r="J10" s="10" t="str">
        <f>IFERROR(Data!J9/Data!J8,"")</f>
        <v/>
      </c>
      <c r="K10" s="10" t="str">
        <f>IFERROR(Data!K9/Data!K8,"")</f>
        <v/>
      </c>
      <c r="L10" s="10" t="str">
        <f>IFERROR(Data!L9/Data!L8,"")</f>
        <v/>
      </c>
      <c r="M10" s="10" t="str">
        <f>IFERROR(Data!M9/Data!M8,"")</f>
        <v/>
      </c>
      <c r="N10" s="10" t="str">
        <f>IFERROR(Data!N9/Data!N8,"")</f>
        <v/>
      </c>
      <c r="O10" s="10">
        <f t="shared" si="0"/>
        <v>250</v>
      </c>
    </row>
    <row r="11" spans="1:15" x14ac:dyDescent="0.3">
      <c r="A11" s="1" t="s">
        <v>34</v>
      </c>
      <c r="B11" s="4" t="s">
        <v>33</v>
      </c>
      <c r="C11" s="10">
        <f>IFERROR(Data!C10/Data!C8,"")</f>
        <v>62.5</v>
      </c>
      <c r="D11" s="10" t="str">
        <f>IFERROR(Data!D10/Data!D8,"")</f>
        <v/>
      </c>
      <c r="E11" s="10" t="str">
        <f>IFERROR(Data!E10/Data!E8,"")</f>
        <v/>
      </c>
      <c r="F11" s="10" t="str">
        <f>IFERROR(Data!F10/Data!F8,"")</f>
        <v/>
      </c>
      <c r="G11" s="10" t="str">
        <f>IFERROR(Data!G10/Data!G8,"")</f>
        <v/>
      </c>
      <c r="H11" s="10" t="str">
        <f>IFERROR(Data!H10/Data!H8,"")</f>
        <v/>
      </c>
      <c r="I11" s="10" t="str">
        <f>IFERROR(Data!I10/Data!I8,"")</f>
        <v/>
      </c>
      <c r="J11" s="10" t="str">
        <f>IFERROR(Data!J10/Data!J8,"")</f>
        <v/>
      </c>
      <c r="K11" s="10" t="str">
        <f>IFERROR(Data!K10/Data!K8,"")</f>
        <v/>
      </c>
      <c r="L11" s="10" t="str">
        <f>IFERROR(Data!L10/Data!L8,"")</f>
        <v/>
      </c>
      <c r="M11" s="10" t="str">
        <f>IFERROR(Data!M10/Data!M8,"")</f>
        <v/>
      </c>
      <c r="N11" s="10" t="str">
        <f>IFERROR(Data!N10/Data!N8,"")</f>
        <v/>
      </c>
      <c r="O11" s="10">
        <f t="shared" si="0"/>
        <v>62.5</v>
      </c>
    </row>
    <row r="12" spans="1:15" x14ac:dyDescent="0.3">
      <c r="A12" s="1" t="s">
        <v>34</v>
      </c>
      <c r="B12" s="4" t="s">
        <v>59</v>
      </c>
      <c r="C12" s="9">
        <f>IFERROR(Data!C10/Data!C2,"")</f>
        <v>0.25</v>
      </c>
      <c r="D12" s="9" t="str">
        <f>IFERROR(Data!D10/Data!D2,"")</f>
        <v/>
      </c>
      <c r="E12" s="9" t="str">
        <f>IFERROR(Data!E10/Data!E2,"")</f>
        <v/>
      </c>
      <c r="F12" s="9" t="str">
        <f>IFERROR(Data!F10/Data!F2,"")</f>
        <v/>
      </c>
      <c r="G12" s="9" t="str">
        <f>IFERROR(Data!G10/Data!G2,"")</f>
        <v/>
      </c>
      <c r="H12" s="9" t="str">
        <f>IFERROR(Data!H10/Data!H2,"")</f>
        <v/>
      </c>
      <c r="I12" s="9" t="str">
        <f>IFERROR(Data!I10/Data!I2,"")</f>
        <v/>
      </c>
      <c r="J12" s="9" t="str">
        <f>IFERROR(Data!J10/Data!J2,"")</f>
        <v/>
      </c>
      <c r="K12" s="9" t="str">
        <f>IFERROR(Data!K10/Data!K2,"")</f>
        <v/>
      </c>
      <c r="L12" s="9" t="str">
        <f>IFERROR(Data!L10/Data!L2,"")</f>
        <v/>
      </c>
      <c r="M12" s="9" t="str">
        <f>IFERROR(Data!M10/Data!M2,"")</f>
        <v/>
      </c>
      <c r="N12" s="9" t="str">
        <f>IFERROR(Data!N10/Data!N2,"")</f>
        <v/>
      </c>
      <c r="O12" s="10">
        <f t="shared" si="0"/>
        <v>0.25</v>
      </c>
    </row>
    <row r="13" spans="1:15" x14ac:dyDescent="0.3">
      <c r="A13" s="1" t="s">
        <v>34</v>
      </c>
      <c r="B13" s="4" t="s">
        <v>58</v>
      </c>
      <c r="C13" s="11">
        <f>IFERROR(Data!C2/Data!C10,"")</f>
        <v>4</v>
      </c>
      <c r="D13" s="11" t="str">
        <f>IFERROR(Data!D2/Data!D10,"")</f>
        <v/>
      </c>
      <c r="E13" s="11" t="str">
        <f>IFERROR(Data!E2/Data!E10,"")</f>
        <v/>
      </c>
      <c r="F13" s="11" t="str">
        <f>IFERROR(Data!F2/Data!F10,"")</f>
        <v/>
      </c>
      <c r="G13" s="11" t="str">
        <f>IFERROR(Data!G2/Data!G10,"")</f>
        <v/>
      </c>
      <c r="H13" s="11" t="str">
        <f>IFERROR(Data!H2/Data!H10,"")</f>
        <v/>
      </c>
      <c r="I13" s="11" t="str">
        <f>IFERROR(Data!I2/Data!I10,"")</f>
        <v/>
      </c>
      <c r="J13" s="11" t="str">
        <f>IFERROR(Data!J2/Data!J10,"")</f>
        <v/>
      </c>
      <c r="K13" s="11" t="str">
        <f>IFERROR(Data!K2/Data!K10,"")</f>
        <v/>
      </c>
      <c r="L13" s="11" t="str">
        <f>IFERROR(Data!L2/Data!L10,"")</f>
        <v/>
      </c>
      <c r="M13" s="11" t="str">
        <f>IFERROR(Data!M2/Data!M10,"")</f>
        <v/>
      </c>
      <c r="N13" s="11" t="str">
        <f>IFERROR(Data!N2/Data!N10,"")</f>
        <v/>
      </c>
      <c r="O13" s="11">
        <f t="shared" si="0"/>
        <v>4</v>
      </c>
    </row>
    <row r="14" spans="1:15" x14ac:dyDescent="0.3">
      <c r="A14" s="1" t="s">
        <v>2</v>
      </c>
      <c r="B14" s="4" t="s">
        <v>66</v>
      </c>
      <c r="C14" s="10">
        <f>IFERROR(Data!C11/Data!C14,"")</f>
        <v>66.666666666666671</v>
      </c>
      <c r="D14" s="10" t="str">
        <f>IFERROR(Data!D11/Data!D14,"")</f>
        <v/>
      </c>
      <c r="E14" s="10" t="str">
        <f>IFERROR(Data!E11/Data!E14,"")</f>
        <v/>
      </c>
      <c r="F14" s="10" t="str">
        <f>IFERROR(Data!F11/Data!F14,"")</f>
        <v/>
      </c>
      <c r="G14" s="10" t="str">
        <f>IFERROR(Data!G11/Data!G14,"")</f>
        <v/>
      </c>
      <c r="H14" s="10" t="str">
        <f>IFERROR(Data!H11/Data!H14,"")</f>
        <v/>
      </c>
      <c r="I14" s="10" t="str">
        <f>IFERROR(Data!I11/Data!I14,"")</f>
        <v/>
      </c>
      <c r="J14" s="10" t="str">
        <f>IFERROR(Data!J11/Data!J14,"")</f>
        <v/>
      </c>
      <c r="K14" s="10" t="str">
        <f>IFERROR(Data!K11/Data!K14,"")</f>
        <v/>
      </c>
      <c r="L14" s="10" t="str">
        <f>IFERROR(Data!L11/Data!L14,"")</f>
        <v/>
      </c>
      <c r="M14" s="10" t="str">
        <f>IFERROR(Data!M11/Data!M14,"")</f>
        <v/>
      </c>
      <c r="N14" s="10" t="str">
        <f>IFERROR(Data!N11/Data!N14,"")</f>
        <v/>
      </c>
      <c r="O14" s="10">
        <f t="shared" si="0"/>
        <v>66.666666666666671</v>
      </c>
    </row>
    <row r="15" spans="1:15" x14ac:dyDescent="0.3">
      <c r="A15" s="1" t="s">
        <v>2</v>
      </c>
      <c r="B15" s="4" t="s">
        <v>63</v>
      </c>
      <c r="C15" s="10">
        <f>IFERROR(Data!C11/Data!C15,"")</f>
        <v>125</v>
      </c>
      <c r="D15" s="10" t="str">
        <f>IFERROR(Data!D11/Data!D15,"")</f>
        <v/>
      </c>
      <c r="E15" s="10" t="str">
        <f>IFERROR(Data!E11/Data!E15,"")</f>
        <v/>
      </c>
      <c r="F15" s="10" t="str">
        <f>IFERROR(Data!F11/Data!F15,"")</f>
        <v/>
      </c>
      <c r="G15" s="10" t="str">
        <f>IFERROR(Data!G11/Data!G15,"")</f>
        <v/>
      </c>
      <c r="H15" s="10" t="str">
        <f>IFERROR(Data!H11/Data!H15,"")</f>
        <v/>
      </c>
      <c r="I15" s="10" t="str">
        <f>IFERROR(Data!I11/Data!I15,"")</f>
        <v/>
      </c>
      <c r="J15" s="10" t="str">
        <f>IFERROR(Data!J11/Data!J15,"")</f>
        <v/>
      </c>
      <c r="K15" s="10" t="str">
        <f>IFERROR(Data!K11/Data!K15,"")</f>
        <v/>
      </c>
      <c r="L15" s="10" t="str">
        <f>IFERROR(Data!L11/Data!L15,"")</f>
        <v/>
      </c>
      <c r="M15" s="10" t="str">
        <f>IFERROR(Data!M11/Data!M15,"")</f>
        <v/>
      </c>
      <c r="N15" s="10" t="str">
        <f>IFERROR(Data!N11/Data!N15,"")</f>
        <v/>
      </c>
      <c r="O15" s="10">
        <f t="shared" si="0"/>
        <v>125</v>
      </c>
    </row>
    <row r="16" spans="1:15" x14ac:dyDescent="0.3">
      <c r="A16" s="1" t="s">
        <v>2</v>
      </c>
      <c r="B16" s="4" t="s">
        <v>27</v>
      </c>
      <c r="C16" s="10">
        <f>IFERROR(Data!C11/Data!C16,"")</f>
        <v>166.66666666666666</v>
      </c>
      <c r="D16" s="10" t="str">
        <f>IFERROR(Data!D11/Data!D16,"")</f>
        <v/>
      </c>
      <c r="E16" s="10" t="str">
        <f>IFERROR(Data!E11/Data!E16,"")</f>
        <v/>
      </c>
      <c r="F16" s="10" t="str">
        <f>IFERROR(Data!F11/Data!F16,"")</f>
        <v/>
      </c>
      <c r="G16" s="10" t="str">
        <f>IFERROR(Data!G11/Data!G16,"")</f>
        <v/>
      </c>
      <c r="H16" s="10" t="str">
        <f>IFERROR(Data!H11/Data!H16,"")</f>
        <v/>
      </c>
      <c r="I16" s="10" t="str">
        <f>IFERROR(Data!I11/Data!I16,"")</f>
        <v/>
      </c>
      <c r="J16" s="10" t="str">
        <f>IFERROR(Data!J11/Data!J16,"")</f>
        <v/>
      </c>
      <c r="K16" s="10" t="str">
        <f>IFERROR(Data!K11/Data!K16,"")</f>
        <v/>
      </c>
      <c r="L16" s="10" t="str">
        <f>IFERROR(Data!L11/Data!L16,"")</f>
        <v/>
      </c>
      <c r="M16" s="10" t="str">
        <f>IFERROR(Data!M11/Data!M16,"")</f>
        <v/>
      </c>
      <c r="N16" s="10" t="str">
        <f>IFERROR(Data!N11/Data!N16,"")</f>
        <v/>
      </c>
      <c r="O16" s="10">
        <f t="shared" si="0"/>
        <v>166.66666666666666</v>
      </c>
    </row>
    <row r="17" spans="1:15" x14ac:dyDescent="0.3">
      <c r="A17" s="1" t="s">
        <v>2</v>
      </c>
      <c r="B17" s="4" t="s">
        <v>26</v>
      </c>
      <c r="C17" s="10">
        <f>IFERROR(Data!C11/Data!C17,"")</f>
        <v>250</v>
      </c>
      <c r="D17" s="10" t="str">
        <f>IFERROR(Data!D11/Data!D17,"")</f>
        <v/>
      </c>
      <c r="E17" s="10" t="str">
        <f>IFERROR(Data!E11/Data!E17,"")</f>
        <v/>
      </c>
      <c r="F17" s="10" t="str">
        <f>IFERROR(Data!F11/Data!F17,"")</f>
        <v/>
      </c>
      <c r="G17" s="10" t="str">
        <f>IFERROR(Data!G11/Data!G17,"")</f>
        <v/>
      </c>
      <c r="H17" s="10" t="str">
        <f>IFERROR(Data!H11/Data!H17,"")</f>
        <v/>
      </c>
      <c r="I17" s="10" t="str">
        <f>IFERROR(Data!I11/Data!I17,"")</f>
        <v/>
      </c>
      <c r="J17" s="10" t="str">
        <f>IFERROR(Data!J11/Data!J17,"")</f>
        <v/>
      </c>
      <c r="K17" s="10" t="str">
        <f>IFERROR(Data!K11/Data!K17,"")</f>
        <v/>
      </c>
      <c r="L17" s="10" t="str">
        <f>IFERROR(Data!L11/Data!L17,"")</f>
        <v/>
      </c>
      <c r="M17" s="10" t="str">
        <f>IFERROR(Data!M11/Data!M17,"")</f>
        <v/>
      </c>
      <c r="N17" s="10" t="str">
        <f>IFERROR(Data!N11/Data!N17,"")</f>
        <v/>
      </c>
      <c r="O17" s="10">
        <f t="shared" si="0"/>
        <v>250</v>
      </c>
    </row>
    <row r="18" spans="1:15" x14ac:dyDescent="0.3">
      <c r="A18" s="1" t="s">
        <v>2</v>
      </c>
      <c r="B18" s="4" t="s">
        <v>31</v>
      </c>
      <c r="C18" s="9">
        <f>IFERROR(Data!C15/Data!C14,"")</f>
        <v>0.53333333333333333</v>
      </c>
      <c r="D18" s="9" t="str">
        <f>IFERROR(Data!D15/Data!D14,"")</f>
        <v/>
      </c>
      <c r="E18" s="9" t="str">
        <f>IFERROR(Data!E15/Data!E14,"")</f>
        <v/>
      </c>
      <c r="F18" s="9" t="str">
        <f>IFERROR(Data!F15/Data!F14,"")</f>
        <v/>
      </c>
      <c r="G18" s="9" t="str">
        <f>IFERROR(Data!G15/Data!G14,"")</f>
        <v/>
      </c>
      <c r="H18" s="9" t="str">
        <f>IFERROR(Data!H15/Data!H14,"")</f>
        <v/>
      </c>
      <c r="I18" s="9" t="str">
        <f>IFERROR(Data!I15/Data!I14,"")</f>
        <v/>
      </c>
      <c r="J18" s="9" t="str">
        <f>IFERROR(Data!J15/Data!J14,"")</f>
        <v/>
      </c>
      <c r="K18" s="9" t="str">
        <f>IFERROR(Data!K15/Data!K14,"")</f>
        <v/>
      </c>
      <c r="L18" s="9" t="str">
        <f>IFERROR(Data!L15/Data!L14,"")</f>
        <v/>
      </c>
      <c r="M18" s="9" t="str">
        <f>IFERROR(Data!M15/Data!M14,"")</f>
        <v/>
      </c>
      <c r="N18" s="9" t="str">
        <f>IFERROR(Data!N15/Data!N14,"")</f>
        <v/>
      </c>
      <c r="O18" s="10">
        <f t="shared" si="0"/>
        <v>0.53333333333333333</v>
      </c>
    </row>
    <row r="19" spans="1:15" x14ac:dyDescent="0.3">
      <c r="A19" s="1" t="s">
        <v>2</v>
      </c>
      <c r="B19" s="4" t="s">
        <v>65</v>
      </c>
      <c r="C19" s="9">
        <f>Data!C17/Data!C14</f>
        <v>0.26666666666666666</v>
      </c>
      <c r="D19" s="9" t="e">
        <f>Data!D17/Data!D14</f>
        <v>#DIV/0!</v>
      </c>
      <c r="E19" s="9" t="e">
        <f>Data!E17/Data!E14</f>
        <v>#DIV/0!</v>
      </c>
      <c r="F19" s="9" t="e">
        <f>Data!F17/Data!F14</f>
        <v>#DIV/0!</v>
      </c>
      <c r="G19" s="9" t="e">
        <f>Data!G17/Data!G14</f>
        <v>#DIV/0!</v>
      </c>
      <c r="H19" s="9" t="e">
        <f>Data!H17/Data!H14</f>
        <v>#DIV/0!</v>
      </c>
      <c r="I19" s="9" t="e">
        <f>Data!I17/Data!I14</f>
        <v>#DIV/0!</v>
      </c>
      <c r="J19" s="9" t="e">
        <f>Data!J17/Data!J14</f>
        <v>#DIV/0!</v>
      </c>
      <c r="K19" s="9" t="e">
        <f>Data!K17/Data!K14</f>
        <v>#DIV/0!</v>
      </c>
      <c r="L19" s="9" t="e">
        <f>Data!L17/Data!L14</f>
        <v>#DIV/0!</v>
      </c>
      <c r="M19" s="9" t="e">
        <f>Data!M17/Data!M14</f>
        <v>#DIV/0!</v>
      </c>
      <c r="N19" s="9" t="e">
        <f>Data!N17/Data!N14</f>
        <v>#DIV/0!</v>
      </c>
      <c r="O19" s="10" t="e">
        <f t="shared" si="0"/>
        <v>#DIV/0!</v>
      </c>
    </row>
    <row r="20" spans="1:15" x14ac:dyDescent="0.3">
      <c r="A20" s="1" t="s">
        <v>2</v>
      </c>
      <c r="B20" s="4" t="s">
        <v>67</v>
      </c>
      <c r="C20" s="9">
        <f>IFERROR(Data!C17/Data!C15,"")</f>
        <v>0.5</v>
      </c>
      <c r="D20" s="9" t="str">
        <f>IFERROR(Data!D17/Data!D15,"")</f>
        <v/>
      </c>
      <c r="E20" s="9" t="str">
        <f>IFERROR(Data!E17/Data!E15,"")</f>
        <v/>
      </c>
      <c r="F20" s="9" t="str">
        <f>IFERROR(Data!F17/Data!F15,"")</f>
        <v/>
      </c>
      <c r="G20" s="9" t="str">
        <f>IFERROR(Data!G17/Data!G15,"")</f>
        <v/>
      </c>
      <c r="H20" s="9" t="str">
        <f>IFERROR(Data!H17/Data!H15,"")</f>
        <v/>
      </c>
      <c r="I20" s="9" t="str">
        <f>IFERROR(Data!I17/Data!I15,"")</f>
        <v/>
      </c>
      <c r="J20" s="9" t="str">
        <f>IFERROR(Data!J17/Data!J15,"")</f>
        <v/>
      </c>
      <c r="K20" s="9" t="str">
        <f>IFERROR(Data!K17/Data!K15,"")</f>
        <v/>
      </c>
      <c r="L20" s="9" t="str">
        <f>IFERROR(Data!L17/Data!L15,"")</f>
        <v/>
      </c>
      <c r="M20" s="9" t="str">
        <f>IFERROR(Data!M17/Data!M15,"")</f>
        <v/>
      </c>
      <c r="N20" s="9" t="str">
        <f>IFERROR(Data!N17/Data!N15,"")</f>
        <v/>
      </c>
      <c r="O20" s="10">
        <f t="shared" si="0"/>
        <v>0.5</v>
      </c>
    </row>
    <row r="21" spans="1:15" x14ac:dyDescent="0.3">
      <c r="A21" s="1" t="s">
        <v>2</v>
      </c>
      <c r="B21" s="4" t="s">
        <v>25</v>
      </c>
      <c r="C21" s="9">
        <f>Data!C17/Data!C16</f>
        <v>0.66666666666666663</v>
      </c>
      <c r="D21" s="9" t="e">
        <f>Data!D17/Data!D16</f>
        <v>#DIV/0!</v>
      </c>
      <c r="E21" s="9" t="e">
        <f>Data!E17/Data!E16</f>
        <v>#DIV/0!</v>
      </c>
      <c r="F21" s="9" t="e">
        <f>Data!F17/Data!F16</f>
        <v>#DIV/0!</v>
      </c>
      <c r="G21" s="9" t="e">
        <f>Data!G17/Data!G16</f>
        <v>#DIV/0!</v>
      </c>
      <c r="H21" s="9" t="e">
        <f>Data!H17/Data!H16</f>
        <v>#DIV/0!</v>
      </c>
      <c r="I21" s="9" t="e">
        <f>Data!I17/Data!I16</f>
        <v>#DIV/0!</v>
      </c>
      <c r="J21" s="9" t="e">
        <f>Data!J17/Data!J16</f>
        <v>#DIV/0!</v>
      </c>
      <c r="K21" s="9" t="e">
        <f>Data!K17/Data!K16</f>
        <v>#DIV/0!</v>
      </c>
      <c r="L21" s="9" t="e">
        <f>Data!L17/Data!L16</f>
        <v>#DIV/0!</v>
      </c>
      <c r="M21" s="9" t="e">
        <f>Data!M17/Data!M16</f>
        <v>#DIV/0!</v>
      </c>
      <c r="N21" s="9" t="e">
        <f>Data!N17/Data!N16</f>
        <v>#DIV/0!</v>
      </c>
      <c r="O21" s="10" t="e">
        <f t="shared" si="0"/>
        <v>#DIV/0!</v>
      </c>
    </row>
    <row r="22" spans="1:15" x14ac:dyDescent="0.3">
      <c r="A22" s="1" t="s">
        <v>2</v>
      </c>
      <c r="B22" s="4" t="s">
        <v>32</v>
      </c>
      <c r="C22" s="10">
        <f>IFERROR(Data!C18/Data!C17,"")</f>
        <v>250</v>
      </c>
      <c r="D22" s="10" t="str">
        <f>IFERROR(Data!D18/Data!D17,"")</f>
        <v/>
      </c>
      <c r="E22" s="10" t="str">
        <f>IFERROR(Data!E18/Data!E17,"")</f>
        <v/>
      </c>
      <c r="F22" s="10" t="str">
        <f>IFERROR(Data!F18/Data!F17,"")</f>
        <v/>
      </c>
      <c r="G22" s="10" t="str">
        <f>IFERROR(Data!G18/Data!G17,"")</f>
        <v/>
      </c>
      <c r="H22" s="10" t="str">
        <f>IFERROR(Data!H18/Data!H17,"")</f>
        <v/>
      </c>
      <c r="I22" s="10" t="str">
        <f>IFERROR(Data!I18/Data!I17,"")</f>
        <v/>
      </c>
      <c r="J22" s="10" t="str">
        <f>IFERROR(Data!J18/Data!J17,"")</f>
        <v/>
      </c>
      <c r="K22" s="10" t="str">
        <f>IFERROR(Data!K18/Data!K17,"")</f>
        <v/>
      </c>
      <c r="L22" s="10" t="str">
        <f>IFERROR(Data!L18/Data!L17,"")</f>
        <v/>
      </c>
      <c r="M22" s="10" t="str">
        <f>IFERROR(Data!M18/Data!M17,"")</f>
        <v/>
      </c>
      <c r="N22" s="10" t="str">
        <f>IFERROR(Data!N18/Data!N17,"")</f>
        <v/>
      </c>
      <c r="O22" s="10">
        <f t="shared" si="0"/>
        <v>250</v>
      </c>
    </row>
    <row r="23" spans="1:15" x14ac:dyDescent="0.3">
      <c r="A23" s="1" t="s">
        <v>2</v>
      </c>
      <c r="B23" s="4" t="s">
        <v>33</v>
      </c>
      <c r="C23" s="10">
        <f>IFERROR(Data!C19/Data!C17,"")</f>
        <v>62.5</v>
      </c>
      <c r="D23" s="10" t="str">
        <f>IFERROR(Data!D19/Data!D17,"")</f>
        <v/>
      </c>
      <c r="E23" s="10" t="str">
        <f>IFERROR(Data!E19/Data!E17,"")</f>
        <v/>
      </c>
      <c r="F23" s="10" t="str">
        <f>IFERROR(Data!F19/Data!F17,"")</f>
        <v/>
      </c>
      <c r="G23" s="10" t="str">
        <f>IFERROR(Data!G19/Data!G17,"")</f>
        <v/>
      </c>
      <c r="H23" s="10" t="str">
        <f>IFERROR(Data!H19/Data!H17,"")</f>
        <v/>
      </c>
      <c r="I23" s="10" t="str">
        <f>IFERROR(Data!I19/Data!I17,"")</f>
        <v/>
      </c>
      <c r="J23" s="10" t="str">
        <f>IFERROR(Data!J19/Data!J17,"")</f>
        <v/>
      </c>
      <c r="K23" s="10" t="str">
        <f>IFERROR(Data!K19/Data!K17,"")</f>
        <v/>
      </c>
      <c r="L23" s="10" t="str">
        <f>IFERROR(Data!L19/Data!L17,"")</f>
        <v/>
      </c>
      <c r="M23" s="10" t="str">
        <f>IFERROR(Data!M19/Data!M17,"")</f>
        <v/>
      </c>
      <c r="N23" s="10" t="str">
        <f>IFERROR(Data!N19/Data!N17,"")</f>
        <v/>
      </c>
      <c r="O23" s="10">
        <f t="shared" si="0"/>
        <v>62.5</v>
      </c>
    </row>
    <row r="24" spans="1:15" x14ac:dyDescent="0.3">
      <c r="A24" s="1" t="s">
        <v>2</v>
      </c>
      <c r="B24" s="4" t="s">
        <v>59</v>
      </c>
      <c r="C24" s="9">
        <f>IFERROR(Data!C19/Data!C11,"")</f>
        <v>0.25</v>
      </c>
      <c r="D24" s="9" t="str">
        <f>IFERROR(Data!D19/Data!D11,"")</f>
        <v/>
      </c>
      <c r="E24" s="9" t="str">
        <f>IFERROR(Data!E19/Data!E11,"")</f>
        <v/>
      </c>
      <c r="F24" s="9" t="str">
        <f>IFERROR(Data!F19/Data!F11,"")</f>
        <v/>
      </c>
      <c r="G24" s="9" t="str">
        <f>IFERROR(Data!G19/Data!G11,"")</f>
        <v/>
      </c>
      <c r="H24" s="9" t="str">
        <f>IFERROR(Data!H19/Data!H11,"")</f>
        <v/>
      </c>
      <c r="I24" s="9" t="str">
        <f>IFERROR(Data!I19/Data!I11,"")</f>
        <v/>
      </c>
      <c r="J24" s="9" t="str">
        <f>IFERROR(Data!J19/Data!J11,"")</f>
        <v/>
      </c>
      <c r="K24" s="9" t="str">
        <f>IFERROR(Data!K19/Data!K11,"")</f>
        <v/>
      </c>
      <c r="L24" s="9" t="str">
        <f>IFERROR(Data!L19/Data!L11,"")</f>
        <v/>
      </c>
      <c r="M24" s="9" t="str">
        <f>IFERROR(Data!M19/Data!M11,"")</f>
        <v/>
      </c>
      <c r="N24" s="9" t="str">
        <f>IFERROR(Data!N19/Data!N11,"")</f>
        <v/>
      </c>
      <c r="O24" s="10">
        <f t="shared" si="0"/>
        <v>0.25</v>
      </c>
    </row>
    <row r="25" spans="1:15" x14ac:dyDescent="0.3">
      <c r="A25" s="1" t="s">
        <v>2</v>
      </c>
      <c r="B25" s="4" t="s">
        <v>58</v>
      </c>
      <c r="C25" s="11">
        <f>IFERROR(Data!C11/Data!C19,"")</f>
        <v>4</v>
      </c>
      <c r="D25" s="11" t="str">
        <f>IFERROR(Data!D11/Data!D19,"")</f>
        <v/>
      </c>
      <c r="E25" s="11" t="str">
        <f>IFERROR(Data!E11/Data!E19,"")</f>
        <v/>
      </c>
      <c r="F25" s="11" t="str">
        <f>IFERROR(Data!F11/Data!F19,"")</f>
        <v/>
      </c>
      <c r="G25" s="11" t="str">
        <f>IFERROR(Data!G11/Data!G19,"")</f>
        <v/>
      </c>
      <c r="H25" s="11" t="str">
        <f>IFERROR(Data!H11/Data!H19,"")</f>
        <v/>
      </c>
      <c r="I25" s="11" t="str">
        <f>IFERROR(Data!I11/Data!I19,"")</f>
        <v/>
      </c>
      <c r="J25" s="11" t="str">
        <f>IFERROR(Data!J11/Data!J19,"")</f>
        <v/>
      </c>
      <c r="K25" s="11" t="str">
        <f>IFERROR(Data!K11/Data!K19,"")</f>
        <v/>
      </c>
      <c r="L25" s="11" t="str">
        <f>IFERROR(Data!L11/Data!L19,"")</f>
        <v/>
      </c>
      <c r="M25" s="11" t="str">
        <f>IFERROR(Data!M11/Data!M19,"")</f>
        <v/>
      </c>
      <c r="N25" s="11" t="str">
        <f>IFERROR(Data!N11/Data!N19,"")</f>
        <v/>
      </c>
      <c r="O25" s="10">
        <f t="shared" si="0"/>
        <v>4</v>
      </c>
    </row>
    <row r="26" spans="1:15" x14ac:dyDescent="0.3">
      <c r="A26" s="1" t="s">
        <v>3</v>
      </c>
      <c r="B26" s="4" t="s">
        <v>66</v>
      </c>
      <c r="C26" s="10">
        <f>IFERROR(Data!C20/Data!C23,"")</f>
        <v>66.666666666666671</v>
      </c>
      <c r="D26" s="10" t="str">
        <f>IFERROR(Data!D20/Data!D23,"")</f>
        <v/>
      </c>
      <c r="E26" s="10" t="str">
        <f>IFERROR(Data!E20/Data!E23,"")</f>
        <v/>
      </c>
      <c r="F26" s="10" t="str">
        <f>IFERROR(Data!F20/Data!F23,"")</f>
        <v/>
      </c>
      <c r="G26" s="10" t="str">
        <f>IFERROR(Data!G20/Data!G23,"")</f>
        <v/>
      </c>
      <c r="H26" s="10" t="str">
        <f>IFERROR(Data!H20/Data!H23,"")</f>
        <v/>
      </c>
      <c r="I26" s="10" t="str">
        <f>IFERROR(Data!I20/Data!I23,"")</f>
        <v/>
      </c>
      <c r="J26" s="10" t="str">
        <f>IFERROR(Data!J20/Data!J23,"")</f>
        <v/>
      </c>
      <c r="K26" s="10" t="str">
        <f>IFERROR(Data!K20/Data!K23,"")</f>
        <v/>
      </c>
      <c r="L26" s="10" t="str">
        <f>IFERROR(Data!L20/Data!L23,"")</f>
        <v/>
      </c>
      <c r="M26" s="10" t="str">
        <f>IFERROR(Data!M20/Data!M23,"")</f>
        <v/>
      </c>
      <c r="N26" s="10" t="str">
        <f>IFERROR(Data!N20/Data!N23,"")</f>
        <v/>
      </c>
      <c r="O26" s="10">
        <f t="shared" si="0"/>
        <v>66.666666666666671</v>
      </c>
    </row>
    <row r="27" spans="1:15" x14ac:dyDescent="0.3">
      <c r="A27" s="1" t="s">
        <v>3</v>
      </c>
      <c r="B27" s="4" t="s">
        <v>63</v>
      </c>
      <c r="C27" s="10">
        <f>IFERROR(Data!C20/Data!C24,"")</f>
        <v>125</v>
      </c>
      <c r="D27" s="10" t="str">
        <f>IFERROR(Data!D20/Data!D24,"")</f>
        <v/>
      </c>
      <c r="E27" s="10" t="str">
        <f>IFERROR(Data!E20/Data!E24,"")</f>
        <v/>
      </c>
      <c r="F27" s="10" t="str">
        <f>IFERROR(Data!F20/Data!F24,"")</f>
        <v/>
      </c>
      <c r="G27" s="10" t="str">
        <f>IFERROR(Data!G20/Data!G24,"")</f>
        <v/>
      </c>
      <c r="H27" s="10" t="str">
        <f>IFERROR(Data!H20/Data!H24,"")</f>
        <v/>
      </c>
      <c r="I27" s="10" t="str">
        <f>IFERROR(Data!I20/Data!I24,"")</f>
        <v/>
      </c>
      <c r="J27" s="10" t="str">
        <f>IFERROR(Data!J20/Data!J24,"")</f>
        <v/>
      </c>
      <c r="K27" s="10" t="str">
        <f>IFERROR(Data!K20/Data!K24,"")</f>
        <v/>
      </c>
      <c r="L27" s="10" t="str">
        <f>IFERROR(Data!L20/Data!L24,"")</f>
        <v/>
      </c>
      <c r="M27" s="10" t="str">
        <f>IFERROR(Data!M20/Data!M24,"")</f>
        <v/>
      </c>
      <c r="N27" s="10" t="str">
        <f>IFERROR(Data!N20/Data!N24,"")</f>
        <v/>
      </c>
      <c r="O27" s="10">
        <f t="shared" si="0"/>
        <v>125</v>
      </c>
    </row>
    <row r="28" spans="1:15" x14ac:dyDescent="0.3">
      <c r="A28" s="1" t="s">
        <v>3</v>
      </c>
      <c r="B28" s="4" t="s">
        <v>27</v>
      </c>
      <c r="C28" s="10">
        <f>IFERROR(Data!C20/Data!C25,"")</f>
        <v>166.66666666666666</v>
      </c>
      <c r="D28" s="10" t="str">
        <f>IFERROR(Data!D20/Data!D25,"")</f>
        <v/>
      </c>
      <c r="E28" s="10" t="str">
        <f>IFERROR(Data!E20/Data!E25,"")</f>
        <v/>
      </c>
      <c r="F28" s="10" t="str">
        <f>IFERROR(Data!F20/Data!F25,"")</f>
        <v/>
      </c>
      <c r="G28" s="10" t="str">
        <f>IFERROR(Data!G20/Data!G25,"")</f>
        <v/>
      </c>
      <c r="H28" s="10" t="str">
        <f>IFERROR(Data!H20/Data!H25,"")</f>
        <v/>
      </c>
      <c r="I28" s="10" t="str">
        <f>IFERROR(Data!I20/Data!I25,"")</f>
        <v/>
      </c>
      <c r="J28" s="10" t="str">
        <f>IFERROR(Data!J20/Data!J25,"")</f>
        <v/>
      </c>
      <c r="K28" s="10" t="str">
        <f>IFERROR(Data!K20/Data!K25,"")</f>
        <v/>
      </c>
      <c r="L28" s="10" t="str">
        <f>IFERROR(Data!L20/Data!L25,"")</f>
        <v/>
      </c>
      <c r="M28" s="10" t="str">
        <f>IFERROR(Data!M20/Data!M25,"")</f>
        <v/>
      </c>
      <c r="N28" s="10" t="str">
        <f>IFERROR(Data!N20/Data!N25,"")</f>
        <v/>
      </c>
      <c r="O28" s="10">
        <f t="shared" si="0"/>
        <v>166.66666666666666</v>
      </c>
    </row>
    <row r="29" spans="1:15" x14ac:dyDescent="0.3">
      <c r="A29" s="1" t="s">
        <v>3</v>
      </c>
      <c r="B29" s="4" t="s">
        <v>26</v>
      </c>
      <c r="C29" s="10">
        <f>Data!C20/Data!C26</f>
        <v>250</v>
      </c>
      <c r="D29" s="10" t="e">
        <f>Data!D20/Data!D26</f>
        <v>#DIV/0!</v>
      </c>
      <c r="E29" s="10" t="e">
        <f>Data!E20/Data!E26</f>
        <v>#DIV/0!</v>
      </c>
      <c r="F29" s="10" t="e">
        <f>Data!F20/Data!F26</f>
        <v>#DIV/0!</v>
      </c>
      <c r="G29" s="10" t="e">
        <f>Data!G20/Data!G26</f>
        <v>#DIV/0!</v>
      </c>
      <c r="H29" s="10" t="e">
        <f>Data!H20/Data!H26</f>
        <v>#DIV/0!</v>
      </c>
      <c r="I29" s="10" t="e">
        <f>Data!I20/Data!I26</f>
        <v>#DIV/0!</v>
      </c>
      <c r="J29" s="10" t="e">
        <f>Data!J20/Data!J26</f>
        <v>#DIV/0!</v>
      </c>
      <c r="K29" s="10" t="e">
        <f>Data!K20/Data!K26</f>
        <v>#DIV/0!</v>
      </c>
      <c r="L29" s="10" t="e">
        <f>Data!L20/Data!L26</f>
        <v>#DIV/0!</v>
      </c>
      <c r="M29" s="10" t="e">
        <f>Data!M20/Data!M26</f>
        <v>#DIV/0!</v>
      </c>
      <c r="N29" s="10" t="e">
        <f>Data!N20/Data!N26</f>
        <v>#DIV/0!</v>
      </c>
      <c r="O29" s="10" t="e">
        <f t="shared" si="0"/>
        <v>#DIV/0!</v>
      </c>
    </row>
    <row r="30" spans="1:15" x14ac:dyDescent="0.3">
      <c r="A30" s="1" t="s">
        <v>3</v>
      </c>
      <c r="B30" s="4" t="s">
        <v>31</v>
      </c>
      <c r="C30" s="9">
        <f>IFERROR(Data!C24/Data!C23,"")</f>
        <v>0.53333333333333333</v>
      </c>
      <c r="D30" s="9" t="str">
        <f>IFERROR(Data!D24/Data!D23,"")</f>
        <v/>
      </c>
      <c r="E30" s="9" t="str">
        <f>IFERROR(Data!E24/Data!E23,"")</f>
        <v/>
      </c>
      <c r="F30" s="9" t="str">
        <f>IFERROR(Data!F24/Data!F23,"")</f>
        <v/>
      </c>
      <c r="G30" s="9" t="str">
        <f>IFERROR(Data!G24/Data!G23,"")</f>
        <v/>
      </c>
      <c r="H30" s="9" t="str">
        <f>IFERROR(Data!H24/Data!H23,"")</f>
        <v/>
      </c>
      <c r="I30" s="9" t="str">
        <f>IFERROR(Data!I24/Data!I23,"")</f>
        <v/>
      </c>
      <c r="J30" s="9" t="str">
        <f>IFERROR(Data!J24/Data!J23,"")</f>
        <v/>
      </c>
      <c r="K30" s="9" t="str">
        <f>IFERROR(Data!K24/Data!K23,"")</f>
        <v/>
      </c>
      <c r="L30" s="9" t="str">
        <f>IFERROR(Data!L24/Data!L23,"")</f>
        <v/>
      </c>
      <c r="M30" s="9" t="str">
        <f>IFERROR(Data!M24/Data!M23,"")</f>
        <v/>
      </c>
      <c r="N30" s="9" t="str">
        <f>IFERROR(Data!N24/Data!N23,"")</f>
        <v/>
      </c>
      <c r="O30" s="10">
        <f t="shared" si="0"/>
        <v>0.53333333333333333</v>
      </c>
    </row>
    <row r="31" spans="1:15" x14ac:dyDescent="0.3">
      <c r="A31" s="1" t="s">
        <v>3</v>
      </c>
      <c r="B31" s="4" t="s">
        <v>65</v>
      </c>
      <c r="C31" s="9">
        <f>IFERROR(Data!C26/Data!C23,"")</f>
        <v>0.26666666666666666</v>
      </c>
      <c r="D31" s="9" t="str">
        <f>IFERROR(Data!D26/Data!D23,"")</f>
        <v/>
      </c>
      <c r="E31" s="9" t="str">
        <f>IFERROR(Data!E26/Data!E23,"")</f>
        <v/>
      </c>
      <c r="F31" s="9" t="str">
        <f>IFERROR(Data!F26/Data!F23,"")</f>
        <v/>
      </c>
      <c r="G31" s="9" t="str">
        <f>IFERROR(Data!G26/Data!G23,"")</f>
        <v/>
      </c>
      <c r="H31" s="9" t="str">
        <f>IFERROR(Data!H26/Data!H23,"")</f>
        <v/>
      </c>
      <c r="I31" s="9" t="str">
        <f>IFERROR(Data!I26/Data!I23,"")</f>
        <v/>
      </c>
      <c r="J31" s="9" t="str">
        <f>IFERROR(Data!J26/Data!J23,"")</f>
        <v/>
      </c>
      <c r="K31" s="9" t="str">
        <f>IFERROR(Data!K26/Data!K23,"")</f>
        <v/>
      </c>
      <c r="L31" s="9" t="str">
        <f>IFERROR(Data!L26/Data!L23,"")</f>
        <v/>
      </c>
      <c r="M31" s="9" t="str">
        <f>IFERROR(Data!M26/Data!M23,"")</f>
        <v/>
      </c>
      <c r="N31" s="9" t="str">
        <f>IFERROR(Data!N26/Data!N23,"")</f>
        <v/>
      </c>
      <c r="O31" s="10">
        <f t="shared" si="0"/>
        <v>0.26666666666666666</v>
      </c>
    </row>
    <row r="32" spans="1:15" x14ac:dyDescent="0.3">
      <c r="A32" s="1" t="s">
        <v>3</v>
      </c>
      <c r="B32" s="4" t="s">
        <v>67</v>
      </c>
      <c r="C32" s="9">
        <f>IFERROR(Data!C26/Data!C24,"")</f>
        <v>0.5</v>
      </c>
      <c r="D32" s="9" t="str">
        <f>IFERROR(Data!D26/Data!D24,"")</f>
        <v/>
      </c>
      <c r="E32" s="9" t="str">
        <f>IFERROR(Data!E26/Data!E24,"")</f>
        <v/>
      </c>
      <c r="F32" s="9" t="str">
        <f>IFERROR(Data!F26/Data!F24,"")</f>
        <v/>
      </c>
      <c r="G32" s="9" t="str">
        <f>IFERROR(Data!G26/Data!G24,"")</f>
        <v/>
      </c>
      <c r="H32" s="9" t="str">
        <f>IFERROR(Data!H26/Data!H24,"")</f>
        <v/>
      </c>
      <c r="I32" s="9" t="str">
        <f>IFERROR(Data!I26/Data!I24,"")</f>
        <v/>
      </c>
      <c r="J32" s="9" t="str">
        <f>IFERROR(Data!J26/Data!J24,"")</f>
        <v/>
      </c>
      <c r="K32" s="9" t="str">
        <f>IFERROR(Data!K26/Data!K24,"")</f>
        <v/>
      </c>
      <c r="L32" s="9" t="str">
        <f>IFERROR(Data!L26/Data!L24,"")</f>
        <v/>
      </c>
      <c r="M32" s="9" t="str">
        <f>IFERROR(Data!M26/Data!M24,"")</f>
        <v/>
      </c>
      <c r="N32" s="9" t="str">
        <f>IFERROR(Data!N26/Data!N24,"")</f>
        <v/>
      </c>
      <c r="O32" s="10">
        <f t="shared" si="0"/>
        <v>0.5</v>
      </c>
    </row>
    <row r="33" spans="1:15" x14ac:dyDescent="0.3">
      <c r="A33" s="1" t="s">
        <v>3</v>
      </c>
      <c r="B33" s="4" t="s">
        <v>25</v>
      </c>
      <c r="C33" s="9">
        <f>IFERROR(Data!C26/Data!C25,"")</f>
        <v>0.66666666666666663</v>
      </c>
      <c r="D33" s="9" t="str">
        <f>IFERROR(Data!D26/Data!D25,"")</f>
        <v/>
      </c>
      <c r="E33" s="9" t="str">
        <f>IFERROR(Data!E26/Data!E25,"")</f>
        <v/>
      </c>
      <c r="F33" s="9" t="str">
        <f>IFERROR(Data!F26/Data!F25,"")</f>
        <v/>
      </c>
      <c r="G33" s="9" t="str">
        <f>IFERROR(Data!G26/Data!G25,"")</f>
        <v/>
      </c>
      <c r="H33" s="9" t="str">
        <f>IFERROR(Data!H26/Data!H25,"")</f>
        <v/>
      </c>
      <c r="I33" s="9" t="str">
        <f>IFERROR(Data!I26/Data!I25,"")</f>
        <v/>
      </c>
      <c r="J33" s="9" t="str">
        <f>IFERROR(Data!J26/Data!J25,"")</f>
        <v/>
      </c>
      <c r="K33" s="9" t="str">
        <f>IFERROR(Data!K26/Data!K25,"")</f>
        <v/>
      </c>
      <c r="L33" s="9" t="str">
        <f>IFERROR(Data!L26/Data!L25,"")</f>
        <v/>
      </c>
      <c r="M33" s="9" t="str">
        <f>IFERROR(Data!M26/Data!M25,"")</f>
        <v/>
      </c>
      <c r="N33" s="9" t="str">
        <f>IFERROR(Data!N26/Data!N25,"")</f>
        <v/>
      </c>
      <c r="O33" s="10">
        <f t="shared" si="0"/>
        <v>0.66666666666666663</v>
      </c>
    </row>
    <row r="34" spans="1:15" x14ac:dyDescent="0.3">
      <c r="A34" s="1" t="s">
        <v>3</v>
      </c>
      <c r="B34" s="4" t="s">
        <v>32</v>
      </c>
      <c r="C34" s="10">
        <f>IFERROR(Data!C27/Data!C26,"")</f>
        <v>250</v>
      </c>
      <c r="D34" s="10" t="str">
        <f>IFERROR(Data!D27/Data!D26,"")</f>
        <v/>
      </c>
      <c r="E34" s="10" t="str">
        <f>IFERROR(Data!E27/Data!E26,"")</f>
        <v/>
      </c>
      <c r="F34" s="10" t="str">
        <f>IFERROR(Data!F27/Data!F26,"")</f>
        <v/>
      </c>
      <c r="G34" s="10" t="str">
        <f>IFERROR(Data!G27/Data!G26,"")</f>
        <v/>
      </c>
      <c r="H34" s="10" t="str">
        <f>IFERROR(Data!H27/Data!H26,"")</f>
        <v/>
      </c>
      <c r="I34" s="10" t="str">
        <f>IFERROR(Data!I27/Data!I26,"")</f>
        <v/>
      </c>
      <c r="J34" s="10" t="str">
        <f>IFERROR(Data!J27/Data!J26,"")</f>
        <v/>
      </c>
      <c r="K34" s="10" t="str">
        <f>IFERROR(Data!K27/Data!K26,"")</f>
        <v/>
      </c>
      <c r="L34" s="10" t="str">
        <f>IFERROR(Data!L27/Data!L26,"")</f>
        <v/>
      </c>
      <c r="M34" s="10" t="str">
        <f>IFERROR(Data!M27/Data!M26,"")</f>
        <v/>
      </c>
      <c r="N34" s="10" t="str">
        <f>IFERROR(Data!N27/Data!N26,"")</f>
        <v/>
      </c>
      <c r="O34" s="10">
        <f t="shared" si="0"/>
        <v>250</v>
      </c>
    </row>
    <row r="35" spans="1:15" x14ac:dyDescent="0.3">
      <c r="A35" s="1" t="s">
        <v>3</v>
      </c>
      <c r="B35" s="4" t="s">
        <v>33</v>
      </c>
      <c r="C35" s="10">
        <f>Data!C28/Data!C26</f>
        <v>62.5</v>
      </c>
      <c r="D35" s="10" t="e">
        <f>Data!D28/Data!D26</f>
        <v>#DIV/0!</v>
      </c>
      <c r="E35" s="10" t="e">
        <f>Data!E28/Data!E26</f>
        <v>#DIV/0!</v>
      </c>
      <c r="F35" s="10" t="e">
        <f>Data!F28/Data!F26</f>
        <v>#DIV/0!</v>
      </c>
      <c r="G35" s="10" t="e">
        <f>Data!G28/Data!G26</f>
        <v>#DIV/0!</v>
      </c>
      <c r="H35" s="10" t="e">
        <f>Data!H28/Data!H26</f>
        <v>#DIV/0!</v>
      </c>
      <c r="I35" s="10" t="e">
        <f>Data!I28/Data!I26</f>
        <v>#DIV/0!</v>
      </c>
      <c r="J35" s="10" t="e">
        <f>Data!J28/Data!J26</f>
        <v>#DIV/0!</v>
      </c>
      <c r="K35" s="10" t="e">
        <f>Data!K28/Data!K26</f>
        <v>#DIV/0!</v>
      </c>
      <c r="L35" s="10" t="e">
        <f>Data!L28/Data!L26</f>
        <v>#DIV/0!</v>
      </c>
      <c r="M35" s="10" t="e">
        <f>Data!M28/Data!M26</f>
        <v>#DIV/0!</v>
      </c>
      <c r="N35" s="10" t="e">
        <f>Data!N28/Data!N26</f>
        <v>#DIV/0!</v>
      </c>
      <c r="O35" s="10" t="e">
        <f t="shared" si="0"/>
        <v>#DIV/0!</v>
      </c>
    </row>
    <row r="36" spans="1:15" x14ac:dyDescent="0.3">
      <c r="A36" s="1" t="s">
        <v>3</v>
      </c>
      <c r="B36" s="4" t="s">
        <v>59</v>
      </c>
      <c r="C36" s="9">
        <f>IFERROR(Data!C28/Data!C20,"")</f>
        <v>0.25</v>
      </c>
      <c r="D36" s="9" t="str">
        <f>IFERROR(Data!D28/Data!D20,"")</f>
        <v/>
      </c>
      <c r="E36" s="9" t="str">
        <f>IFERROR(Data!E28/Data!E20,"")</f>
        <v/>
      </c>
      <c r="F36" s="9" t="str">
        <f>IFERROR(Data!F28/Data!F20,"")</f>
        <v/>
      </c>
      <c r="G36" s="9" t="str">
        <f>IFERROR(Data!G28/Data!G20,"")</f>
        <v/>
      </c>
      <c r="H36" s="9" t="str">
        <f>IFERROR(Data!H28/Data!H20,"")</f>
        <v/>
      </c>
      <c r="I36" s="9" t="str">
        <f>IFERROR(Data!I28/Data!I20,"")</f>
        <v/>
      </c>
      <c r="J36" s="9" t="str">
        <f>IFERROR(Data!J28/Data!J20,"")</f>
        <v/>
      </c>
      <c r="K36" s="9" t="str">
        <f>IFERROR(Data!K28/Data!K20,"")</f>
        <v/>
      </c>
      <c r="L36" s="9" t="str">
        <f>IFERROR(Data!L28/Data!L20,"")</f>
        <v/>
      </c>
      <c r="M36" s="9" t="str">
        <f>IFERROR(Data!M28/Data!M20,"")</f>
        <v/>
      </c>
      <c r="N36" s="9" t="str">
        <f>IFERROR(Data!N28/Data!N20,"")</f>
        <v/>
      </c>
      <c r="O36" s="10">
        <f t="shared" si="0"/>
        <v>0.25</v>
      </c>
    </row>
    <row r="37" spans="1:15" x14ac:dyDescent="0.3">
      <c r="A37" s="1" t="s">
        <v>3</v>
      </c>
      <c r="B37" s="4" t="s">
        <v>58</v>
      </c>
      <c r="C37" s="11">
        <f>IFERROR(Data!C20/Data!C28,"")</f>
        <v>4</v>
      </c>
      <c r="D37" s="11" t="str">
        <f>IFERROR(Data!D20/Data!D28,"")</f>
        <v/>
      </c>
      <c r="E37" s="11" t="str">
        <f>IFERROR(Data!E20/Data!E28,"")</f>
        <v/>
      </c>
      <c r="F37" s="11" t="str">
        <f>IFERROR(Data!F20/Data!F28,"")</f>
        <v/>
      </c>
      <c r="G37" s="11" t="str">
        <f>IFERROR(Data!G20/Data!G28,"")</f>
        <v/>
      </c>
      <c r="H37" s="11" t="str">
        <f>IFERROR(Data!H20/Data!H28,"")</f>
        <v/>
      </c>
      <c r="I37" s="11" t="str">
        <f>IFERROR(Data!I20/Data!I28,"")</f>
        <v/>
      </c>
      <c r="J37" s="11" t="str">
        <f>IFERROR(Data!J20/Data!J28,"")</f>
        <v/>
      </c>
      <c r="K37" s="11" t="str">
        <f>IFERROR(Data!K20/Data!K28,"")</f>
        <v/>
      </c>
      <c r="L37" s="11" t="str">
        <f>IFERROR(Data!L20/Data!L28,"")</f>
        <v/>
      </c>
      <c r="M37" s="11" t="str">
        <f>IFERROR(Data!M20/Data!M28,"")</f>
        <v/>
      </c>
      <c r="N37" s="11" t="str">
        <f>IFERROR(Data!N20/Data!N28,"")</f>
        <v/>
      </c>
      <c r="O37" s="10">
        <f t="shared" si="0"/>
        <v>4</v>
      </c>
    </row>
    <row r="38" spans="1:15" x14ac:dyDescent="0.3">
      <c r="A38" s="1" t="s">
        <v>4</v>
      </c>
      <c r="B38" s="4" t="s">
        <v>66</v>
      </c>
      <c r="C38" s="10">
        <f>IFERROR(Data!C29/Data!C32,"")</f>
        <v>66.666666666666671</v>
      </c>
      <c r="D38" s="10" t="str">
        <f>IFERROR(Data!D29/Data!D32,"")</f>
        <v/>
      </c>
      <c r="E38" s="10" t="str">
        <f>IFERROR(Data!E29/Data!E32,"")</f>
        <v/>
      </c>
      <c r="F38" s="10" t="str">
        <f>IFERROR(Data!F29/Data!F32,"")</f>
        <v/>
      </c>
      <c r="G38" s="10" t="str">
        <f>IFERROR(Data!G29/Data!G32,"")</f>
        <v/>
      </c>
      <c r="H38" s="10" t="str">
        <f>IFERROR(Data!H29/Data!H32,"")</f>
        <v/>
      </c>
      <c r="I38" s="10" t="str">
        <f>IFERROR(Data!I29/Data!I32,"")</f>
        <v/>
      </c>
      <c r="J38" s="10" t="str">
        <f>IFERROR(Data!J29/Data!J32,"")</f>
        <v/>
      </c>
      <c r="K38" s="10" t="str">
        <f>IFERROR(Data!K29/Data!K32,"")</f>
        <v/>
      </c>
      <c r="L38" s="10" t="str">
        <f>IFERROR(Data!L29/Data!L32,"")</f>
        <v/>
      </c>
      <c r="M38" s="10" t="str">
        <f>IFERROR(Data!M29/Data!M32,"")</f>
        <v/>
      </c>
      <c r="N38" s="10" t="str">
        <f>IFERROR(Data!N29/Data!N32,"")</f>
        <v/>
      </c>
      <c r="O38" s="10">
        <f t="shared" si="0"/>
        <v>66.666666666666671</v>
      </c>
    </row>
    <row r="39" spans="1:15" x14ac:dyDescent="0.3">
      <c r="A39" s="1" t="s">
        <v>68</v>
      </c>
      <c r="B39" s="4" t="s">
        <v>63</v>
      </c>
      <c r="C39" s="10">
        <f>IFERROR(Data!C29/Data!C33,"")</f>
        <v>125</v>
      </c>
      <c r="D39" s="10" t="str">
        <f>IFERROR(Data!D29/Data!D33,"")</f>
        <v/>
      </c>
      <c r="E39" s="10" t="str">
        <f>IFERROR(Data!E29/Data!E33,"")</f>
        <v/>
      </c>
      <c r="F39" s="10" t="str">
        <f>IFERROR(Data!F29/Data!F33,"")</f>
        <v/>
      </c>
      <c r="G39" s="10" t="str">
        <f>IFERROR(Data!G29/Data!G33,"")</f>
        <v/>
      </c>
      <c r="H39" s="10" t="str">
        <f>IFERROR(Data!H29/Data!H33,"")</f>
        <v/>
      </c>
      <c r="I39" s="10" t="str">
        <f>IFERROR(Data!I29/Data!I33,"")</f>
        <v/>
      </c>
      <c r="J39" s="10" t="str">
        <f>IFERROR(Data!J29/Data!J33,"")</f>
        <v/>
      </c>
      <c r="K39" s="10" t="str">
        <f>IFERROR(Data!K29/Data!K33,"")</f>
        <v/>
      </c>
      <c r="L39" s="10" t="str">
        <f>IFERROR(Data!L29/Data!L33,"")</f>
        <v/>
      </c>
      <c r="M39" s="10" t="str">
        <f>IFERROR(Data!M29/Data!M33,"")</f>
        <v/>
      </c>
      <c r="N39" s="10" t="str">
        <f>IFERROR(Data!N29/Data!N33,"")</f>
        <v/>
      </c>
      <c r="O39" s="10">
        <f t="shared" si="0"/>
        <v>125</v>
      </c>
    </row>
    <row r="40" spans="1:15" x14ac:dyDescent="0.3">
      <c r="A40" s="1" t="s">
        <v>4</v>
      </c>
      <c r="B40" s="4" t="s">
        <v>27</v>
      </c>
      <c r="C40" s="10">
        <f>IFERROR(Data!C29/Data!C34,"")</f>
        <v>166.66666666666666</v>
      </c>
      <c r="D40" s="10" t="str">
        <f>IFERROR(Data!D29/Data!D34,"")</f>
        <v/>
      </c>
      <c r="E40" s="10" t="str">
        <f>IFERROR(Data!E29/Data!E34,"")</f>
        <v/>
      </c>
      <c r="F40" s="10" t="str">
        <f>IFERROR(Data!F29/Data!F34,"")</f>
        <v/>
      </c>
      <c r="G40" s="10" t="str">
        <f>IFERROR(Data!G29/Data!G34,"")</f>
        <v/>
      </c>
      <c r="H40" s="10" t="str">
        <f>IFERROR(Data!H29/Data!H34,"")</f>
        <v/>
      </c>
      <c r="I40" s="10" t="str">
        <f>IFERROR(Data!I29/Data!I34,"")</f>
        <v/>
      </c>
      <c r="J40" s="10" t="str">
        <f>IFERROR(Data!J29/Data!J34,"")</f>
        <v/>
      </c>
      <c r="K40" s="10" t="str">
        <f>IFERROR(Data!K29/Data!K34,"")</f>
        <v/>
      </c>
      <c r="L40" s="10" t="str">
        <f>IFERROR(Data!L29/Data!L34,"")</f>
        <v/>
      </c>
      <c r="M40" s="10" t="str">
        <f>IFERROR(Data!M29/Data!M34,"")</f>
        <v/>
      </c>
      <c r="N40" s="10" t="str">
        <f>IFERROR(Data!N29/Data!N34,"")</f>
        <v/>
      </c>
      <c r="O40" s="10">
        <f t="shared" si="0"/>
        <v>166.66666666666666</v>
      </c>
    </row>
    <row r="41" spans="1:15" x14ac:dyDescent="0.3">
      <c r="A41" s="1" t="s">
        <v>4</v>
      </c>
      <c r="B41" s="4" t="s">
        <v>26</v>
      </c>
      <c r="C41" s="10">
        <f>IFERROR(Data!C29/Data!C35,"")</f>
        <v>250</v>
      </c>
      <c r="D41" s="10" t="str">
        <f>IFERROR(Data!D29/Data!D35,"")</f>
        <v/>
      </c>
      <c r="E41" s="10" t="str">
        <f>IFERROR(Data!E29/Data!E35,"")</f>
        <v/>
      </c>
      <c r="F41" s="10" t="str">
        <f>IFERROR(Data!F29/Data!F35,"")</f>
        <v/>
      </c>
      <c r="G41" s="10" t="str">
        <f>IFERROR(Data!G29/Data!G35,"")</f>
        <v/>
      </c>
      <c r="H41" s="10" t="str">
        <f>IFERROR(Data!H29/Data!H35,"")</f>
        <v/>
      </c>
      <c r="I41" s="10" t="str">
        <f>IFERROR(Data!I29/Data!I35,"")</f>
        <v/>
      </c>
      <c r="J41" s="10" t="str">
        <f>IFERROR(Data!J29/Data!J35,"")</f>
        <v/>
      </c>
      <c r="K41" s="10" t="str">
        <f>IFERROR(Data!K29/Data!K35,"")</f>
        <v/>
      </c>
      <c r="L41" s="10" t="str">
        <f>IFERROR(Data!L29/Data!L35,"")</f>
        <v/>
      </c>
      <c r="M41" s="10" t="str">
        <f>IFERROR(Data!M29/Data!M35,"")</f>
        <v/>
      </c>
      <c r="N41" s="10" t="str">
        <f>IFERROR(Data!N29/Data!N35,"")</f>
        <v/>
      </c>
      <c r="O41" s="10">
        <f t="shared" si="0"/>
        <v>250</v>
      </c>
    </row>
    <row r="42" spans="1:15" x14ac:dyDescent="0.3">
      <c r="A42" s="1" t="s">
        <v>4</v>
      </c>
      <c r="B42" s="4" t="s">
        <v>31</v>
      </c>
      <c r="C42" s="9">
        <f>IFERROR(Data!C33/Data!C32,"")</f>
        <v>0.53333333333333333</v>
      </c>
      <c r="D42" s="9" t="str">
        <f>IFERROR(Data!D33/Data!D32,"")</f>
        <v/>
      </c>
      <c r="E42" s="9" t="str">
        <f>IFERROR(Data!E33/Data!E32,"")</f>
        <v/>
      </c>
      <c r="F42" s="9" t="str">
        <f>IFERROR(Data!F33/Data!F32,"")</f>
        <v/>
      </c>
      <c r="G42" s="9" t="str">
        <f>IFERROR(Data!G33/Data!G32,"")</f>
        <v/>
      </c>
      <c r="H42" s="9" t="str">
        <f>IFERROR(Data!H33/Data!H32,"")</f>
        <v/>
      </c>
      <c r="I42" s="9" t="str">
        <f>IFERROR(Data!I33/Data!I32,"")</f>
        <v/>
      </c>
      <c r="J42" s="9" t="str">
        <f>IFERROR(Data!J33/Data!J32,"")</f>
        <v/>
      </c>
      <c r="K42" s="9" t="str">
        <f>IFERROR(Data!K33/Data!K32,"")</f>
        <v/>
      </c>
      <c r="L42" s="9" t="str">
        <f>IFERROR(Data!L33/Data!L32,"")</f>
        <v/>
      </c>
      <c r="M42" s="9" t="str">
        <f>IFERROR(Data!M33/Data!M32,"")</f>
        <v/>
      </c>
      <c r="N42" s="9" t="str">
        <f>IFERROR(Data!N33/Data!N32,"")</f>
        <v/>
      </c>
      <c r="O42" s="10">
        <f t="shared" si="0"/>
        <v>0.53333333333333333</v>
      </c>
    </row>
    <row r="43" spans="1:15" x14ac:dyDescent="0.3">
      <c r="A43" s="1" t="s">
        <v>4</v>
      </c>
      <c r="B43" s="4" t="s">
        <v>65</v>
      </c>
      <c r="C43" s="9">
        <f>IFERROR(Data!C35/Data!C32,"")</f>
        <v>0.26666666666666666</v>
      </c>
      <c r="D43" s="9" t="str">
        <f>IFERROR(Data!D35/Data!D32,"")</f>
        <v/>
      </c>
      <c r="E43" s="9" t="str">
        <f>IFERROR(Data!E35/Data!E32,"")</f>
        <v/>
      </c>
      <c r="F43" s="9" t="str">
        <f>IFERROR(Data!F35/Data!F32,"")</f>
        <v/>
      </c>
      <c r="G43" s="9" t="str">
        <f>IFERROR(Data!G35/Data!G32,"")</f>
        <v/>
      </c>
      <c r="H43" s="9" t="str">
        <f>IFERROR(Data!H35/Data!H32,"")</f>
        <v/>
      </c>
      <c r="I43" s="9" t="str">
        <f>IFERROR(Data!I35/Data!I32,"")</f>
        <v/>
      </c>
      <c r="J43" s="9" t="str">
        <f>IFERROR(Data!J35/Data!J32,"")</f>
        <v/>
      </c>
      <c r="K43" s="9" t="str">
        <f>IFERROR(Data!K35/Data!K32,"")</f>
        <v/>
      </c>
      <c r="L43" s="9" t="str">
        <f>IFERROR(Data!L35/Data!L32,"")</f>
        <v/>
      </c>
      <c r="M43" s="9" t="str">
        <f>IFERROR(Data!M35/Data!M32,"")</f>
        <v/>
      </c>
      <c r="N43" s="9" t="str">
        <f>IFERROR(Data!N35/Data!N32,"")</f>
        <v/>
      </c>
      <c r="O43" s="10">
        <f t="shared" si="0"/>
        <v>0.26666666666666666</v>
      </c>
    </row>
    <row r="44" spans="1:15" x14ac:dyDescent="0.3">
      <c r="A44" s="1" t="s">
        <v>4</v>
      </c>
      <c r="B44" s="4" t="s">
        <v>67</v>
      </c>
      <c r="C44" s="9">
        <f>IFERROR(Data!C35/Data!C33,"")</f>
        <v>0.5</v>
      </c>
      <c r="D44" s="9" t="str">
        <f>IFERROR(Data!D35/Data!D33,"")</f>
        <v/>
      </c>
      <c r="E44" s="9" t="str">
        <f>IFERROR(Data!E35/Data!E33,"")</f>
        <v/>
      </c>
      <c r="F44" s="9" t="str">
        <f>IFERROR(Data!F35/Data!F33,"")</f>
        <v/>
      </c>
      <c r="G44" s="9" t="str">
        <f>IFERROR(Data!G35/Data!G33,"")</f>
        <v/>
      </c>
      <c r="H44" s="9" t="str">
        <f>IFERROR(Data!H35/Data!H33,"")</f>
        <v/>
      </c>
      <c r="I44" s="9" t="str">
        <f>IFERROR(Data!I35/Data!I33,"")</f>
        <v/>
      </c>
      <c r="J44" s="9" t="str">
        <f>IFERROR(Data!J35/Data!J33,"")</f>
        <v/>
      </c>
      <c r="K44" s="9" t="str">
        <f>IFERROR(Data!K35/Data!K33,"")</f>
        <v/>
      </c>
      <c r="L44" s="9" t="str">
        <f>IFERROR(Data!L35/Data!L33,"")</f>
        <v/>
      </c>
      <c r="M44" s="9" t="str">
        <f>IFERROR(Data!M35/Data!M33,"")</f>
        <v/>
      </c>
      <c r="N44" s="9" t="str">
        <f>IFERROR(Data!N35/Data!N33,"")</f>
        <v/>
      </c>
      <c r="O44" s="10">
        <f t="shared" si="0"/>
        <v>0.5</v>
      </c>
    </row>
    <row r="45" spans="1:15" x14ac:dyDescent="0.3">
      <c r="A45" s="1" t="s">
        <v>4</v>
      </c>
      <c r="B45" s="4" t="s">
        <v>25</v>
      </c>
      <c r="C45" s="9">
        <f>IFERROR(Data!C35/Data!C34,"")</f>
        <v>0.66666666666666663</v>
      </c>
      <c r="D45" s="9" t="str">
        <f>IFERROR(Data!D35/Data!D34,"")</f>
        <v/>
      </c>
      <c r="E45" s="9" t="str">
        <f>IFERROR(Data!E35/Data!E34,"")</f>
        <v/>
      </c>
      <c r="F45" s="9" t="str">
        <f>IFERROR(Data!F35/Data!F34,"")</f>
        <v/>
      </c>
      <c r="G45" s="9" t="str">
        <f>IFERROR(Data!G35/Data!G34,"")</f>
        <v/>
      </c>
      <c r="H45" s="9" t="str">
        <f>IFERROR(Data!H35/Data!H34,"")</f>
        <v/>
      </c>
      <c r="I45" s="9" t="str">
        <f>IFERROR(Data!I35/Data!I34,"")</f>
        <v/>
      </c>
      <c r="J45" s="9" t="str">
        <f>IFERROR(Data!J35/Data!J34,"")</f>
        <v/>
      </c>
      <c r="K45" s="9" t="str">
        <f>IFERROR(Data!K35/Data!K34,"")</f>
        <v/>
      </c>
      <c r="L45" s="9" t="str">
        <f>IFERROR(Data!L35/Data!L34,"")</f>
        <v/>
      </c>
      <c r="M45" s="9" t="str">
        <f>IFERROR(Data!M35/Data!M34,"")</f>
        <v/>
      </c>
      <c r="N45" s="9" t="str">
        <f>IFERROR(Data!N35/Data!N34,"")</f>
        <v/>
      </c>
      <c r="O45" s="10">
        <f t="shared" si="0"/>
        <v>0.66666666666666663</v>
      </c>
    </row>
    <row r="46" spans="1:15" x14ac:dyDescent="0.3">
      <c r="A46" s="1" t="s">
        <v>4</v>
      </c>
      <c r="B46" s="4" t="s">
        <v>32</v>
      </c>
      <c r="C46" s="10">
        <f>IFERROR(Data!C36/Data!C35,"")</f>
        <v>250</v>
      </c>
      <c r="D46" s="10" t="str">
        <f>IFERROR(Data!D36/Data!D35,"")</f>
        <v/>
      </c>
      <c r="E46" s="10" t="str">
        <f>IFERROR(Data!E36/Data!E35,"")</f>
        <v/>
      </c>
      <c r="F46" s="10" t="str">
        <f>IFERROR(Data!F36/Data!F35,"")</f>
        <v/>
      </c>
      <c r="G46" s="10" t="str">
        <f>IFERROR(Data!G36/Data!G35,"")</f>
        <v/>
      </c>
      <c r="H46" s="10" t="str">
        <f>IFERROR(Data!H36/Data!H35,"")</f>
        <v/>
      </c>
      <c r="I46" s="10" t="str">
        <f>IFERROR(Data!I36/Data!I35,"")</f>
        <v/>
      </c>
      <c r="J46" s="10" t="str">
        <f>IFERROR(Data!J36/Data!J35,"")</f>
        <v/>
      </c>
      <c r="K46" s="10" t="str">
        <f>IFERROR(Data!K36/Data!K35,"")</f>
        <v/>
      </c>
      <c r="L46" s="10" t="str">
        <f>IFERROR(Data!L36/Data!L35,"")</f>
        <v/>
      </c>
      <c r="M46" s="10" t="str">
        <f>IFERROR(Data!M36/Data!M35,"")</f>
        <v/>
      </c>
      <c r="N46" s="10" t="str">
        <f>IFERROR(Data!N36/Data!N35,"")</f>
        <v/>
      </c>
      <c r="O46" s="10">
        <f t="shared" si="0"/>
        <v>250</v>
      </c>
    </row>
    <row r="47" spans="1:15" x14ac:dyDescent="0.3">
      <c r="A47" s="1" t="s">
        <v>4</v>
      </c>
      <c r="B47" s="4" t="s">
        <v>33</v>
      </c>
      <c r="C47" s="10">
        <f>IFERROR(Data!C37/Data!C35,"")</f>
        <v>62.5</v>
      </c>
      <c r="D47" s="10" t="str">
        <f>IFERROR(Data!D37/Data!D35,"")</f>
        <v/>
      </c>
      <c r="E47" s="10" t="str">
        <f>IFERROR(Data!E37/Data!E35,"")</f>
        <v/>
      </c>
      <c r="F47" s="10" t="str">
        <f>IFERROR(Data!F37/Data!F35,"")</f>
        <v/>
      </c>
      <c r="G47" s="10" t="str">
        <f>IFERROR(Data!G37/Data!G35,"")</f>
        <v/>
      </c>
      <c r="H47" s="10" t="str">
        <f>IFERROR(Data!H37/Data!H35,"")</f>
        <v/>
      </c>
      <c r="I47" s="10" t="str">
        <f>IFERROR(Data!I37/Data!I35,"")</f>
        <v/>
      </c>
      <c r="J47" s="10" t="str">
        <f>IFERROR(Data!J37/Data!J35,"")</f>
        <v/>
      </c>
      <c r="K47" s="10" t="str">
        <f>IFERROR(Data!K37/Data!K35,"")</f>
        <v/>
      </c>
      <c r="L47" s="10" t="str">
        <f>IFERROR(Data!L37/Data!L35,"")</f>
        <v/>
      </c>
      <c r="M47" s="10" t="str">
        <f>IFERROR(Data!M37/Data!M35,"")</f>
        <v/>
      </c>
      <c r="N47" s="10" t="str">
        <f>IFERROR(Data!N37/Data!N35,"")</f>
        <v/>
      </c>
      <c r="O47" s="10">
        <f t="shared" si="0"/>
        <v>62.5</v>
      </c>
    </row>
    <row r="48" spans="1:15" x14ac:dyDescent="0.3">
      <c r="A48" s="1" t="s">
        <v>4</v>
      </c>
      <c r="B48" s="4" t="s">
        <v>59</v>
      </c>
      <c r="C48" s="9">
        <f>IFERROR(Data!C37/Data!C29,"")</f>
        <v>0.25</v>
      </c>
      <c r="D48" s="9" t="str">
        <f>IFERROR(Data!D37/Data!D29,"")</f>
        <v/>
      </c>
      <c r="E48" s="9" t="str">
        <f>IFERROR(Data!E37/Data!E29,"")</f>
        <v/>
      </c>
      <c r="F48" s="9" t="str">
        <f>IFERROR(Data!F37/Data!F29,"")</f>
        <v/>
      </c>
      <c r="G48" s="9" t="str">
        <f>IFERROR(Data!G37/Data!G29,"")</f>
        <v/>
      </c>
      <c r="H48" s="9" t="str">
        <f>IFERROR(Data!H37/Data!H29,"")</f>
        <v/>
      </c>
      <c r="I48" s="9" t="str">
        <f>IFERROR(Data!I37/Data!I29,"")</f>
        <v/>
      </c>
      <c r="J48" s="9" t="str">
        <f>IFERROR(Data!J37/Data!J29,"")</f>
        <v/>
      </c>
      <c r="K48" s="9" t="str">
        <f>IFERROR(Data!K37/Data!K29,"")</f>
        <v/>
      </c>
      <c r="L48" s="9" t="str">
        <f>IFERROR(Data!L37/Data!L29,"")</f>
        <v/>
      </c>
      <c r="M48" s="9" t="str">
        <f>IFERROR(Data!M37/Data!M29,"")</f>
        <v/>
      </c>
      <c r="N48" s="9" t="str">
        <f>IFERROR(Data!N37/Data!N29,"")</f>
        <v/>
      </c>
      <c r="O48" s="10">
        <f t="shared" si="0"/>
        <v>0.25</v>
      </c>
    </row>
    <row r="49" spans="1:15" x14ac:dyDescent="0.3">
      <c r="A49" s="1" t="s">
        <v>4</v>
      </c>
      <c r="B49" s="4" t="s">
        <v>58</v>
      </c>
      <c r="C49" s="11">
        <f>IFERROR(Data!C29/Data!C37,"")</f>
        <v>4</v>
      </c>
      <c r="D49" s="11" t="str">
        <f>IFERROR(Data!D29/Data!D37,"")</f>
        <v/>
      </c>
      <c r="E49" s="11" t="str">
        <f>IFERROR(Data!E29/Data!E37,"")</f>
        <v/>
      </c>
      <c r="F49" s="11" t="str">
        <f>IFERROR(Data!F29/Data!F37,"")</f>
        <v/>
      </c>
      <c r="G49" s="11" t="str">
        <f>IFERROR(Data!G29/Data!G37,"")</f>
        <v/>
      </c>
      <c r="H49" s="11" t="str">
        <f>IFERROR(Data!H29/Data!H37,"")</f>
        <v/>
      </c>
      <c r="I49" s="11" t="str">
        <f>IFERROR(Data!I29/Data!I37,"")</f>
        <v/>
      </c>
      <c r="J49" s="11" t="str">
        <f>IFERROR(Data!J29/Data!J37,"")</f>
        <v/>
      </c>
      <c r="K49" s="11" t="str">
        <f>IFERROR(Data!K29/Data!K37,"")</f>
        <v/>
      </c>
      <c r="L49" s="11" t="str">
        <f>IFERROR(Data!L29/Data!L37,"")</f>
        <v/>
      </c>
      <c r="M49" s="11" t="str">
        <f>IFERROR(Data!M29/Data!M37,"")</f>
        <v/>
      </c>
      <c r="N49" s="11" t="str">
        <f>IFERROR(Data!N29/Data!N37,"")</f>
        <v/>
      </c>
      <c r="O49" s="10">
        <f t="shared" si="0"/>
        <v>4</v>
      </c>
    </row>
    <row r="50" spans="1:15" x14ac:dyDescent="0.3">
      <c r="A50" s="1" t="s">
        <v>22</v>
      </c>
      <c r="B50" s="4" t="s">
        <v>66</v>
      </c>
      <c r="C50" s="10">
        <f>IFERROR(Data!C38/Data!C41,"")</f>
        <v>66.666666666666671</v>
      </c>
      <c r="D50" s="10" t="str">
        <f>IFERROR(Data!D38/Data!D41,"")</f>
        <v/>
      </c>
      <c r="E50" s="10" t="str">
        <f>IFERROR(Data!E38/Data!E41,"")</f>
        <v/>
      </c>
      <c r="F50" s="10" t="str">
        <f>IFERROR(Data!F38/Data!F41,"")</f>
        <v/>
      </c>
      <c r="G50" s="10" t="str">
        <f>IFERROR(Data!G38/Data!G41,"")</f>
        <v/>
      </c>
      <c r="H50" s="10" t="str">
        <f>IFERROR(Data!H38/Data!H41,"")</f>
        <v/>
      </c>
      <c r="I50" s="10" t="str">
        <f>IFERROR(Data!I38/Data!I41,"")</f>
        <v/>
      </c>
      <c r="J50" s="10" t="str">
        <f>IFERROR(Data!J38/Data!J41,"")</f>
        <v/>
      </c>
      <c r="K50" s="10" t="str">
        <f>IFERROR(Data!K38/Data!K41,"")</f>
        <v/>
      </c>
      <c r="L50" s="10" t="str">
        <f>IFERROR(Data!L38/Data!L41,"")</f>
        <v/>
      </c>
      <c r="M50" s="10" t="str">
        <f>IFERROR(Data!M38/Data!M41,"")</f>
        <v/>
      </c>
      <c r="N50" s="10" t="str">
        <f>IFERROR(Data!N38/Data!N41,"")</f>
        <v/>
      </c>
      <c r="O50" s="10">
        <f t="shared" si="0"/>
        <v>66.666666666666671</v>
      </c>
    </row>
    <row r="51" spans="1:15" x14ac:dyDescent="0.3">
      <c r="A51" s="1" t="s">
        <v>22</v>
      </c>
      <c r="B51" s="4" t="s">
        <v>63</v>
      </c>
      <c r="C51" s="10">
        <f>IFERROR(Data!C38/Data!C42,"")</f>
        <v>125</v>
      </c>
      <c r="D51" s="10" t="str">
        <f>IFERROR(Data!D38/Data!D42,"")</f>
        <v/>
      </c>
      <c r="E51" s="10" t="str">
        <f>IFERROR(Data!E38/Data!E42,"")</f>
        <v/>
      </c>
      <c r="F51" s="10" t="str">
        <f>IFERROR(Data!F38/Data!F42,"")</f>
        <v/>
      </c>
      <c r="G51" s="10" t="str">
        <f>IFERROR(Data!G38/Data!G42,"")</f>
        <v/>
      </c>
      <c r="H51" s="10" t="str">
        <f>IFERROR(Data!H38/Data!H42,"")</f>
        <v/>
      </c>
      <c r="I51" s="10" t="str">
        <f>IFERROR(Data!I38/Data!I42,"")</f>
        <v/>
      </c>
      <c r="J51" s="10" t="str">
        <f>IFERROR(Data!J38/Data!J42,"")</f>
        <v/>
      </c>
      <c r="K51" s="10" t="str">
        <f>IFERROR(Data!K38/Data!K42,"")</f>
        <v/>
      </c>
      <c r="L51" s="10" t="str">
        <f>IFERROR(Data!L38/Data!L42,"")</f>
        <v/>
      </c>
      <c r="M51" s="10" t="str">
        <f>IFERROR(Data!M38/Data!M42,"")</f>
        <v/>
      </c>
      <c r="N51" s="10" t="str">
        <f>IFERROR(Data!N38/Data!N42,"")</f>
        <v/>
      </c>
      <c r="O51" s="10">
        <f t="shared" si="0"/>
        <v>125</v>
      </c>
    </row>
    <row r="52" spans="1:15" x14ac:dyDescent="0.3">
      <c r="A52" s="1" t="s">
        <v>22</v>
      </c>
      <c r="B52" s="4" t="s">
        <v>27</v>
      </c>
      <c r="C52" s="10">
        <f>IFERROR(Data!C38/Data!C43,"")</f>
        <v>166.66666666666666</v>
      </c>
      <c r="D52" s="10" t="str">
        <f>IFERROR(Data!D38/Data!D43,"")</f>
        <v/>
      </c>
      <c r="E52" s="10" t="str">
        <f>IFERROR(Data!E38/Data!E43,"")</f>
        <v/>
      </c>
      <c r="F52" s="10" t="str">
        <f>IFERROR(Data!F38/Data!F43,"")</f>
        <v/>
      </c>
      <c r="G52" s="10" t="str">
        <f>IFERROR(Data!G38/Data!G43,"")</f>
        <v/>
      </c>
      <c r="H52" s="10" t="str">
        <f>IFERROR(Data!H38/Data!H43,"")</f>
        <v/>
      </c>
      <c r="I52" s="10" t="str">
        <f>IFERROR(Data!I38/Data!I43,"")</f>
        <v/>
      </c>
      <c r="J52" s="10" t="str">
        <f>IFERROR(Data!J38/Data!J43,"")</f>
        <v/>
      </c>
      <c r="K52" s="10" t="str">
        <f>IFERROR(Data!K38/Data!K43,"")</f>
        <v/>
      </c>
      <c r="L52" s="10" t="str">
        <f>IFERROR(Data!L38/Data!L43,"")</f>
        <v/>
      </c>
      <c r="M52" s="10" t="str">
        <f>IFERROR(Data!M38/Data!M43,"")</f>
        <v/>
      </c>
      <c r="N52" s="10" t="str">
        <f>IFERROR(Data!N38/Data!N43,"")</f>
        <v/>
      </c>
      <c r="O52" s="10">
        <f t="shared" si="0"/>
        <v>166.66666666666666</v>
      </c>
    </row>
    <row r="53" spans="1:15" x14ac:dyDescent="0.3">
      <c r="A53" s="1" t="s">
        <v>22</v>
      </c>
      <c r="B53" s="4" t="s">
        <v>26</v>
      </c>
      <c r="C53" s="10">
        <f>IFERROR(Data!C38/Data!C44,"")</f>
        <v>250</v>
      </c>
      <c r="D53" s="10" t="str">
        <f>IFERROR(Data!D38/Data!D44,"")</f>
        <v/>
      </c>
      <c r="E53" s="10" t="str">
        <f>IFERROR(Data!E38/Data!E44,"")</f>
        <v/>
      </c>
      <c r="F53" s="10" t="str">
        <f>IFERROR(Data!F38/Data!F44,"")</f>
        <v/>
      </c>
      <c r="G53" s="10" t="str">
        <f>IFERROR(Data!G38/Data!G44,"")</f>
        <v/>
      </c>
      <c r="H53" s="10" t="str">
        <f>IFERROR(Data!H38/Data!H44,"")</f>
        <v/>
      </c>
      <c r="I53" s="10" t="str">
        <f>IFERROR(Data!I38/Data!I44,"")</f>
        <v/>
      </c>
      <c r="J53" s="10" t="str">
        <f>IFERROR(Data!J38/Data!J44,"")</f>
        <v/>
      </c>
      <c r="K53" s="10" t="str">
        <f>IFERROR(Data!K38/Data!K44,"")</f>
        <v/>
      </c>
      <c r="L53" s="10" t="str">
        <f>IFERROR(Data!L38/Data!L44,"")</f>
        <v/>
      </c>
      <c r="M53" s="10" t="str">
        <f>IFERROR(Data!M38/Data!M44,"")</f>
        <v/>
      </c>
      <c r="N53" s="10" t="str">
        <f>IFERROR(Data!N38/Data!N44,"")</f>
        <v/>
      </c>
      <c r="O53" s="10">
        <f t="shared" si="0"/>
        <v>250</v>
      </c>
    </row>
    <row r="54" spans="1:15" x14ac:dyDescent="0.3">
      <c r="A54" s="1" t="s">
        <v>22</v>
      </c>
      <c r="B54" s="4" t="s">
        <v>31</v>
      </c>
      <c r="C54" s="9">
        <f>IFERROR(Data!C42/Data!C41,"")</f>
        <v>0.53333333333333333</v>
      </c>
      <c r="D54" s="9" t="str">
        <f>IFERROR(Data!D42/Data!D41,"")</f>
        <v/>
      </c>
      <c r="E54" s="9" t="str">
        <f>IFERROR(Data!E42/Data!E41,"")</f>
        <v/>
      </c>
      <c r="F54" s="9" t="str">
        <f>IFERROR(Data!F42/Data!F41,"")</f>
        <v/>
      </c>
      <c r="G54" s="9" t="str">
        <f>IFERROR(Data!G42/Data!G41,"")</f>
        <v/>
      </c>
      <c r="H54" s="9" t="str">
        <f>IFERROR(Data!H42/Data!H41,"")</f>
        <v/>
      </c>
      <c r="I54" s="9" t="str">
        <f>IFERROR(Data!I42/Data!I41,"")</f>
        <v/>
      </c>
      <c r="J54" s="9" t="str">
        <f>IFERROR(Data!J42/Data!J41,"")</f>
        <v/>
      </c>
      <c r="K54" s="9" t="str">
        <f>IFERROR(Data!K42/Data!K41,"")</f>
        <v/>
      </c>
      <c r="L54" s="9" t="str">
        <f>IFERROR(Data!L42/Data!L41,"")</f>
        <v/>
      </c>
      <c r="M54" s="9" t="str">
        <f>IFERROR(Data!M42/Data!M41,"")</f>
        <v/>
      </c>
      <c r="N54" s="9" t="str">
        <f>IFERROR(Data!N42/Data!N41,"")</f>
        <v/>
      </c>
      <c r="O54" s="10">
        <f t="shared" si="0"/>
        <v>0.53333333333333333</v>
      </c>
    </row>
    <row r="55" spans="1:15" x14ac:dyDescent="0.3">
      <c r="A55" s="1" t="s">
        <v>22</v>
      </c>
      <c r="B55" s="4" t="s">
        <v>65</v>
      </c>
      <c r="C55" s="9">
        <f>IFERROR(Data!C44/Data!C41,"")</f>
        <v>0.26666666666666666</v>
      </c>
      <c r="D55" s="9" t="str">
        <f>IFERROR(Data!D44/Data!D41,"")</f>
        <v/>
      </c>
      <c r="E55" s="9" t="str">
        <f>IFERROR(Data!E44/Data!E41,"")</f>
        <v/>
      </c>
      <c r="F55" s="9" t="str">
        <f>IFERROR(Data!F44/Data!F41,"")</f>
        <v/>
      </c>
      <c r="G55" s="9" t="str">
        <f>IFERROR(Data!G44/Data!G41,"")</f>
        <v/>
      </c>
      <c r="H55" s="9" t="str">
        <f>IFERROR(Data!H44/Data!H41,"")</f>
        <v/>
      </c>
      <c r="I55" s="9" t="str">
        <f>IFERROR(Data!I44/Data!I41,"")</f>
        <v/>
      </c>
      <c r="J55" s="9" t="str">
        <f>IFERROR(Data!J44/Data!J41,"")</f>
        <v/>
      </c>
      <c r="K55" s="9" t="str">
        <f>IFERROR(Data!K44/Data!K41,"")</f>
        <v/>
      </c>
      <c r="L55" s="9" t="str">
        <f>IFERROR(Data!L44/Data!L41,"")</f>
        <v/>
      </c>
      <c r="M55" s="9" t="str">
        <f>IFERROR(Data!M44/Data!M41,"")</f>
        <v/>
      </c>
      <c r="N55" s="9" t="str">
        <f>IFERROR(Data!N44/Data!N41,"")</f>
        <v/>
      </c>
      <c r="O55" s="10">
        <f t="shared" si="0"/>
        <v>0.26666666666666666</v>
      </c>
    </row>
    <row r="56" spans="1:15" x14ac:dyDescent="0.3">
      <c r="A56" s="1" t="s">
        <v>22</v>
      </c>
      <c r="B56" s="4" t="s">
        <v>67</v>
      </c>
      <c r="C56" s="9">
        <f>IFERROR(Data!C44/Data!C42,"")</f>
        <v>0.5</v>
      </c>
      <c r="D56" s="9" t="str">
        <f>IFERROR(Data!D44/Data!D42,"")</f>
        <v/>
      </c>
      <c r="E56" s="9" t="str">
        <f>IFERROR(Data!E44/Data!E42,"")</f>
        <v/>
      </c>
      <c r="F56" s="9" t="str">
        <f>IFERROR(Data!F44/Data!F42,"")</f>
        <v/>
      </c>
      <c r="G56" s="9" t="str">
        <f>IFERROR(Data!G44/Data!G42,"")</f>
        <v/>
      </c>
      <c r="H56" s="9" t="str">
        <f>IFERROR(Data!H44/Data!H42,"")</f>
        <v/>
      </c>
      <c r="I56" s="9" t="str">
        <f>IFERROR(Data!I44/Data!I42,"")</f>
        <v/>
      </c>
      <c r="J56" s="9" t="str">
        <f>IFERROR(Data!J44/Data!J42,"")</f>
        <v/>
      </c>
      <c r="K56" s="9" t="str">
        <f>IFERROR(Data!K44/Data!K42,"")</f>
        <v/>
      </c>
      <c r="L56" s="9" t="str">
        <f>IFERROR(Data!L44/Data!L42,"")</f>
        <v/>
      </c>
      <c r="M56" s="9" t="str">
        <f>IFERROR(Data!M44/Data!M42,"")</f>
        <v/>
      </c>
      <c r="N56" s="9" t="str">
        <f>IFERROR(Data!N44/Data!N42,"")</f>
        <v/>
      </c>
      <c r="O56" s="10">
        <f t="shared" si="0"/>
        <v>0.5</v>
      </c>
    </row>
    <row r="57" spans="1:15" x14ac:dyDescent="0.3">
      <c r="A57" s="1" t="s">
        <v>22</v>
      </c>
      <c r="B57" s="4" t="s">
        <v>25</v>
      </c>
      <c r="C57" s="9">
        <f>IFERROR(Data!C44/Data!C43,"")</f>
        <v>0.66666666666666663</v>
      </c>
      <c r="D57" s="9" t="str">
        <f>IFERROR(Data!D44/Data!D43,"")</f>
        <v/>
      </c>
      <c r="E57" s="9" t="str">
        <f>IFERROR(Data!E44/Data!E43,"")</f>
        <v/>
      </c>
      <c r="F57" s="9" t="str">
        <f>IFERROR(Data!F44/Data!F43,"")</f>
        <v/>
      </c>
      <c r="G57" s="9" t="str">
        <f>IFERROR(Data!G44/Data!G43,"")</f>
        <v/>
      </c>
      <c r="H57" s="9" t="str">
        <f>IFERROR(Data!H44/Data!H43,"")</f>
        <v/>
      </c>
      <c r="I57" s="9" t="str">
        <f>IFERROR(Data!I44/Data!I43,"")</f>
        <v/>
      </c>
      <c r="J57" s="9" t="str">
        <f>IFERROR(Data!J44/Data!J43,"")</f>
        <v/>
      </c>
      <c r="K57" s="9" t="str">
        <f>IFERROR(Data!K44/Data!K43,"")</f>
        <v/>
      </c>
      <c r="L57" s="9" t="str">
        <f>IFERROR(Data!L44/Data!L43,"")</f>
        <v/>
      </c>
      <c r="M57" s="9" t="str">
        <f>IFERROR(Data!M44/Data!M43,"")</f>
        <v/>
      </c>
      <c r="N57" s="9" t="str">
        <f>IFERROR(Data!N44/Data!N43,"")</f>
        <v/>
      </c>
      <c r="O57" s="10">
        <f t="shared" si="0"/>
        <v>0.66666666666666663</v>
      </c>
    </row>
    <row r="58" spans="1:15" x14ac:dyDescent="0.3">
      <c r="A58" s="1" t="s">
        <v>22</v>
      </c>
      <c r="B58" s="4" t="s">
        <v>32</v>
      </c>
      <c r="C58" s="10">
        <f>IFERROR(Data!C45/Data!C44,"")</f>
        <v>250</v>
      </c>
      <c r="D58" s="10" t="str">
        <f>IFERROR(Data!D45/Data!D44,"")</f>
        <v/>
      </c>
      <c r="E58" s="10" t="str">
        <f>IFERROR(Data!E45/Data!E44,"")</f>
        <v/>
      </c>
      <c r="F58" s="10" t="str">
        <f>IFERROR(Data!F45/Data!F44,"")</f>
        <v/>
      </c>
      <c r="G58" s="10" t="str">
        <f>IFERROR(Data!G45/Data!G44,"")</f>
        <v/>
      </c>
      <c r="H58" s="10" t="str">
        <f>IFERROR(Data!H45/Data!H44,"")</f>
        <v/>
      </c>
      <c r="I58" s="10" t="str">
        <f>IFERROR(Data!I45/Data!I44,"")</f>
        <v/>
      </c>
      <c r="J58" s="10" t="str">
        <f>IFERROR(Data!J45/Data!J44,"")</f>
        <v/>
      </c>
      <c r="K58" s="10" t="str">
        <f>IFERROR(Data!K45/Data!K44,"")</f>
        <v/>
      </c>
      <c r="L58" s="10" t="str">
        <f>IFERROR(Data!L45/Data!L44,"")</f>
        <v/>
      </c>
      <c r="M58" s="10" t="str">
        <f>IFERROR(Data!M45/Data!M44,"")</f>
        <v/>
      </c>
      <c r="N58" s="10" t="str">
        <f>IFERROR(Data!N45/Data!N44,"")</f>
        <v/>
      </c>
      <c r="O58" s="10">
        <f t="shared" si="0"/>
        <v>250</v>
      </c>
    </row>
    <row r="59" spans="1:15" x14ac:dyDescent="0.3">
      <c r="A59" s="1" t="s">
        <v>22</v>
      </c>
      <c r="B59" s="4" t="s">
        <v>33</v>
      </c>
      <c r="C59" s="10">
        <f>IFERROR(Data!C46/Data!C44,"")</f>
        <v>62.5</v>
      </c>
      <c r="D59" s="10" t="str">
        <f>IFERROR(Data!D46/Data!D44,"")</f>
        <v/>
      </c>
      <c r="E59" s="10" t="str">
        <f>IFERROR(Data!E46/Data!E44,"")</f>
        <v/>
      </c>
      <c r="F59" s="10" t="str">
        <f>IFERROR(Data!F46/Data!F44,"")</f>
        <v/>
      </c>
      <c r="G59" s="10" t="str">
        <f>IFERROR(Data!G46/Data!G44,"")</f>
        <v/>
      </c>
      <c r="H59" s="10" t="str">
        <f>IFERROR(Data!H46/Data!H44,"")</f>
        <v/>
      </c>
      <c r="I59" s="10" t="str">
        <f>IFERROR(Data!I46/Data!I44,"")</f>
        <v/>
      </c>
      <c r="J59" s="10" t="str">
        <f>IFERROR(Data!J46/Data!J44,"")</f>
        <v/>
      </c>
      <c r="K59" s="10" t="str">
        <f>IFERROR(Data!K46/Data!K44,"")</f>
        <v/>
      </c>
      <c r="L59" s="10" t="str">
        <f>IFERROR(Data!L46/Data!L44,"")</f>
        <v/>
      </c>
      <c r="M59" s="10" t="str">
        <f>IFERROR(Data!M46/Data!M44,"")</f>
        <v/>
      </c>
      <c r="N59" s="10" t="str">
        <f>IFERROR(Data!N46/Data!N44,"")</f>
        <v/>
      </c>
      <c r="O59" s="10">
        <f t="shared" si="0"/>
        <v>62.5</v>
      </c>
    </row>
    <row r="60" spans="1:15" x14ac:dyDescent="0.3">
      <c r="A60" s="1" t="s">
        <v>22</v>
      </c>
      <c r="B60" s="4" t="s">
        <v>59</v>
      </c>
      <c r="C60" s="9">
        <f>IFERROR(Data!C46/Data!C38,"")</f>
        <v>0.25</v>
      </c>
      <c r="D60" s="9" t="str">
        <f>IFERROR(Data!D46/Data!D38,"")</f>
        <v/>
      </c>
      <c r="E60" s="9" t="str">
        <f>IFERROR(Data!E46/Data!E38,"")</f>
        <v/>
      </c>
      <c r="F60" s="9" t="str">
        <f>IFERROR(Data!F46/Data!F38,"")</f>
        <v/>
      </c>
      <c r="G60" s="9" t="str">
        <f>IFERROR(Data!G46/Data!G38,"")</f>
        <v/>
      </c>
      <c r="H60" s="9" t="str">
        <f>IFERROR(Data!H46/Data!H38,"")</f>
        <v/>
      </c>
      <c r="I60" s="9" t="str">
        <f>IFERROR(Data!I46/Data!I38,"")</f>
        <v/>
      </c>
      <c r="J60" s="9" t="str">
        <f>IFERROR(Data!J46/Data!J38,"")</f>
        <v/>
      </c>
      <c r="K60" s="9" t="str">
        <f>IFERROR(Data!K46/Data!K38,"")</f>
        <v/>
      </c>
      <c r="L60" s="9" t="str">
        <f>IFERROR(Data!L46/Data!L38,"")</f>
        <v/>
      </c>
      <c r="M60" s="9" t="str">
        <f>IFERROR(Data!M46/Data!M38,"")</f>
        <v/>
      </c>
      <c r="N60" s="9" t="str">
        <f>IFERROR(Data!N46/Data!N38,"")</f>
        <v/>
      </c>
      <c r="O60" s="10">
        <f t="shared" si="0"/>
        <v>0.25</v>
      </c>
    </row>
    <row r="61" spans="1:15" x14ac:dyDescent="0.3">
      <c r="A61" s="1" t="s">
        <v>22</v>
      </c>
      <c r="B61" s="4" t="s">
        <v>58</v>
      </c>
      <c r="C61" s="11">
        <f>IFERROR(Data!C38/Data!C46,"")</f>
        <v>4</v>
      </c>
      <c r="D61" s="11" t="str">
        <f>IFERROR(Data!D38/Data!D46,"")</f>
        <v/>
      </c>
      <c r="E61" s="11" t="str">
        <f>IFERROR(Data!E38/Data!E46,"")</f>
        <v/>
      </c>
      <c r="F61" s="11" t="str">
        <f>IFERROR(Data!F38/Data!F46,"")</f>
        <v/>
      </c>
      <c r="G61" s="11" t="str">
        <f>IFERROR(Data!G38/Data!G46,"")</f>
        <v/>
      </c>
      <c r="H61" s="11" t="str">
        <f>IFERROR(Data!H38/Data!H46,"")</f>
        <v/>
      </c>
      <c r="I61" s="11" t="str">
        <f>IFERROR(Data!I38/Data!I46,"")</f>
        <v/>
      </c>
      <c r="J61" s="11" t="str">
        <f>IFERROR(Data!J38/Data!J46,"")</f>
        <v/>
      </c>
      <c r="K61" s="11" t="str">
        <f>IFERROR(Data!K38/Data!K46,"")</f>
        <v/>
      </c>
      <c r="L61" s="11" t="str">
        <f>IFERROR(Data!L38/Data!L46,"")</f>
        <v/>
      </c>
      <c r="M61" s="11" t="str">
        <f>IFERROR(Data!M38/Data!M46,"")</f>
        <v/>
      </c>
      <c r="N61" s="11" t="str">
        <f>IFERROR(Data!N38/Data!N46,"")</f>
        <v/>
      </c>
      <c r="O61" s="10">
        <f t="shared" si="0"/>
        <v>4</v>
      </c>
    </row>
    <row r="62" spans="1:15" x14ac:dyDescent="0.3">
      <c r="A62" s="1" t="s">
        <v>23</v>
      </c>
      <c r="B62" s="4" t="s">
        <v>66</v>
      </c>
      <c r="C62" s="10">
        <f>IFERROR(Data!C47/Data!C50,"")</f>
        <v>66.666666666666671</v>
      </c>
      <c r="D62" s="10" t="str">
        <f>IFERROR(Data!D47/Data!D50,"")</f>
        <v/>
      </c>
      <c r="E62" s="10" t="str">
        <f>IFERROR(Data!E47/Data!E50,"")</f>
        <v/>
      </c>
      <c r="F62" s="10" t="str">
        <f>IFERROR(Data!F47/Data!F50,"")</f>
        <v/>
      </c>
      <c r="G62" s="10" t="str">
        <f>IFERROR(Data!G47/Data!G50,"")</f>
        <v/>
      </c>
      <c r="H62" s="10" t="str">
        <f>IFERROR(Data!H47/Data!H50,"")</f>
        <v/>
      </c>
      <c r="I62" s="10" t="str">
        <f>IFERROR(Data!I47/Data!I50,"")</f>
        <v/>
      </c>
      <c r="J62" s="10" t="str">
        <f>IFERROR(Data!J47/Data!J50,"")</f>
        <v/>
      </c>
      <c r="K62" s="10" t="str">
        <f>IFERROR(Data!K47/Data!K50,"")</f>
        <v/>
      </c>
      <c r="L62" s="10" t="str">
        <f>IFERROR(Data!L47/Data!L50,"")</f>
        <v/>
      </c>
      <c r="M62" s="10" t="str">
        <f>IFERROR(Data!M47/Data!M50,"")</f>
        <v/>
      </c>
      <c r="N62" s="10" t="str">
        <f>IFERROR(Data!N47/Data!N50,"")</f>
        <v/>
      </c>
      <c r="O62" s="10">
        <f t="shared" si="0"/>
        <v>66.666666666666671</v>
      </c>
    </row>
    <row r="63" spans="1:15" x14ac:dyDescent="0.3">
      <c r="A63" s="1" t="s">
        <v>23</v>
      </c>
      <c r="B63" s="4" t="s">
        <v>63</v>
      </c>
      <c r="C63" s="10">
        <f>IFERROR(Data!C47/Data!C51,"")</f>
        <v>125</v>
      </c>
      <c r="D63" s="10" t="str">
        <f>IFERROR(Data!D47/Data!D51,"")</f>
        <v/>
      </c>
      <c r="E63" s="10" t="str">
        <f>IFERROR(Data!E47/Data!E51,"")</f>
        <v/>
      </c>
      <c r="F63" s="10" t="str">
        <f>IFERROR(Data!F47/Data!F51,"")</f>
        <v/>
      </c>
      <c r="G63" s="10" t="str">
        <f>IFERROR(Data!G47/Data!G51,"")</f>
        <v/>
      </c>
      <c r="H63" s="10" t="str">
        <f>IFERROR(Data!H47/Data!H51,"")</f>
        <v/>
      </c>
      <c r="I63" s="10" t="str">
        <f>IFERROR(Data!I47/Data!I51,"")</f>
        <v/>
      </c>
      <c r="J63" s="10" t="str">
        <f>IFERROR(Data!J47/Data!J51,"")</f>
        <v/>
      </c>
      <c r="K63" s="10" t="str">
        <f>IFERROR(Data!K47/Data!K51,"")</f>
        <v/>
      </c>
      <c r="L63" s="10" t="str">
        <f>IFERROR(Data!L47/Data!L51,"")</f>
        <v/>
      </c>
      <c r="M63" s="10" t="str">
        <f>IFERROR(Data!M47/Data!M51,"")</f>
        <v/>
      </c>
      <c r="N63" s="10" t="str">
        <f>IFERROR(Data!N47/Data!N51,"")</f>
        <v/>
      </c>
      <c r="O63" s="10">
        <f t="shared" si="0"/>
        <v>125</v>
      </c>
    </row>
    <row r="64" spans="1:15" x14ac:dyDescent="0.3">
      <c r="A64" s="1" t="s">
        <v>23</v>
      </c>
      <c r="B64" s="4" t="s">
        <v>27</v>
      </c>
      <c r="C64" s="10">
        <f>IFERROR(Data!C47/Data!C52,"")</f>
        <v>166.66666666666666</v>
      </c>
      <c r="D64" s="10" t="str">
        <f>IFERROR(Data!D47/Data!D52,"")</f>
        <v/>
      </c>
      <c r="E64" s="10" t="str">
        <f>IFERROR(Data!E47/Data!E52,"")</f>
        <v/>
      </c>
      <c r="F64" s="10" t="str">
        <f>IFERROR(Data!F47/Data!F52,"")</f>
        <v/>
      </c>
      <c r="G64" s="10" t="str">
        <f>IFERROR(Data!G47/Data!G52,"")</f>
        <v/>
      </c>
      <c r="H64" s="10" t="str">
        <f>IFERROR(Data!H47/Data!H52,"")</f>
        <v/>
      </c>
      <c r="I64" s="10" t="str">
        <f>IFERROR(Data!I47/Data!I52,"")</f>
        <v/>
      </c>
      <c r="J64" s="10" t="str">
        <f>IFERROR(Data!J47/Data!J52,"")</f>
        <v/>
      </c>
      <c r="K64" s="10" t="str">
        <f>IFERROR(Data!K47/Data!K52,"")</f>
        <v/>
      </c>
      <c r="L64" s="10" t="str">
        <f>IFERROR(Data!L47/Data!L52,"")</f>
        <v/>
      </c>
      <c r="M64" s="10" t="str">
        <f>IFERROR(Data!M47/Data!M52,"")</f>
        <v/>
      </c>
      <c r="N64" s="10" t="str">
        <f>IFERROR(Data!N47/Data!N52,"")</f>
        <v/>
      </c>
      <c r="O64" s="10">
        <f t="shared" si="0"/>
        <v>166.66666666666666</v>
      </c>
    </row>
    <row r="65" spans="1:15" x14ac:dyDescent="0.3">
      <c r="A65" s="1" t="s">
        <v>23</v>
      </c>
      <c r="B65" s="4" t="s">
        <v>26</v>
      </c>
      <c r="C65" s="10">
        <f>IFERROR(Data!C47/Data!C53,"")</f>
        <v>250</v>
      </c>
      <c r="D65" s="10" t="str">
        <f>IFERROR(Data!D47/Data!D53,"")</f>
        <v/>
      </c>
      <c r="E65" s="10" t="str">
        <f>IFERROR(Data!E47/Data!E53,"")</f>
        <v/>
      </c>
      <c r="F65" s="10" t="str">
        <f>IFERROR(Data!F47/Data!F53,"")</f>
        <v/>
      </c>
      <c r="G65" s="10" t="str">
        <f>IFERROR(Data!G47/Data!G53,"")</f>
        <v/>
      </c>
      <c r="H65" s="10" t="str">
        <f>IFERROR(Data!H47/Data!H53,"")</f>
        <v/>
      </c>
      <c r="I65" s="10" t="str">
        <f>IFERROR(Data!I47/Data!I53,"")</f>
        <v/>
      </c>
      <c r="J65" s="10" t="str">
        <f>IFERROR(Data!J47/Data!J53,"")</f>
        <v/>
      </c>
      <c r="K65" s="10" t="str">
        <f>IFERROR(Data!K47/Data!K53,"")</f>
        <v/>
      </c>
      <c r="L65" s="10" t="str">
        <f>IFERROR(Data!L47/Data!L53,"")</f>
        <v/>
      </c>
      <c r="M65" s="10" t="str">
        <f>IFERROR(Data!M47/Data!M53,"")</f>
        <v/>
      </c>
      <c r="N65" s="10" t="str">
        <f>IFERROR(Data!N47/Data!N53,"")</f>
        <v/>
      </c>
      <c r="O65" s="10">
        <f t="shared" si="0"/>
        <v>250</v>
      </c>
    </row>
    <row r="66" spans="1:15" x14ac:dyDescent="0.3">
      <c r="A66" s="1" t="s">
        <v>23</v>
      </c>
      <c r="B66" s="4" t="s">
        <v>31</v>
      </c>
      <c r="C66" s="9">
        <f>IFERROR(Data!C51/Data!C50,"")</f>
        <v>0.53333333333333333</v>
      </c>
      <c r="D66" s="9" t="str">
        <f>IFERROR(Data!D51/Data!D50,"")</f>
        <v/>
      </c>
      <c r="E66" s="9" t="str">
        <f>IFERROR(Data!E51/Data!E50,"")</f>
        <v/>
      </c>
      <c r="F66" s="9" t="str">
        <f>IFERROR(Data!F51/Data!F50,"")</f>
        <v/>
      </c>
      <c r="G66" s="9" t="str">
        <f>IFERROR(Data!G51/Data!G50,"")</f>
        <v/>
      </c>
      <c r="H66" s="9" t="str">
        <f>IFERROR(Data!H51/Data!H50,"")</f>
        <v/>
      </c>
      <c r="I66" s="9" t="str">
        <f>IFERROR(Data!I51/Data!I50,"")</f>
        <v/>
      </c>
      <c r="J66" s="9" t="str">
        <f>IFERROR(Data!J51/Data!J50,"")</f>
        <v/>
      </c>
      <c r="K66" s="9" t="str">
        <f>IFERROR(Data!K51/Data!K50,"")</f>
        <v/>
      </c>
      <c r="L66" s="9" t="str">
        <f>IFERROR(Data!L51/Data!L50,"")</f>
        <v/>
      </c>
      <c r="M66" s="9" t="str">
        <f>IFERROR(Data!M51/Data!M50,"")</f>
        <v/>
      </c>
      <c r="N66" s="9" t="str">
        <f>IFERROR(Data!N51/Data!N50,"")</f>
        <v/>
      </c>
      <c r="O66" s="10">
        <f t="shared" si="0"/>
        <v>0.53333333333333333</v>
      </c>
    </row>
    <row r="67" spans="1:15" x14ac:dyDescent="0.3">
      <c r="A67" s="1" t="s">
        <v>23</v>
      </c>
      <c r="B67" s="4" t="s">
        <v>65</v>
      </c>
      <c r="C67" s="9">
        <f>IFERROR(Data!C53/Data!C50,"")</f>
        <v>0.26666666666666666</v>
      </c>
      <c r="D67" s="9" t="str">
        <f>IFERROR(Data!D53/Data!D50,"")</f>
        <v/>
      </c>
      <c r="E67" s="9" t="str">
        <f>IFERROR(Data!E53/Data!E50,"")</f>
        <v/>
      </c>
      <c r="F67" s="9" t="str">
        <f>IFERROR(Data!F53/Data!F50,"")</f>
        <v/>
      </c>
      <c r="G67" s="9" t="str">
        <f>IFERROR(Data!G53/Data!G50,"")</f>
        <v/>
      </c>
      <c r="H67" s="9" t="str">
        <f>IFERROR(Data!H53/Data!H50,"")</f>
        <v/>
      </c>
      <c r="I67" s="9" t="str">
        <f>IFERROR(Data!I53/Data!I50,"")</f>
        <v/>
      </c>
      <c r="J67" s="9" t="str">
        <f>IFERROR(Data!J53/Data!J50,"")</f>
        <v/>
      </c>
      <c r="K67" s="9" t="str">
        <f>IFERROR(Data!K53/Data!K50,"")</f>
        <v/>
      </c>
      <c r="L67" s="9" t="str">
        <f>IFERROR(Data!L53/Data!L50,"")</f>
        <v/>
      </c>
      <c r="M67" s="9" t="str">
        <f>IFERROR(Data!M53/Data!M50,"")</f>
        <v/>
      </c>
      <c r="N67" s="9" t="str">
        <f>IFERROR(Data!N53/Data!N50,"")</f>
        <v/>
      </c>
      <c r="O67" s="10">
        <f t="shared" ref="O67:O85" si="1">AVERAGE(C67:N67)</f>
        <v>0.26666666666666666</v>
      </c>
    </row>
    <row r="68" spans="1:15" x14ac:dyDescent="0.3">
      <c r="A68" s="1" t="s">
        <v>23</v>
      </c>
      <c r="B68" s="4" t="s">
        <v>67</v>
      </c>
      <c r="C68" s="9">
        <f>IFERROR(Data!C53/Data!C51,"")</f>
        <v>0.5</v>
      </c>
      <c r="D68" s="9" t="str">
        <f>IFERROR(Data!D53/Data!D51,"")</f>
        <v/>
      </c>
      <c r="E68" s="9" t="str">
        <f>IFERROR(Data!E53/Data!E51,"")</f>
        <v/>
      </c>
      <c r="F68" s="9" t="str">
        <f>IFERROR(Data!F53/Data!F51,"")</f>
        <v/>
      </c>
      <c r="G68" s="9" t="str">
        <f>IFERROR(Data!G53/Data!G51,"")</f>
        <v/>
      </c>
      <c r="H68" s="9" t="str">
        <f>IFERROR(Data!H53/Data!H51,"")</f>
        <v/>
      </c>
      <c r="I68" s="9" t="str">
        <f>IFERROR(Data!I53/Data!I51,"")</f>
        <v/>
      </c>
      <c r="J68" s="9" t="str">
        <f>IFERROR(Data!J53/Data!J51,"")</f>
        <v/>
      </c>
      <c r="K68" s="9" t="str">
        <f>IFERROR(Data!K53/Data!K51,"")</f>
        <v/>
      </c>
      <c r="L68" s="9" t="str">
        <f>IFERROR(Data!L53/Data!L51,"")</f>
        <v/>
      </c>
      <c r="M68" s="9" t="str">
        <f>IFERROR(Data!M53/Data!M51,"")</f>
        <v/>
      </c>
      <c r="N68" s="9" t="str">
        <f>IFERROR(Data!N53/Data!N51,"")</f>
        <v/>
      </c>
      <c r="O68" s="10">
        <f t="shared" si="1"/>
        <v>0.5</v>
      </c>
    </row>
    <row r="69" spans="1:15" x14ac:dyDescent="0.3">
      <c r="A69" s="1" t="s">
        <v>23</v>
      </c>
      <c r="B69" s="4" t="s">
        <v>25</v>
      </c>
      <c r="C69" s="9">
        <f>IFERROR(Data!C53/Data!C52,"")</f>
        <v>0.66666666666666663</v>
      </c>
      <c r="D69" s="9" t="str">
        <f>IFERROR(Data!D53/Data!D52,"")</f>
        <v/>
      </c>
      <c r="E69" s="9" t="str">
        <f>IFERROR(Data!E53/Data!E52,"")</f>
        <v/>
      </c>
      <c r="F69" s="9" t="str">
        <f>IFERROR(Data!F53/Data!F52,"")</f>
        <v/>
      </c>
      <c r="G69" s="9" t="str">
        <f>IFERROR(Data!G53/Data!G52,"")</f>
        <v/>
      </c>
      <c r="H69" s="9" t="str">
        <f>IFERROR(Data!H53/Data!H52,"")</f>
        <v/>
      </c>
      <c r="I69" s="9" t="str">
        <f>IFERROR(Data!I53/Data!I52,"")</f>
        <v/>
      </c>
      <c r="J69" s="9" t="str">
        <f>IFERROR(Data!J53/Data!J52,"")</f>
        <v/>
      </c>
      <c r="K69" s="9" t="str">
        <f>IFERROR(Data!K53/Data!K52,"")</f>
        <v/>
      </c>
      <c r="L69" s="9" t="str">
        <f>IFERROR(Data!L53/Data!L52,"")</f>
        <v/>
      </c>
      <c r="M69" s="9" t="str">
        <f>IFERROR(Data!M53/Data!M52,"")</f>
        <v/>
      </c>
      <c r="N69" s="9" t="str">
        <f>IFERROR(Data!N53/Data!N52,"")</f>
        <v/>
      </c>
      <c r="O69" s="10">
        <f t="shared" si="1"/>
        <v>0.66666666666666663</v>
      </c>
    </row>
    <row r="70" spans="1:15" x14ac:dyDescent="0.3">
      <c r="A70" s="1" t="s">
        <v>23</v>
      </c>
      <c r="B70" s="4" t="s">
        <v>32</v>
      </c>
      <c r="C70" s="10">
        <f>IFERROR(Data!C54/Data!C53,"")</f>
        <v>250</v>
      </c>
      <c r="D70" s="10" t="str">
        <f>IFERROR(Data!D54/Data!D53,"")</f>
        <v/>
      </c>
      <c r="E70" s="10" t="str">
        <f>IFERROR(Data!E54/Data!E53,"")</f>
        <v/>
      </c>
      <c r="F70" s="10" t="str">
        <f>IFERROR(Data!F54/Data!F53,"")</f>
        <v/>
      </c>
      <c r="G70" s="10" t="str">
        <f>IFERROR(Data!G54/Data!G53,"")</f>
        <v/>
      </c>
      <c r="H70" s="10" t="str">
        <f>IFERROR(Data!H54/Data!H53,"")</f>
        <v/>
      </c>
      <c r="I70" s="10" t="str">
        <f>IFERROR(Data!I54/Data!I53,"")</f>
        <v/>
      </c>
      <c r="J70" s="10" t="str">
        <f>IFERROR(Data!J54/Data!J53,"")</f>
        <v/>
      </c>
      <c r="K70" s="10" t="str">
        <f>IFERROR(Data!K54/Data!K53,"")</f>
        <v/>
      </c>
      <c r="L70" s="10" t="str">
        <f>IFERROR(Data!L54/Data!L53,"")</f>
        <v/>
      </c>
      <c r="M70" s="10" t="str">
        <f>IFERROR(Data!M54/Data!M53,"")</f>
        <v/>
      </c>
      <c r="N70" s="10" t="str">
        <f>IFERROR(Data!N54/Data!N53,"")</f>
        <v/>
      </c>
      <c r="O70" s="10">
        <f t="shared" si="1"/>
        <v>250</v>
      </c>
    </row>
    <row r="71" spans="1:15" x14ac:dyDescent="0.3">
      <c r="A71" s="1" t="s">
        <v>23</v>
      </c>
      <c r="B71" s="4" t="s">
        <v>33</v>
      </c>
      <c r="C71" s="10">
        <f>IFERROR(Data!C55/Data!C53,"")</f>
        <v>62.5</v>
      </c>
      <c r="D71" s="10" t="str">
        <f>IFERROR(Data!D55/Data!D53,"")</f>
        <v/>
      </c>
      <c r="E71" s="10" t="str">
        <f>IFERROR(Data!E55/Data!E53,"")</f>
        <v/>
      </c>
      <c r="F71" s="10" t="str">
        <f>IFERROR(Data!F55/Data!F53,"")</f>
        <v/>
      </c>
      <c r="G71" s="10" t="str">
        <f>IFERROR(Data!G55/Data!G53,"")</f>
        <v/>
      </c>
      <c r="H71" s="10" t="str">
        <f>IFERROR(Data!H55/Data!H53,"")</f>
        <v/>
      </c>
      <c r="I71" s="10" t="str">
        <f>IFERROR(Data!I55/Data!I53,"")</f>
        <v/>
      </c>
      <c r="J71" s="10" t="str">
        <f>IFERROR(Data!J55/Data!J53,"")</f>
        <v/>
      </c>
      <c r="K71" s="10" t="str">
        <f>IFERROR(Data!K55/Data!K53,"")</f>
        <v/>
      </c>
      <c r="L71" s="10" t="str">
        <f>IFERROR(Data!L55/Data!L53,"")</f>
        <v/>
      </c>
      <c r="M71" s="10" t="str">
        <f>IFERROR(Data!M55/Data!M53,"")</f>
        <v/>
      </c>
      <c r="N71" s="10" t="str">
        <f>IFERROR(Data!N55/Data!N53,"")</f>
        <v/>
      </c>
      <c r="O71" s="10">
        <f t="shared" si="1"/>
        <v>62.5</v>
      </c>
    </row>
    <row r="72" spans="1:15" x14ac:dyDescent="0.3">
      <c r="A72" s="1" t="s">
        <v>23</v>
      </c>
      <c r="B72" s="4" t="s">
        <v>59</v>
      </c>
      <c r="C72" s="9">
        <f>IFERROR(Data!C55/Data!C47,"")</f>
        <v>0.25</v>
      </c>
      <c r="D72" s="9" t="str">
        <f>IFERROR(Data!D55/Data!D47,"")</f>
        <v/>
      </c>
      <c r="E72" s="9" t="str">
        <f>IFERROR(Data!E55/Data!E47,"")</f>
        <v/>
      </c>
      <c r="F72" s="9" t="str">
        <f>IFERROR(Data!F55/Data!F47,"")</f>
        <v/>
      </c>
      <c r="G72" s="9" t="str">
        <f>IFERROR(Data!G55/Data!G47,"")</f>
        <v/>
      </c>
      <c r="H72" s="9" t="str">
        <f>IFERROR(Data!H55/Data!H47,"")</f>
        <v/>
      </c>
      <c r="I72" s="9" t="str">
        <f>IFERROR(Data!I55/Data!I47,"")</f>
        <v/>
      </c>
      <c r="J72" s="9" t="str">
        <f>IFERROR(Data!J55/Data!J47,"")</f>
        <v/>
      </c>
      <c r="K72" s="9" t="str">
        <f>IFERROR(Data!K55/Data!K47,"")</f>
        <v/>
      </c>
      <c r="L72" s="9" t="str">
        <f>IFERROR(Data!L55/Data!L47,"")</f>
        <v/>
      </c>
      <c r="M72" s="9" t="str">
        <f>IFERROR(Data!M55/Data!M47,"")</f>
        <v/>
      </c>
      <c r="N72" s="9" t="str">
        <f>IFERROR(Data!N55/Data!N47,"")</f>
        <v/>
      </c>
      <c r="O72" s="10">
        <f t="shared" si="1"/>
        <v>0.25</v>
      </c>
    </row>
    <row r="73" spans="1:15" x14ac:dyDescent="0.3">
      <c r="A73" s="1" t="s">
        <v>23</v>
      </c>
      <c r="B73" s="4" t="s">
        <v>58</v>
      </c>
      <c r="C73" s="11">
        <f>IFERROR(Data!C47/Data!C55,"")</f>
        <v>4</v>
      </c>
      <c r="D73" s="11" t="str">
        <f>IFERROR(Data!D47/Data!D55,"")</f>
        <v/>
      </c>
      <c r="E73" s="11" t="str">
        <f>IFERROR(Data!E47/Data!E55,"")</f>
        <v/>
      </c>
      <c r="F73" s="11" t="str">
        <f>IFERROR(Data!F47/Data!F55,"")</f>
        <v/>
      </c>
      <c r="G73" s="11" t="str">
        <f>IFERROR(Data!G47/Data!G55,"")</f>
        <v/>
      </c>
      <c r="H73" s="11" t="str">
        <f>IFERROR(Data!H47/Data!H55,"")</f>
        <v/>
      </c>
      <c r="I73" s="11" t="str">
        <f>IFERROR(Data!I47/Data!I55,"")</f>
        <v/>
      </c>
      <c r="J73" s="11" t="str">
        <f>IFERROR(Data!J47/Data!J55,"")</f>
        <v/>
      </c>
      <c r="K73" s="11" t="str">
        <f>IFERROR(Data!K47/Data!K55,"")</f>
        <v/>
      </c>
      <c r="L73" s="11" t="str">
        <f>IFERROR(Data!L47/Data!L55,"")</f>
        <v/>
      </c>
      <c r="M73" s="11" t="str">
        <f>IFERROR(Data!M47/Data!M55,"")</f>
        <v/>
      </c>
      <c r="N73" s="11" t="str">
        <f>IFERROR(Data!N47/Data!N55,"")</f>
        <v/>
      </c>
      <c r="O73" s="10">
        <f t="shared" si="1"/>
        <v>4</v>
      </c>
    </row>
    <row r="74" spans="1:15" x14ac:dyDescent="0.3">
      <c r="A74" s="1" t="s">
        <v>69</v>
      </c>
      <c r="B74" s="4" t="s">
        <v>66</v>
      </c>
      <c r="C74" s="10" t="s">
        <v>71</v>
      </c>
      <c r="D74" s="10" t="e">
        <f t="shared" ref="D74:N74" si="2">AVERAGE(D2,D14,D26,D38,D50,D62)</f>
        <v>#DIV/0!</v>
      </c>
      <c r="E74" s="10" t="e">
        <f t="shared" si="2"/>
        <v>#DIV/0!</v>
      </c>
      <c r="F74" s="10" t="e">
        <f t="shared" si="2"/>
        <v>#DIV/0!</v>
      </c>
      <c r="G74" s="10" t="e">
        <f t="shared" si="2"/>
        <v>#DIV/0!</v>
      </c>
      <c r="H74" s="10" t="e">
        <f t="shared" si="2"/>
        <v>#DIV/0!</v>
      </c>
      <c r="I74" s="10" t="e">
        <f t="shared" si="2"/>
        <v>#DIV/0!</v>
      </c>
      <c r="J74" s="10" t="e">
        <f t="shared" si="2"/>
        <v>#DIV/0!</v>
      </c>
      <c r="K74" s="10" t="e">
        <f t="shared" si="2"/>
        <v>#DIV/0!</v>
      </c>
      <c r="L74" s="10" t="e">
        <f t="shared" si="2"/>
        <v>#DIV/0!</v>
      </c>
      <c r="M74" s="10" t="e">
        <f t="shared" si="2"/>
        <v>#DIV/0!</v>
      </c>
      <c r="N74" s="10" t="e">
        <f t="shared" si="2"/>
        <v>#DIV/0!</v>
      </c>
      <c r="O74" s="10" t="e">
        <f t="shared" si="1"/>
        <v>#DIV/0!</v>
      </c>
    </row>
    <row r="75" spans="1:15" x14ac:dyDescent="0.3">
      <c r="A75" s="1" t="s">
        <v>69</v>
      </c>
      <c r="B75" s="4" t="s">
        <v>63</v>
      </c>
      <c r="C75" s="10">
        <f t="shared" ref="C75:C85" si="3">AVERAGE(C3,C15,C27,C39,C51,C63)</f>
        <v>125</v>
      </c>
      <c r="D75" s="10" t="e">
        <f t="shared" ref="D75:N75" si="4">AVERAGE(D3,D15,D27,D39,D51,D63)</f>
        <v>#DIV/0!</v>
      </c>
      <c r="E75" s="10" t="e">
        <f t="shared" si="4"/>
        <v>#DIV/0!</v>
      </c>
      <c r="F75" s="10" t="e">
        <f t="shared" si="4"/>
        <v>#DIV/0!</v>
      </c>
      <c r="G75" s="10" t="e">
        <f t="shared" si="4"/>
        <v>#DIV/0!</v>
      </c>
      <c r="H75" s="10" t="e">
        <f t="shared" si="4"/>
        <v>#DIV/0!</v>
      </c>
      <c r="I75" s="10" t="e">
        <f t="shared" si="4"/>
        <v>#DIV/0!</v>
      </c>
      <c r="J75" s="10" t="e">
        <f t="shared" si="4"/>
        <v>#DIV/0!</v>
      </c>
      <c r="K75" s="10" t="e">
        <f t="shared" si="4"/>
        <v>#DIV/0!</v>
      </c>
      <c r="L75" s="10" t="e">
        <f t="shared" si="4"/>
        <v>#DIV/0!</v>
      </c>
      <c r="M75" s="10" t="e">
        <f t="shared" si="4"/>
        <v>#DIV/0!</v>
      </c>
      <c r="N75" s="10" t="e">
        <f t="shared" si="4"/>
        <v>#DIV/0!</v>
      </c>
      <c r="O75" s="10" t="e">
        <f t="shared" si="1"/>
        <v>#DIV/0!</v>
      </c>
    </row>
    <row r="76" spans="1:15" x14ac:dyDescent="0.3">
      <c r="A76" s="1" t="s">
        <v>69</v>
      </c>
      <c r="B76" s="4" t="s">
        <v>27</v>
      </c>
      <c r="C76" s="10">
        <f t="shared" si="3"/>
        <v>166.66666666666666</v>
      </c>
      <c r="D76" s="10" t="e">
        <f t="shared" ref="D76:N76" si="5">AVERAGE(D4,D16,D28,D40,D52,D64)</f>
        <v>#DIV/0!</v>
      </c>
      <c r="E76" s="10" t="e">
        <f t="shared" si="5"/>
        <v>#DIV/0!</v>
      </c>
      <c r="F76" s="10" t="e">
        <f t="shared" si="5"/>
        <v>#DIV/0!</v>
      </c>
      <c r="G76" s="10" t="e">
        <f t="shared" si="5"/>
        <v>#DIV/0!</v>
      </c>
      <c r="H76" s="10" t="e">
        <f t="shared" si="5"/>
        <v>#DIV/0!</v>
      </c>
      <c r="I76" s="10" t="e">
        <f t="shared" si="5"/>
        <v>#DIV/0!</v>
      </c>
      <c r="J76" s="10" t="e">
        <f t="shared" si="5"/>
        <v>#DIV/0!</v>
      </c>
      <c r="K76" s="10" t="e">
        <f t="shared" si="5"/>
        <v>#DIV/0!</v>
      </c>
      <c r="L76" s="10" t="e">
        <f t="shared" si="5"/>
        <v>#DIV/0!</v>
      </c>
      <c r="M76" s="10" t="e">
        <f t="shared" si="5"/>
        <v>#DIV/0!</v>
      </c>
      <c r="N76" s="10" t="e">
        <f t="shared" si="5"/>
        <v>#DIV/0!</v>
      </c>
      <c r="O76" s="10" t="e">
        <f t="shared" si="1"/>
        <v>#DIV/0!</v>
      </c>
    </row>
    <row r="77" spans="1:15" x14ac:dyDescent="0.3">
      <c r="A77" s="1" t="s">
        <v>69</v>
      </c>
      <c r="B77" s="4" t="s">
        <v>26</v>
      </c>
      <c r="C77" s="10">
        <f t="shared" si="3"/>
        <v>250</v>
      </c>
      <c r="D77" s="10" t="e">
        <f t="shared" ref="D77:N77" si="6">AVERAGE(D5,D17,D29,D41,D53,D65)</f>
        <v>#DIV/0!</v>
      </c>
      <c r="E77" s="10" t="e">
        <f t="shared" si="6"/>
        <v>#DIV/0!</v>
      </c>
      <c r="F77" s="10" t="e">
        <f t="shared" si="6"/>
        <v>#DIV/0!</v>
      </c>
      <c r="G77" s="10" t="e">
        <f t="shared" si="6"/>
        <v>#DIV/0!</v>
      </c>
      <c r="H77" s="10" t="e">
        <f t="shared" si="6"/>
        <v>#DIV/0!</v>
      </c>
      <c r="I77" s="10" t="e">
        <f t="shared" si="6"/>
        <v>#DIV/0!</v>
      </c>
      <c r="J77" s="10" t="e">
        <f t="shared" si="6"/>
        <v>#DIV/0!</v>
      </c>
      <c r="K77" s="10" t="e">
        <f t="shared" si="6"/>
        <v>#DIV/0!</v>
      </c>
      <c r="L77" s="10" t="e">
        <f t="shared" si="6"/>
        <v>#DIV/0!</v>
      </c>
      <c r="M77" s="10" t="e">
        <f t="shared" si="6"/>
        <v>#DIV/0!</v>
      </c>
      <c r="N77" s="10" t="e">
        <f t="shared" si="6"/>
        <v>#DIV/0!</v>
      </c>
      <c r="O77" s="10" t="e">
        <f t="shared" si="1"/>
        <v>#DIV/0!</v>
      </c>
    </row>
    <row r="78" spans="1:15" x14ac:dyDescent="0.3">
      <c r="A78" s="1" t="s">
        <v>69</v>
      </c>
      <c r="B78" s="4" t="s">
        <v>31</v>
      </c>
      <c r="C78" s="9">
        <f t="shared" si="3"/>
        <v>0.53333333333333333</v>
      </c>
      <c r="D78" s="9" t="e">
        <f t="shared" ref="D78:N78" si="7">AVERAGE(D6,D18,D30,D42,D54,D66)</f>
        <v>#DIV/0!</v>
      </c>
      <c r="E78" s="9" t="e">
        <f t="shared" si="7"/>
        <v>#DIV/0!</v>
      </c>
      <c r="F78" s="9" t="e">
        <f t="shared" si="7"/>
        <v>#DIV/0!</v>
      </c>
      <c r="G78" s="9" t="e">
        <f t="shared" si="7"/>
        <v>#DIV/0!</v>
      </c>
      <c r="H78" s="9" t="e">
        <f t="shared" si="7"/>
        <v>#DIV/0!</v>
      </c>
      <c r="I78" s="9" t="e">
        <f t="shared" si="7"/>
        <v>#DIV/0!</v>
      </c>
      <c r="J78" s="9" t="e">
        <f t="shared" si="7"/>
        <v>#DIV/0!</v>
      </c>
      <c r="K78" s="9" t="e">
        <f t="shared" si="7"/>
        <v>#DIV/0!</v>
      </c>
      <c r="L78" s="9" t="e">
        <f t="shared" si="7"/>
        <v>#DIV/0!</v>
      </c>
      <c r="M78" s="9" t="e">
        <f t="shared" si="7"/>
        <v>#DIV/0!</v>
      </c>
      <c r="N78" s="9" t="e">
        <f t="shared" si="7"/>
        <v>#DIV/0!</v>
      </c>
      <c r="O78" s="10" t="e">
        <f t="shared" si="1"/>
        <v>#DIV/0!</v>
      </c>
    </row>
    <row r="79" spans="1:15" x14ac:dyDescent="0.3">
      <c r="A79" s="1" t="s">
        <v>69</v>
      </c>
      <c r="B79" s="4" t="s">
        <v>65</v>
      </c>
      <c r="C79" s="9">
        <f t="shared" si="3"/>
        <v>0.26666666666666666</v>
      </c>
      <c r="D79" s="9" t="e">
        <f t="shared" ref="D79:N79" si="8">AVERAGE(D7,D19,D31,D43,D55,D67)</f>
        <v>#DIV/0!</v>
      </c>
      <c r="E79" s="9" t="e">
        <f t="shared" si="8"/>
        <v>#DIV/0!</v>
      </c>
      <c r="F79" s="9" t="e">
        <f t="shared" si="8"/>
        <v>#DIV/0!</v>
      </c>
      <c r="G79" s="9" t="e">
        <f t="shared" si="8"/>
        <v>#DIV/0!</v>
      </c>
      <c r="H79" s="9" t="e">
        <f t="shared" si="8"/>
        <v>#DIV/0!</v>
      </c>
      <c r="I79" s="9" t="e">
        <f t="shared" si="8"/>
        <v>#DIV/0!</v>
      </c>
      <c r="J79" s="9" t="e">
        <f t="shared" si="8"/>
        <v>#DIV/0!</v>
      </c>
      <c r="K79" s="9" t="e">
        <f t="shared" si="8"/>
        <v>#DIV/0!</v>
      </c>
      <c r="L79" s="9" t="e">
        <f t="shared" si="8"/>
        <v>#DIV/0!</v>
      </c>
      <c r="M79" s="9" t="e">
        <f t="shared" si="8"/>
        <v>#DIV/0!</v>
      </c>
      <c r="N79" s="9" t="e">
        <f t="shared" si="8"/>
        <v>#DIV/0!</v>
      </c>
      <c r="O79" s="10" t="e">
        <f t="shared" si="1"/>
        <v>#DIV/0!</v>
      </c>
    </row>
    <row r="80" spans="1:15" x14ac:dyDescent="0.3">
      <c r="A80" s="1" t="s">
        <v>69</v>
      </c>
      <c r="B80" s="4" t="s">
        <v>67</v>
      </c>
      <c r="C80" s="9">
        <f t="shared" si="3"/>
        <v>0.5</v>
      </c>
      <c r="D80" s="9" t="e">
        <f t="shared" ref="D80:N80" si="9">AVERAGE(D8,D20,D32,D44,D56,D68)</f>
        <v>#DIV/0!</v>
      </c>
      <c r="E80" s="9" t="e">
        <f t="shared" si="9"/>
        <v>#DIV/0!</v>
      </c>
      <c r="F80" s="9" t="e">
        <f t="shared" si="9"/>
        <v>#DIV/0!</v>
      </c>
      <c r="G80" s="9" t="e">
        <f t="shared" si="9"/>
        <v>#DIV/0!</v>
      </c>
      <c r="H80" s="9" t="e">
        <f t="shared" si="9"/>
        <v>#DIV/0!</v>
      </c>
      <c r="I80" s="9" t="e">
        <f t="shared" si="9"/>
        <v>#DIV/0!</v>
      </c>
      <c r="J80" s="9" t="e">
        <f t="shared" si="9"/>
        <v>#DIV/0!</v>
      </c>
      <c r="K80" s="9" t="e">
        <f t="shared" si="9"/>
        <v>#DIV/0!</v>
      </c>
      <c r="L80" s="9" t="e">
        <f t="shared" si="9"/>
        <v>#DIV/0!</v>
      </c>
      <c r="M80" s="9" t="e">
        <f t="shared" si="9"/>
        <v>#DIV/0!</v>
      </c>
      <c r="N80" s="9" t="e">
        <f t="shared" si="9"/>
        <v>#DIV/0!</v>
      </c>
      <c r="O80" s="10" t="e">
        <f t="shared" si="1"/>
        <v>#DIV/0!</v>
      </c>
    </row>
    <row r="81" spans="1:15" x14ac:dyDescent="0.3">
      <c r="A81" s="1" t="s">
        <v>69</v>
      </c>
      <c r="B81" s="4" t="s">
        <v>25</v>
      </c>
      <c r="C81" s="9">
        <f t="shared" si="3"/>
        <v>0.66666666666666663</v>
      </c>
      <c r="D81" s="9" t="e">
        <f t="shared" ref="D81:N81" si="10">AVERAGE(D9,D21,D33,D45,D57,D69)</f>
        <v>#DIV/0!</v>
      </c>
      <c r="E81" s="9" t="e">
        <f t="shared" si="10"/>
        <v>#DIV/0!</v>
      </c>
      <c r="F81" s="9" t="e">
        <f t="shared" si="10"/>
        <v>#DIV/0!</v>
      </c>
      <c r="G81" s="9" t="e">
        <f t="shared" si="10"/>
        <v>#DIV/0!</v>
      </c>
      <c r="H81" s="9" t="e">
        <f t="shared" si="10"/>
        <v>#DIV/0!</v>
      </c>
      <c r="I81" s="9" t="e">
        <f t="shared" si="10"/>
        <v>#DIV/0!</v>
      </c>
      <c r="J81" s="9" t="e">
        <f t="shared" si="10"/>
        <v>#DIV/0!</v>
      </c>
      <c r="K81" s="9" t="e">
        <f t="shared" si="10"/>
        <v>#DIV/0!</v>
      </c>
      <c r="L81" s="9" t="e">
        <f t="shared" si="10"/>
        <v>#DIV/0!</v>
      </c>
      <c r="M81" s="9" t="e">
        <f t="shared" si="10"/>
        <v>#DIV/0!</v>
      </c>
      <c r="N81" s="9" t="e">
        <f t="shared" si="10"/>
        <v>#DIV/0!</v>
      </c>
      <c r="O81" s="10" t="e">
        <f t="shared" si="1"/>
        <v>#DIV/0!</v>
      </c>
    </row>
    <row r="82" spans="1:15" x14ac:dyDescent="0.3">
      <c r="A82" s="1" t="s">
        <v>69</v>
      </c>
      <c r="B82" s="4" t="s">
        <v>32</v>
      </c>
      <c r="C82" s="10">
        <f t="shared" si="3"/>
        <v>250</v>
      </c>
      <c r="D82" s="10" t="e">
        <f t="shared" ref="D82:N82" si="11">AVERAGE(D10,D22,D34,D46,D58,D70)</f>
        <v>#DIV/0!</v>
      </c>
      <c r="E82" s="10" t="e">
        <f t="shared" si="11"/>
        <v>#DIV/0!</v>
      </c>
      <c r="F82" s="10" t="e">
        <f t="shared" si="11"/>
        <v>#DIV/0!</v>
      </c>
      <c r="G82" s="10" t="e">
        <f t="shared" si="11"/>
        <v>#DIV/0!</v>
      </c>
      <c r="H82" s="10" t="e">
        <f t="shared" si="11"/>
        <v>#DIV/0!</v>
      </c>
      <c r="I82" s="10" t="e">
        <f t="shared" si="11"/>
        <v>#DIV/0!</v>
      </c>
      <c r="J82" s="10" t="e">
        <f t="shared" si="11"/>
        <v>#DIV/0!</v>
      </c>
      <c r="K82" s="10" t="e">
        <f t="shared" si="11"/>
        <v>#DIV/0!</v>
      </c>
      <c r="L82" s="10" t="e">
        <f t="shared" si="11"/>
        <v>#DIV/0!</v>
      </c>
      <c r="M82" s="10" t="e">
        <f t="shared" si="11"/>
        <v>#DIV/0!</v>
      </c>
      <c r="N82" s="10" t="e">
        <f t="shared" si="11"/>
        <v>#DIV/0!</v>
      </c>
      <c r="O82" s="10" t="e">
        <f t="shared" si="1"/>
        <v>#DIV/0!</v>
      </c>
    </row>
    <row r="83" spans="1:15" x14ac:dyDescent="0.3">
      <c r="A83" s="1" t="s">
        <v>69</v>
      </c>
      <c r="B83" s="4" t="s">
        <v>33</v>
      </c>
      <c r="C83" s="10">
        <f t="shared" si="3"/>
        <v>62.5</v>
      </c>
      <c r="D83" s="10" t="e">
        <f t="shared" ref="D83:N83" si="12">AVERAGE(D11,D23,D35,D47,D59,D71)</f>
        <v>#DIV/0!</v>
      </c>
      <c r="E83" s="10" t="e">
        <f t="shared" si="12"/>
        <v>#DIV/0!</v>
      </c>
      <c r="F83" s="10" t="e">
        <f t="shared" si="12"/>
        <v>#DIV/0!</v>
      </c>
      <c r="G83" s="10" t="e">
        <f t="shared" si="12"/>
        <v>#DIV/0!</v>
      </c>
      <c r="H83" s="10" t="e">
        <f t="shared" si="12"/>
        <v>#DIV/0!</v>
      </c>
      <c r="I83" s="10" t="e">
        <f t="shared" si="12"/>
        <v>#DIV/0!</v>
      </c>
      <c r="J83" s="10" t="e">
        <f t="shared" si="12"/>
        <v>#DIV/0!</v>
      </c>
      <c r="K83" s="10" t="e">
        <f t="shared" si="12"/>
        <v>#DIV/0!</v>
      </c>
      <c r="L83" s="10" t="e">
        <f t="shared" si="12"/>
        <v>#DIV/0!</v>
      </c>
      <c r="M83" s="10" t="e">
        <f t="shared" si="12"/>
        <v>#DIV/0!</v>
      </c>
      <c r="N83" s="10" t="e">
        <f t="shared" si="12"/>
        <v>#DIV/0!</v>
      </c>
      <c r="O83" s="10" t="e">
        <f t="shared" si="1"/>
        <v>#DIV/0!</v>
      </c>
    </row>
    <row r="84" spans="1:15" x14ac:dyDescent="0.3">
      <c r="A84" s="1" t="s">
        <v>69</v>
      </c>
      <c r="B84" s="4" t="s">
        <v>59</v>
      </c>
      <c r="C84" s="9">
        <f t="shared" si="3"/>
        <v>0.25</v>
      </c>
      <c r="D84" s="9" t="e">
        <f t="shared" ref="D84:N84" si="13">AVERAGE(D12,D24,D36,D48,D60,D72)</f>
        <v>#DIV/0!</v>
      </c>
      <c r="E84" s="9" t="e">
        <f t="shared" si="13"/>
        <v>#DIV/0!</v>
      </c>
      <c r="F84" s="9" t="e">
        <f t="shared" si="13"/>
        <v>#DIV/0!</v>
      </c>
      <c r="G84" s="9" t="e">
        <f t="shared" si="13"/>
        <v>#DIV/0!</v>
      </c>
      <c r="H84" s="9" t="e">
        <f t="shared" si="13"/>
        <v>#DIV/0!</v>
      </c>
      <c r="I84" s="9" t="e">
        <f t="shared" si="13"/>
        <v>#DIV/0!</v>
      </c>
      <c r="J84" s="9" t="e">
        <f t="shared" si="13"/>
        <v>#DIV/0!</v>
      </c>
      <c r="K84" s="9" t="e">
        <f t="shared" si="13"/>
        <v>#DIV/0!</v>
      </c>
      <c r="L84" s="9" t="e">
        <f t="shared" si="13"/>
        <v>#DIV/0!</v>
      </c>
      <c r="M84" s="9" t="e">
        <f t="shared" si="13"/>
        <v>#DIV/0!</v>
      </c>
      <c r="N84" s="9" t="e">
        <f t="shared" si="13"/>
        <v>#DIV/0!</v>
      </c>
      <c r="O84" s="10" t="e">
        <f t="shared" si="1"/>
        <v>#DIV/0!</v>
      </c>
    </row>
    <row r="85" spans="1:15" x14ac:dyDescent="0.3">
      <c r="A85" s="1" t="s">
        <v>69</v>
      </c>
      <c r="B85" s="4" t="s">
        <v>58</v>
      </c>
      <c r="C85" s="11">
        <f t="shared" si="3"/>
        <v>4</v>
      </c>
      <c r="D85" s="11" t="e">
        <f t="shared" ref="D85:N85" si="14">AVERAGE(D13,D25,D37,D49,D61,D73)</f>
        <v>#DIV/0!</v>
      </c>
      <c r="E85" s="11" t="e">
        <f t="shared" si="14"/>
        <v>#DIV/0!</v>
      </c>
      <c r="F85" s="11" t="e">
        <f t="shared" si="14"/>
        <v>#DIV/0!</v>
      </c>
      <c r="G85" s="11" t="e">
        <f t="shared" si="14"/>
        <v>#DIV/0!</v>
      </c>
      <c r="H85" s="11" t="e">
        <f t="shared" si="14"/>
        <v>#DIV/0!</v>
      </c>
      <c r="I85" s="11" t="e">
        <f t="shared" si="14"/>
        <v>#DIV/0!</v>
      </c>
      <c r="J85" s="11" t="e">
        <f t="shared" si="14"/>
        <v>#DIV/0!</v>
      </c>
      <c r="K85" s="11" t="e">
        <f t="shared" si="14"/>
        <v>#DIV/0!</v>
      </c>
      <c r="L85" s="11" t="e">
        <f t="shared" si="14"/>
        <v>#DIV/0!</v>
      </c>
      <c r="M85" s="11" t="e">
        <f t="shared" si="14"/>
        <v>#DIV/0!</v>
      </c>
      <c r="N85" s="11" t="e">
        <f t="shared" si="14"/>
        <v>#DIV/0!</v>
      </c>
      <c r="O85" s="10" t="e">
        <f t="shared" si="1"/>
        <v>#DIV/0!</v>
      </c>
    </row>
    <row r="86" spans="1:15" ht="15" x14ac:dyDescent="0.25">
      <c r="A86"/>
      <c r="B86" s="4"/>
    </row>
    <row r="87" spans="1:15" ht="15" x14ac:dyDescent="0.25">
      <c r="A87"/>
      <c r="B87" s="4"/>
    </row>
    <row r="88" spans="1:15" ht="15" x14ac:dyDescent="0.25">
      <c r="A88"/>
      <c r="B88" s="4"/>
    </row>
    <row r="89" spans="1:15" ht="15" x14ac:dyDescent="0.25">
      <c r="A89"/>
      <c r="B89" s="4"/>
    </row>
    <row r="90" spans="1:15" ht="15" x14ac:dyDescent="0.25">
      <c r="A90"/>
      <c r="B90" s="4"/>
    </row>
    <row r="91" spans="1:15" ht="15" x14ac:dyDescent="0.25">
      <c r="A91"/>
      <c r="B91" s="4"/>
    </row>
    <row r="92" spans="1:15" ht="15" x14ac:dyDescent="0.25">
      <c r="A92"/>
      <c r="B92" s="4"/>
    </row>
    <row r="93" spans="1:15" ht="15" x14ac:dyDescent="0.25">
      <c r="A93"/>
      <c r="B93" s="4"/>
    </row>
    <row r="94" spans="1:15" x14ac:dyDescent="0.3">
      <c r="B94" s="4"/>
    </row>
    <row r="95" spans="1:15" ht="15" x14ac:dyDescent="0.25">
      <c r="A95"/>
      <c r="B95" s="4"/>
    </row>
    <row r="96" spans="1:15" ht="15" x14ac:dyDescent="0.25">
      <c r="A96"/>
      <c r="B96" s="4"/>
    </row>
    <row r="97" spans="1:2" ht="15" x14ac:dyDescent="0.25">
      <c r="A97"/>
      <c r="B97" s="4"/>
    </row>
    <row r="98" spans="1:2" ht="15" x14ac:dyDescent="0.25">
      <c r="A98"/>
      <c r="B98" s="4"/>
    </row>
    <row r="99" spans="1:2" ht="15" x14ac:dyDescent="0.25">
      <c r="A99"/>
      <c r="B99" s="4"/>
    </row>
    <row r="100" spans="1:2" ht="15" x14ac:dyDescent="0.25">
      <c r="A100"/>
      <c r="B100" s="4"/>
    </row>
    <row r="101" spans="1:2" ht="15" x14ac:dyDescent="0.25">
      <c r="A101"/>
      <c r="B101" s="4"/>
    </row>
    <row r="102" spans="1:2" ht="15" x14ac:dyDescent="0.25">
      <c r="A102"/>
      <c r="B102" s="4"/>
    </row>
    <row r="103" spans="1:2" ht="15" x14ac:dyDescent="0.25">
      <c r="A103"/>
      <c r="B103" s="4"/>
    </row>
    <row r="104" spans="1:2" x14ac:dyDescent="0.3">
      <c r="B104" s="4"/>
    </row>
    <row r="105" spans="1:2" ht="15" x14ac:dyDescent="0.25">
      <c r="A105"/>
      <c r="B105" s="4"/>
    </row>
    <row r="106" spans="1:2" ht="15" x14ac:dyDescent="0.25">
      <c r="A106"/>
      <c r="B106" s="4"/>
    </row>
    <row r="107" spans="1:2" ht="15" x14ac:dyDescent="0.25">
      <c r="A107"/>
      <c r="B107" s="4"/>
    </row>
    <row r="108" spans="1:2" ht="15" x14ac:dyDescent="0.25">
      <c r="A108"/>
      <c r="B108" s="4"/>
    </row>
    <row r="109" spans="1:2" ht="15" x14ac:dyDescent="0.25">
      <c r="A109"/>
      <c r="B109" s="4"/>
    </row>
    <row r="110" spans="1:2" ht="15" x14ac:dyDescent="0.25">
      <c r="A110"/>
      <c r="B110" s="4"/>
    </row>
    <row r="111" spans="1:2" ht="15" x14ac:dyDescent="0.25">
      <c r="A111"/>
      <c r="B111" s="4"/>
    </row>
    <row r="112" spans="1:2" ht="15" x14ac:dyDescent="0.25">
      <c r="A112"/>
      <c r="B112" s="4"/>
    </row>
    <row r="113" spans="1:2" ht="15" x14ac:dyDescent="0.25">
      <c r="A113"/>
      <c r="B113" s="4"/>
    </row>
    <row r="115" spans="1:2" ht="15" x14ac:dyDescent="0.25">
      <c r="A115"/>
      <c r="B115" s="4"/>
    </row>
    <row r="116" spans="1:2" ht="15" x14ac:dyDescent="0.25">
      <c r="A116"/>
      <c r="B116" s="4"/>
    </row>
    <row r="117" spans="1:2" ht="15" x14ac:dyDescent="0.25">
      <c r="A117"/>
      <c r="B117" s="4"/>
    </row>
    <row r="118" spans="1:2" ht="15" x14ac:dyDescent="0.25">
      <c r="A118"/>
      <c r="B118" s="4"/>
    </row>
    <row r="119" spans="1:2" ht="15" x14ac:dyDescent="0.25">
      <c r="A119"/>
      <c r="B119" s="4"/>
    </row>
    <row r="120" spans="1:2" ht="15" x14ac:dyDescent="0.25">
      <c r="A120"/>
      <c r="B120" s="4"/>
    </row>
    <row r="121" spans="1:2" ht="15" x14ac:dyDescent="0.25">
      <c r="A121"/>
      <c r="B121" s="4"/>
    </row>
    <row r="122" spans="1:2" ht="15" x14ac:dyDescent="0.25">
      <c r="A122"/>
      <c r="B122" s="4"/>
    </row>
    <row r="123" spans="1:2" ht="15" x14ac:dyDescent="0.25">
      <c r="A123"/>
      <c r="B123" s="4"/>
    </row>
    <row r="125" spans="1:2" ht="15" x14ac:dyDescent="0.25">
      <c r="A125"/>
      <c r="B125" s="4"/>
    </row>
    <row r="126" spans="1:2" ht="15" x14ac:dyDescent="0.25">
      <c r="A126"/>
      <c r="B126" s="4"/>
    </row>
    <row r="127" spans="1:2" ht="15" x14ac:dyDescent="0.25">
      <c r="A127"/>
      <c r="B127" s="4"/>
    </row>
    <row r="128" spans="1:2" ht="15" x14ac:dyDescent="0.25">
      <c r="A128"/>
      <c r="B128" s="4"/>
    </row>
    <row r="129" spans="1:2" ht="15" x14ac:dyDescent="0.25">
      <c r="A129"/>
      <c r="B129" s="4"/>
    </row>
    <row r="130" spans="1:2" ht="15" x14ac:dyDescent="0.25">
      <c r="A130"/>
      <c r="B130" s="4"/>
    </row>
    <row r="131" spans="1:2" ht="15" x14ac:dyDescent="0.25">
      <c r="A131"/>
      <c r="B131" s="4"/>
    </row>
    <row r="132" spans="1:2" ht="15" x14ac:dyDescent="0.25">
      <c r="A132"/>
      <c r="B132" s="4"/>
    </row>
    <row r="133" spans="1:2" ht="15" x14ac:dyDescent="0.25">
      <c r="A133"/>
      <c r="B133" s="4"/>
    </row>
    <row r="135" spans="1:2" ht="15" x14ac:dyDescent="0.25">
      <c r="A135"/>
      <c r="B135" s="4"/>
    </row>
    <row r="136" spans="1:2" ht="15" x14ac:dyDescent="0.25">
      <c r="A136"/>
      <c r="B136" s="4"/>
    </row>
    <row r="137" spans="1:2" ht="15" x14ac:dyDescent="0.25">
      <c r="A137"/>
      <c r="B137" s="4"/>
    </row>
    <row r="138" spans="1:2" ht="15" x14ac:dyDescent="0.25">
      <c r="A138"/>
      <c r="B138" s="4"/>
    </row>
    <row r="139" spans="1:2" ht="15" x14ac:dyDescent="0.25">
      <c r="A139"/>
      <c r="B139" s="4"/>
    </row>
    <row r="140" spans="1:2" ht="15" x14ac:dyDescent="0.25">
      <c r="A140"/>
      <c r="B140" s="4"/>
    </row>
    <row r="141" spans="1:2" ht="15" x14ac:dyDescent="0.25">
      <c r="A141"/>
      <c r="B141" s="4"/>
    </row>
    <row r="142" spans="1:2" ht="15" x14ac:dyDescent="0.25">
      <c r="A142"/>
      <c r="B142" s="4"/>
    </row>
    <row r="143" spans="1:2" ht="15" x14ac:dyDescent="0.25">
      <c r="A143"/>
      <c r="B143" s="4"/>
    </row>
    <row r="145" spans="1:2" ht="15" x14ac:dyDescent="0.25">
      <c r="A145"/>
      <c r="B145" s="4"/>
    </row>
    <row r="146" spans="1:2" ht="15" x14ac:dyDescent="0.25">
      <c r="A146"/>
      <c r="B146" s="4"/>
    </row>
    <row r="147" spans="1:2" ht="15" x14ac:dyDescent="0.25">
      <c r="A147"/>
      <c r="B147" s="4"/>
    </row>
    <row r="148" spans="1:2" ht="15" x14ac:dyDescent="0.25">
      <c r="A148"/>
      <c r="B148" s="4"/>
    </row>
    <row r="149" spans="1:2" ht="15" x14ac:dyDescent="0.25">
      <c r="A149"/>
      <c r="B149" s="4"/>
    </row>
    <row r="150" spans="1:2" ht="15" x14ac:dyDescent="0.25">
      <c r="A150"/>
      <c r="B150" s="4"/>
    </row>
    <row r="151" spans="1:2" ht="15" x14ac:dyDescent="0.25">
      <c r="A151"/>
      <c r="B151" s="4"/>
    </row>
    <row r="152" spans="1:2" ht="15" x14ac:dyDescent="0.25">
      <c r="A152"/>
      <c r="B152" s="4"/>
    </row>
    <row r="153" spans="1:2" ht="15" x14ac:dyDescent="0.25">
      <c r="A153"/>
      <c r="B153" s="4"/>
    </row>
    <row r="155" spans="1:2" ht="15" x14ac:dyDescent="0.25">
      <c r="A155"/>
      <c r="B155" s="4"/>
    </row>
    <row r="156" spans="1:2" ht="15" x14ac:dyDescent="0.25">
      <c r="A156"/>
      <c r="B156" s="4"/>
    </row>
    <row r="157" spans="1:2" ht="15" x14ac:dyDescent="0.25">
      <c r="A157"/>
      <c r="B157" s="4"/>
    </row>
    <row r="158" spans="1:2" ht="15" x14ac:dyDescent="0.25">
      <c r="A158"/>
      <c r="B158" s="4"/>
    </row>
    <row r="159" spans="1:2" ht="15" x14ac:dyDescent="0.25">
      <c r="A159"/>
      <c r="B159" s="4"/>
    </row>
    <row r="160" spans="1:2" ht="15" x14ac:dyDescent="0.25">
      <c r="A160"/>
      <c r="B160" s="4"/>
    </row>
    <row r="161" spans="1:2" ht="15" x14ac:dyDescent="0.25">
      <c r="A161"/>
      <c r="B161" s="4"/>
    </row>
    <row r="162" spans="1:2" ht="15" x14ac:dyDescent="0.25">
      <c r="A162"/>
      <c r="B162" s="4"/>
    </row>
    <row r="163" spans="1:2" ht="15" x14ac:dyDescent="0.25">
      <c r="A163"/>
      <c r="B163" s="4"/>
    </row>
    <row r="165" spans="1:2" ht="15" x14ac:dyDescent="0.25">
      <c r="A165"/>
      <c r="B165" s="4"/>
    </row>
    <row r="166" spans="1:2" ht="15" x14ac:dyDescent="0.25">
      <c r="A166"/>
      <c r="B166" s="4"/>
    </row>
    <row r="167" spans="1:2" ht="15" x14ac:dyDescent="0.25">
      <c r="A167"/>
      <c r="B167" s="4"/>
    </row>
    <row r="168" spans="1:2" ht="15" x14ac:dyDescent="0.25">
      <c r="A168"/>
      <c r="B168" s="4"/>
    </row>
    <row r="169" spans="1:2" ht="15" x14ac:dyDescent="0.25">
      <c r="A169"/>
      <c r="B169" s="4"/>
    </row>
    <row r="170" spans="1:2" ht="15" x14ac:dyDescent="0.25">
      <c r="A170"/>
      <c r="B170" s="4"/>
    </row>
    <row r="171" spans="1:2" ht="15" x14ac:dyDescent="0.25">
      <c r="A171"/>
      <c r="B171" s="4"/>
    </row>
    <row r="172" spans="1:2" ht="15" x14ac:dyDescent="0.25">
      <c r="A172"/>
      <c r="B172" s="4"/>
    </row>
    <row r="173" spans="1:2" ht="15" x14ac:dyDescent="0.25">
      <c r="A173"/>
      <c r="B173" s="4"/>
    </row>
    <row r="175" spans="1:2" ht="15" x14ac:dyDescent="0.25">
      <c r="A175"/>
      <c r="B175" s="4"/>
    </row>
    <row r="176" spans="1:2" ht="15" x14ac:dyDescent="0.25">
      <c r="A176"/>
      <c r="B176" s="4"/>
    </row>
    <row r="177" spans="1:2" ht="15" x14ac:dyDescent="0.25">
      <c r="A177"/>
      <c r="B177" s="4"/>
    </row>
    <row r="178" spans="1:2" ht="15" x14ac:dyDescent="0.25">
      <c r="A178"/>
      <c r="B178" s="4"/>
    </row>
    <row r="179" spans="1:2" ht="15" x14ac:dyDescent="0.25">
      <c r="A179"/>
      <c r="B179" s="4"/>
    </row>
    <row r="180" spans="1:2" ht="15" x14ac:dyDescent="0.25">
      <c r="A180"/>
      <c r="B180" s="4"/>
    </row>
    <row r="181" spans="1:2" ht="15" x14ac:dyDescent="0.25">
      <c r="A181"/>
      <c r="B181" s="4"/>
    </row>
    <row r="182" spans="1:2" ht="15" x14ac:dyDescent="0.25">
      <c r="A182"/>
      <c r="B182" s="4"/>
    </row>
    <row r="183" spans="1:2" ht="15" x14ac:dyDescent="0.25">
      <c r="A183"/>
      <c r="B183" s="4"/>
    </row>
    <row r="185" spans="1:2" ht="15" x14ac:dyDescent="0.25">
      <c r="A185"/>
      <c r="B185" s="4"/>
    </row>
    <row r="186" spans="1:2" ht="15" x14ac:dyDescent="0.25">
      <c r="A186"/>
      <c r="B186" s="4"/>
    </row>
    <row r="187" spans="1:2" ht="15" x14ac:dyDescent="0.25">
      <c r="A187"/>
      <c r="B187" s="4"/>
    </row>
    <row r="188" spans="1:2" ht="15" x14ac:dyDescent="0.25">
      <c r="A188"/>
      <c r="B188" s="4"/>
    </row>
    <row r="189" spans="1:2" ht="15" x14ac:dyDescent="0.25">
      <c r="A189"/>
      <c r="B189" s="4"/>
    </row>
    <row r="190" spans="1:2" ht="15" x14ac:dyDescent="0.25">
      <c r="A190"/>
      <c r="B190" s="4"/>
    </row>
    <row r="191" spans="1:2" ht="15" x14ac:dyDescent="0.25">
      <c r="A191"/>
      <c r="B191" s="4"/>
    </row>
    <row r="192" spans="1:2" ht="15" x14ac:dyDescent="0.25">
      <c r="A192"/>
      <c r="B192" s="4"/>
    </row>
    <row r="193" spans="1:2" ht="15" x14ac:dyDescent="0.25">
      <c r="A193"/>
      <c r="B193" s="4"/>
    </row>
    <row r="195" spans="1:2" ht="15" x14ac:dyDescent="0.25">
      <c r="A195"/>
      <c r="B195" s="4"/>
    </row>
    <row r="196" spans="1:2" ht="15" x14ac:dyDescent="0.25">
      <c r="A196"/>
      <c r="B196" s="4"/>
    </row>
    <row r="197" spans="1:2" ht="15" x14ac:dyDescent="0.25">
      <c r="A197"/>
      <c r="B197" s="4"/>
    </row>
    <row r="198" spans="1:2" ht="15" x14ac:dyDescent="0.25">
      <c r="A198"/>
      <c r="B198" s="4"/>
    </row>
    <row r="199" spans="1:2" ht="15" x14ac:dyDescent="0.25">
      <c r="A199"/>
      <c r="B199" s="4"/>
    </row>
    <row r="200" spans="1:2" ht="15" x14ac:dyDescent="0.25">
      <c r="A200"/>
      <c r="B200" s="4"/>
    </row>
    <row r="201" spans="1:2" ht="15" x14ac:dyDescent="0.25">
      <c r="A201"/>
      <c r="B201" s="4"/>
    </row>
    <row r="202" spans="1:2" ht="15" x14ac:dyDescent="0.25">
      <c r="A202"/>
      <c r="B202" s="4"/>
    </row>
    <row r="203" spans="1:2" ht="15" x14ac:dyDescent="0.25">
      <c r="A203"/>
      <c r="B203" s="4"/>
    </row>
    <row r="205" spans="1:2" ht="15" x14ac:dyDescent="0.25">
      <c r="A205"/>
      <c r="B205" s="4"/>
    </row>
  </sheetData>
  <autoFilter ref="A1:O74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D48"/>
  <sheetViews>
    <sheetView topLeftCell="A37" workbookViewId="0">
      <selection activeCell="A49" sqref="A49:D54"/>
    </sheetView>
  </sheetViews>
  <sheetFormatPr baseColWidth="10" defaultRowHeight="15" x14ac:dyDescent="0.25"/>
  <cols>
    <col min="1" max="1" width="41.5703125" customWidth="1"/>
    <col min="2" max="2" width="32.5703125" customWidth="1"/>
    <col min="3" max="3" width="45" customWidth="1"/>
    <col min="4" max="4" width="14.42578125" customWidth="1"/>
  </cols>
  <sheetData>
    <row r="1" spans="1:4" ht="18.75" x14ac:dyDescent="0.3">
      <c r="A1" s="5" t="s">
        <v>24</v>
      </c>
      <c r="B1" s="5" t="s">
        <v>9</v>
      </c>
      <c r="C1" s="5" t="s">
        <v>35</v>
      </c>
      <c r="D1" s="5" t="s">
        <v>36</v>
      </c>
    </row>
    <row r="2" spans="1:4" ht="18.75" x14ac:dyDescent="0.3">
      <c r="A2" s="6" t="s">
        <v>1</v>
      </c>
      <c r="B2" t="str">
        <f>Data!B2</f>
        <v>Investissement</v>
      </c>
      <c r="C2" t="s">
        <v>37</v>
      </c>
      <c r="D2" t="s">
        <v>38</v>
      </c>
    </row>
    <row r="3" spans="1:4" ht="18.75" x14ac:dyDescent="0.3">
      <c r="A3" s="1"/>
      <c r="B3" t="str">
        <f>Data!B5</f>
        <v>Nb de Lead Brut</v>
      </c>
      <c r="C3" t="s">
        <v>40</v>
      </c>
      <c r="D3" t="s">
        <v>39</v>
      </c>
    </row>
    <row r="4" spans="1:4" ht="18.75" x14ac:dyDescent="0.3">
      <c r="A4" s="1"/>
      <c r="B4" t="str">
        <f>Data!B6</f>
        <v>Nb de lead Réel (Rejoint)</v>
      </c>
      <c r="C4" t="s">
        <v>40</v>
      </c>
      <c r="D4" t="s">
        <v>39</v>
      </c>
    </row>
    <row r="5" spans="1:4" ht="18.75" x14ac:dyDescent="0.3">
      <c r="A5" s="1"/>
      <c r="B5" t="str">
        <f>Data!B7</f>
        <v>Nb de soumission</v>
      </c>
      <c r="C5" t="s">
        <v>44</v>
      </c>
      <c r="D5" t="s">
        <v>39</v>
      </c>
    </row>
    <row r="6" spans="1:4" ht="18.75" x14ac:dyDescent="0.3">
      <c r="A6" s="1"/>
      <c r="B6" t="str">
        <f>Data!B8</f>
        <v>Nb de vente</v>
      </c>
      <c r="C6" t="s">
        <v>44</v>
      </c>
      <c r="D6" t="s">
        <v>39</v>
      </c>
    </row>
    <row r="7" spans="1:4" ht="18.75" x14ac:dyDescent="0.3">
      <c r="A7" s="1"/>
      <c r="B7" t="str">
        <f>Data!B9</f>
        <v>Prime générée</v>
      </c>
      <c r="C7" t="s">
        <v>44</v>
      </c>
      <c r="D7" t="s">
        <v>39</v>
      </c>
    </row>
    <row r="8" spans="1:4" ht="18.75" x14ac:dyDescent="0.3">
      <c r="A8" s="1"/>
      <c r="B8" t="str">
        <f>Data!B10</f>
        <v>Commission générée</v>
      </c>
      <c r="C8" t="s">
        <v>44</v>
      </c>
      <c r="D8" t="s">
        <v>39</v>
      </c>
    </row>
    <row r="9" spans="1:4" ht="18.75" x14ac:dyDescent="0.3">
      <c r="A9" s="1"/>
    </row>
    <row r="10" spans="1:4" ht="18.75" x14ac:dyDescent="0.3">
      <c r="A10" s="6" t="s">
        <v>2</v>
      </c>
      <c r="B10" t="str">
        <f>Data!B11</f>
        <v>Investissement</v>
      </c>
      <c r="C10" t="s">
        <v>41</v>
      </c>
      <c r="D10" t="s">
        <v>38</v>
      </c>
    </row>
    <row r="11" spans="1:4" ht="18.75" x14ac:dyDescent="0.3">
      <c r="A11" s="1"/>
      <c r="B11" t="str">
        <f>Data!B12</f>
        <v>Nb de Lead Formulaire reçu</v>
      </c>
      <c r="C11" t="s">
        <v>42</v>
      </c>
      <c r="D11" t="s">
        <v>39</v>
      </c>
    </row>
    <row r="12" spans="1:4" ht="18.75" x14ac:dyDescent="0.3">
      <c r="A12" s="1"/>
      <c r="B12" t="str">
        <f>Data!B13</f>
        <v>Nb de Lead Téléphonique</v>
      </c>
      <c r="C12" t="s">
        <v>45</v>
      </c>
      <c r="D12" t="s">
        <v>39</v>
      </c>
    </row>
    <row r="13" spans="1:4" ht="18.75" x14ac:dyDescent="0.3">
      <c r="A13" s="1"/>
      <c r="B13" t="str">
        <f>Data!B14</f>
        <v>Nb de Lead Brut</v>
      </c>
      <c r="C13" t="s">
        <v>45</v>
      </c>
      <c r="D13" t="s">
        <v>39</v>
      </c>
    </row>
    <row r="14" spans="1:4" ht="18.75" x14ac:dyDescent="0.3">
      <c r="A14" s="1"/>
      <c r="B14" t="str">
        <f>Data!B15</f>
        <v>Nb de lead Réel (Rejoint)</v>
      </c>
      <c r="C14" t="s">
        <v>45</v>
      </c>
      <c r="D14" t="s">
        <v>39</v>
      </c>
    </row>
    <row r="15" spans="1:4" ht="18.75" x14ac:dyDescent="0.3">
      <c r="A15" s="1"/>
      <c r="B15" t="str">
        <f>Data!B16</f>
        <v>Nb de soumission</v>
      </c>
      <c r="C15" t="s">
        <v>45</v>
      </c>
      <c r="D15" t="s">
        <v>39</v>
      </c>
    </row>
    <row r="16" spans="1:4" ht="18.75" x14ac:dyDescent="0.3">
      <c r="A16" s="1"/>
    </row>
    <row r="17" spans="1:4" ht="18.75" x14ac:dyDescent="0.3">
      <c r="A17" s="6" t="s">
        <v>3</v>
      </c>
      <c r="B17" t="str">
        <f>Data!B17</f>
        <v>Nb de vente</v>
      </c>
      <c r="C17" t="s">
        <v>41</v>
      </c>
      <c r="D17" t="s">
        <v>38</v>
      </c>
    </row>
    <row r="18" spans="1:4" ht="18.75" x14ac:dyDescent="0.3">
      <c r="A18" s="1"/>
      <c r="B18" t="str">
        <f>Data!B18</f>
        <v>Prime générée</v>
      </c>
      <c r="C18" t="s">
        <v>46</v>
      </c>
      <c r="D18" t="s">
        <v>54</v>
      </c>
    </row>
    <row r="19" spans="1:4" ht="18.75" x14ac:dyDescent="0.3">
      <c r="A19" s="1"/>
      <c r="B19" t="str">
        <f>Data!B19</f>
        <v>Commission générée</v>
      </c>
      <c r="C19" t="s">
        <v>46</v>
      </c>
      <c r="D19" t="s">
        <v>54</v>
      </c>
    </row>
    <row r="20" spans="1:4" ht="18.75" x14ac:dyDescent="0.3">
      <c r="A20" s="1"/>
      <c r="B20" t="str">
        <f>Data!B20</f>
        <v>Investissement</v>
      </c>
      <c r="C20" t="s">
        <v>46</v>
      </c>
      <c r="D20" t="s">
        <v>54</v>
      </c>
    </row>
    <row r="21" spans="1:4" ht="18.75" x14ac:dyDescent="0.3">
      <c r="A21" s="1"/>
      <c r="B21" t="str">
        <f>Data!B21</f>
        <v>Nb de Lead Formulaire reçu</v>
      </c>
      <c r="C21" t="s">
        <v>46</v>
      </c>
      <c r="D21" t="s">
        <v>54</v>
      </c>
    </row>
    <row r="22" spans="1:4" ht="18.75" x14ac:dyDescent="0.3">
      <c r="A22" s="1"/>
      <c r="B22" t="str">
        <f>Data!B22</f>
        <v>Nb de Lead Téléphonique</v>
      </c>
      <c r="C22" t="s">
        <v>46</v>
      </c>
      <c r="D22" t="s">
        <v>54</v>
      </c>
    </row>
    <row r="23" spans="1:4" ht="18.75" x14ac:dyDescent="0.3">
      <c r="A23" s="1"/>
    </row>
    <row r="24" spans="1:4" ht="18.75" x14ac:dyDescent="0.3">
      <c r="A24" s="6" t="s">
        <v>4</v>
      </c>
      <c r="B24" t="str">
        <f>Data!B23</f>
        <v>Nb de Lead Brut</v>
      </c>
      <c r="C24" t="s">
        <v>47</v>
      </c>
      <c r="D24" t="s">
        <v>38</v>
      </c>
    </row>
    <row r="25" spans="1:4" ht="18.75" x14ac:dyDescent="0.3">
      <c r="A25" s="1"/>
      <c r="B25" t="str">
        <f>Data!B24</f>
        <v>Nb de lead Réel (Rejoint)</v>
      </c>
      <c r="C25" t="s">
        <v>47</v>
      </c>
      <c r="D25" t="s">
        <v>38</v>
      </c>
    </row>
    <row r="26" spans="1:4" ht="18.75" x14ac:dyDescent="0.3">
      <c r="A26" s="1"/>
      <c r="B26" t="str">
        <f>Data!B25</f>
        <v>Nb de soumission</v>
      </c>
      <c r="C26" t="s">
        <v>45</v>
      </c>
      <c r="D26" t="s">
        <v>39</v>
      </c>
    </row>
    <row r="27" spans="1:4" ht="18.75" x14ac:dyDescent="0.3">
      <c r="A27" s="1"/>
      <c r="B27" t="str">
        <f>Data!B26</f>
        <v>Nb de vente</v>
      </c>
      <c r="C27" t="s">
        <v>45</v>
      </c>
      <c r="D27" t="s">
        <v>39</v>
      </c>
    </row>
    <row r="28" spans="1:4" ht="18.75" x14ac:dyDescent="0.3">
      <c r="A28" s="1"/>
      <c r="B28" t="str">
        <f>Data!B27</f>
        <v>Prime générée</v>
      </c>
      <c r="C28" t="s">
        <v>45</v>
      </c>
      <c r="D28" t="s">
        <v>39</v>
      </c>
    </row>
    <row r="29" spans="1:4" ht="18.75" x14ac:dyDescent="0.3">
      <c r="A29" s="1"/>
      <c r="B29" t="str">
        <f>Data!B28</f>
        <v>Commission générée</v>
      </c>
      <c r="C29" t="s">
        <v>45</v>
      </c>
      <c r="D29" t="s">
        <v>39</v>
      </c>
    </row>
    <row r="30" spans="1:4" ht="18.75" x14ac:dyDescent="0.3">
      <c r="A30" s="1"/>
    </row>
    <row r="31" spans="1:4" ht="18.75" x14ac:dyDescent="0.3">
      <c r="A31" s="6" t="s">
        <v>22</v>
      </c>
      <c r="B31" t="str">
        <f>Data!B29</f>
        <v>Investissement</v>
      </c>
      <c r="C31" t="s">
        <v>48</v>
      </c>
      <c r="D31" t="s">
        <v>38</v>
      </c>
    </row>
    <row r="32" spans="1:4" ht="18.75" x14ac:dyDescent="0.3">
      <c r="A32" s="1"/>
      <c r="B32" t="str">
        <f>Data!B30</f>
        <v>Nb de Lead Formulaire reçu</v>
      </c>
      <c r="C32" t="s">
        <v>49</v>
      </c>
      <c r="D32" t="s">
        <v>39</v>
      </c>
    </row>
    <row r="33" spans="1:4" ht="18.75" x14ac:dyDescent="0.3">
      <c r="A33" s="1"/>
      <c r="B33" t="str">
        <f>Data!B31</f>
        <v>Nb de Lead Téléphonique</v>
      </c>
      <c r="D33" t="s">
        <v>39</v>
      </c>
    </row>
    <row r="34" spans="1:4" ht="18.75" x14ac:dyDescent="0.3">
      <c r="A34" s="1"/>
      <c r="B34" t="str">
        <f>Data!B32</f>
        <v>Nb de Lead Brut</v>
      </c>
      <c r="C34" t="s">
        <v>44</v>
      </c>
      <c r="D34" t="s">
        <v>39</v>
      </c>
    </row>
    <row r="35" spans="1:4" ht="18.75" x14ac:dyDescent="0.3">
      <c r="A35" s="1"/>
      <c r="B35" t="str">
        <f>Data!B33</f>
        <v>Nb de lead Réel (Rejoint)</v>
      </c>
      <c r="C35" t="s">
        <v>44</v>
      </c>
      <c r="D35" t="s">
        <v>39</v>
      </c>
    </row>
    <row r="36" spans="1:4" ht="18.75" x14ac:dyDescent="0.3">
      <c r="A36" s="1"/>
      <c r="B36" t="str">
        <f>Data!B34</f>
        <v>Nb de soumission</v>
      </c>
      <c r="C36" t="s">
        <v>44</v>
      </c>
      <c r="D36" t="s">
        <v>39</v>
      </c>
    </row>
    <row r="37" spans="1:4" ht="18.75" x14ac:dyDescent="0.3">
      <c r="A37" s="1"/>
      <c r="B37" t="str">
        <f>Data!B35</f>
        <v>Nb de vente</v>
      </c>
      <c r="C37" t="s">
        <v>44</v>
      </c>
      <c r="D37" t="s">
        <v>39</v>
      </c>
    </row>
    <row r="38" spans="1:4" ht="18.75" x14ac:dyDescent="0.3">
      <c r="A38" s="1"/>
    </row>
    <row r="39" spans="1:4" ht="18.75" x14ac:dyDescent="0.3">
      <c r="A39" s="6" t="s">
        <v>23</v>
      </c>
      <c r="B39" t="str">
        <f>Data!B36</f>
        <v>Prime générée</v>
      </c>
      <c r="C39" t="s">
        <v>50</v>
      </c>
      <c r="D39" t="s">
        <v>38</v>
      </c>
    </row>
    <row r="40" spans="1:4" ht="18.75" x14ac:dyDescent="0.3">
      <c r="A40" s="1"/>
      <c r="B40" t="str">
        <f>Data!B37</f>
        <v>Commission générée</v>
      </c>
      <c r="C40" t="s">
        <v>52</v>
      </c>
      <c r="D40" t="s">
        <v>38</v>
      </c>
    </row>
    <row r="41" spans="1:4" ht="18.75" x14ac:dyDescent="0.3">
      <c r="A41" s="1"/>
      <c r="B41" t="str">
        <f>Data!B38</f>
        <v>Investissement</v>
      </c>
      <c r="C41" t="s">
        <v>55</v>
      </c>
      <c r="D41" t="s">
        <v>39</v>
      </c>
    </row>
    <row r="42" spans="1:4" ht="18.75" x14ac:dyDescent="0.3">
      <c r="A42" s="1"/>
      <c r="B42" t="str">
        <f>Data!B39</f>
        <v>Nb de Lead Formulaire reçu</v>
      </c>
      <c r="C42" t="s">
        <v>57</v>
      </c>
    </row>
    <row r="43" spans="1:4" ht="18.75" x14ac:dyDescent="0.3">
      <c r="A43" s="1"/>
      <c r="B43" t="str">
        <f>Data!B40</f>
        <v>Nb de Lead Téléphonique</v>
      </c>
      <c r="C43" t="s">
        <v>56</v>
      </c>
      <c r="D43" t="s">
        <v>39</v>
      </c>
    </row>
    <row r="44" spans="1:4" ht="18.75" x14ac:dyDescent="0.3">
      <c r="A44" s="1"/>
      <c r="B44" t="str">
        <f>Data!B41</f>
        <v>Nb de Lead Brut</v>
      </c>
      <c r="C44" t="s">
        <v>44</v>
      </c>
      <c r="D44" t="s">
        <v>39</v>
      </c>
    </row>
    <row r="45" spans="1:4" ht="18.75" x14ac:dyDescent="0.3">
      <c r="A45" s="1"/>
      <c r="B45" t="str">
        <f>Data!B42</f>
        <v>Nb de lead Réel (Rejoint)</v>
      </c>
      <c r="C45" t="s">
        <v>44</v>
      </c>
      <c r="D45" t="s">
        <v>39</v>
      </c>
    </row>
    <row r="46" spans="1:4" ht="18.75" x14ac:dyDescent="0.3">
      <c r="A46" s="1"/>
      <c r="B46" t="str">
        <f>Data!B43</f>
        <v>Nb de soumission</v>
      </c>
      <c r="C46" t="s">
        <v>44</v>
      </c>
      <c r="D46" t="s">
        <v>39</v>
      </c>
    </row>
    <row r="47" spans="1:4" ht="18.75" x14ac:dyDescent="0.3">
      <c r="A47" s="1"/>
      <c r="B47" t="str">
        <f>Data!B44</f>
        <v>Nb de vente</v>
      </c>
      <c r="C47" t="s">
        <v>44</v>
      </c>
      <c r="D47" t="s">
        <v>39</v>
      </c>
    </row>
    <row r="48" spans="1:4" ht="18.75" x14ac:dyDescent="0.3">
      <c r="A48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0"/>
  <sheetViews>
    <sheetView workbookViewId="0">
      <selection activeCell="E14" sqref="E14"/>
    </sheetView>
  </sheetViews>
  <sheetFormatPr baseColWidth="10" defaultRowHeight="15" x14ac:dyDescent="0.25"/>
  <sheetData>
    <row r="2" spans="1:15" x14ac:dyDescent="0.25">
      <c r="O2">
        <f>Rentabilité!A14</f>
        <v>0</v>
      </c>
    </row>
    <row r="3" spans="1:15" x14ac:dyDescent="0.25">
      <c r="A3" t="s">
        <v>28</v>
      </c>
    </row>
    <row r="4" spans="1:15" x14ac:dyDescent="0.25">
      <c r="A4" t="s">
        <v>30</v>
      </c>
    </row>
    <row r="10" spans="1:15" x14ac:dyDescent="0.25">
      <c r="A10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Coût</vt:lpstr>
      <vt:lpstr>Info</vt:lpstr>
      <vt:lpstr>Rentabilité</vt:lpstr>
    </vt:vector>
  </TitlesOfParts>
  <Company>Partner Solutions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Vezina</dc:creator>
  <cp:lastModifiedBy>Francis Vezina</cp:lastModifiedBy>
  <cp:lastPrinted>2019-08-29T20:02:55Z</cp:lastPrinted>
  <dcterms:created xsi:type="dcterms:W3CDTF">2019-08-26T15:49:10Z</dcterms:created>
  <dcterms:modified xsi:type="dcterms:W3CDTF">2019-09-01T13:46:45Z</dcterms:modified>
</cp:coreProperties>
</file>