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5" yWindow="105" windowWidth="18300" windowHeight="11385"/>
  </bookViews>
  <sheets>
    <sheet name="ACCUEIL" sheetId="1" r:id="rId1"/>
    <sheet name="Matrice" sheetId="4" r:id="rId2"/>
    <sheet name="Feuil1" sheetId="7" r:id="rId3"/>
  </sheets>
  <externalReferences>
    <externalReference r:id="rId4"/>
    <externalReference r:id="rId5"/>
  </externalReferences>
  <definedNames>
    <definedName name="_xlnm._FilterDatabase" localSheetId="1" hidden="1">Matrice!$A$1</definedName>
    <definedName name="Années">Matrice!$A$2:$A$20</definedName>
    <definedName name="Comite">[1]Liste!$I$5:$I$36</definedName>
    <definedName name="dépenses">Matrice!$H$1:$I$1</definedName>
    <definedName name="enveloppe">Matrice!#REF!</definedName>
    <definedName name="fichier">[2]Récap!$A$7:$A$14</definedName>
    <definedName name="Financement">Matrice!$J$2:$J$21</definedName>
    <definedName name="Noms">Matrice!$E$2:$E$21</definedName>
    <definedName name="Numéros">Matrice!$B$2:$B$21</definedName>
    <definedName name="Perimetre">[1]Liste!$K$5:$K$14</definedName>
    <definedName name="Projet">Matrice!$F$2:$F$21</definedName>
    <definedName name="Type">Matrice!$K$2:$K$21</definedName>
  </definedNames>
  <calcPr calcId="125725"/>
</workbook>
</file>

<file path=xl/calcChain.xml><?xml version="1.0" encoding="utf-8"?>
<calcChain xmlns="http://schemas.openxmlformats.org/spreadsheetml/2006/main">
  <c r="F4" i="1"/>
  <c r="C8" l="1"/>
  <c r="C6"/>
  <c r="C10"/>
</calcChain>
</file>

<file path=xl/sharedStrings.xml><?xml version="1.0" encoding="utf-8"?>
<sst xmlns="http://schemas.openxmlformats.org/spreadsheetml/2006/main" count="112" uniqueCount="62">
  <si>
    <t>Type de porteur</t>
  </si>
  <si>
    <t>Projet</t>
  </si>
  <si>
    <t>Date de la demande</t>
  </si>
  <si>
    <t>salaires</t>
  </si>
  <si>
    <t>Autre</t>
  </si>
  <si>
    <t>Entreprise</t>
  </si>
  <si>
    <t>Commune</t>
  </si>
  <si>
    <t>Association</t>
  </si>
  <si>
    <t>Années</t>
  </si>
  <si>
    <t>n° dossier</t>
  </si>
  <si>
    <t>N° Dossier</t>
  </si>
  <si>
    <t>Année</t>
  </si>
  <si>
    <t>Particulier</t>
  </si>
  <si>
    <t>Coût</t>
  </si>
  <si>
    <t>A-Ent1</t>
  </si>
  <si>
    <t>A-Ent2</t>
  </si>
  <si>
    <t>B-Ent1</t>
  </si>
  <si>
    <t>B-Ent2</t>
  </si>
  <si>
    <t>C-Ent1</t>
  </si>
  <si>
    <t>C-Ent2</t>
  </si>
  <si>
    <t>A-Ent3</t>
  </si>
  <si>
    <t>A-Ent4</t>
  </si>
  <si>
    <t>C-Ent3</t>
  </si>
  <si>
    <t>C-Ent4</t>
  </si>
  <si>
    <t>Nom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</si>
  <si>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</si>
  <si>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</si>
  <si>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</si>
  <si>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</si>
  <si>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</si>
  <si>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</si>
  <si>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</si>
  <si>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</si>
  <si>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</si>
  <si>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Réf.</t>
  </si>
  <si>
    <t>Financement</t>
  </si>
  <si>
    <t>Projet1</t>
  </si>
  <si>
    <t>Projet2</t>
  </si>
  <si>
    <t>Projet3</t>
  </si>
  <si>
    <t>Projet4</t>
  </si>
  <si>
    <t>Projet5</t>
  </si>
  <si>
    <t>Projet6</t>
  </si>
  <si>
    <t>Projet7</t>
  </si>
  <si>
    <t>Projet8</t>
  </si>
  <si>
    <t>Projet9</t>
  </si>
  <si>
    <t>Capitaux propre</t>
  </si>
  <si>
    <t>Subvention</t>
  </si>
  <si>
    <t>Main d’œuvre</t>
  </si>
  <si>
    <t>Pays</t>
  </si>
  <si>
    <t>Dossier1</t>
  </si>
  <si>
    <t>Dossier2</t>
  </si>
  <si>
    <t>Dossier3</t>
  </si>
  <si>
    <t>Dossier4</t>
  </si>
  <si>
    <t>Dossier5</t>
  </si>
  <si>
    <t>Dossier6</t>
  </si>
  <si>
    <t>Dossier7</t>
  </si>
  <si>
    <t>Dossier8</t>
  </si>
  <si>
    <t>Dossier9</t>
  </si>
  <si>
    <t>Dossier10</t>
  </si>
  <si>
    <t>Dossier11</t>
  </si>
  <si>
    <t>Dossier12</t>
  </si>
  <si>
    <t>Dossier13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</si>
</sst>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[$-F400]h:mm:ss\ AM/PM"/>
    <numFmt numFmtId="165" formatCode="_-* #,##0\ _€_-;\-* #,##0\ _€_-;_-* &quot;-&quot;??\ _€_-;_-@_-"/>
  </numFmts>
  <fonts count="9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141414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8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</cellStyleXfs>
  <cellXfs count="7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2" borderId="5" xfId="0" applyFill="1" applyBorder="1" applyAlignment="1">
      <alignment horizontal="center" vertical="center" wrapText="1"/>
    </xf>
    <xf numFmtId="0" fontId="0" fillId="2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7" fillId="2" borderId="0" xfId="0" applyFont="1" applyFill="1" applyAlignment="1">
      <alignment horizontal="center" vertical="center" wrapText="1"/>
    </xf>
    <xf numFmtId="0" fontId="8" fillId="0" borderId="0" xfId="0" applyNumberFormat="1" applyFont="1"/>
    <xf numFmtId="0" fontId="1" fillId="4" borderId="0" xfId="0" applyNumberFormat="1" applyFont="1" applyFill="1" applyBorder="1" applyAlignment="1" applyProtection="1"/>
    <xf numFmtId="164" fontId="2" fillId="4" borderId="0" xfId="0" applyNumberFormat="1" applyFont="1" applyFill="1" applyBorder="1" applyAlignment="1" applyProtection="1"/>
    <xf numFmtId="164" fontId="2" fillId="4" borderId="0" xfId="0" applyNumberFormat="1" applyFont="1" applyFill="1" applyBorder="1" applyAlignment="1" applyProtection="1">
      <alignment horizontal="right"/>
    </xf>
    <xf numFmtId="0" fontId="1" fillId="4" borderId="1" xfId="0" applyNumberFormat="1" applyFont="1" applyFill="1" applyBorder="1" applyAlignment="1" applyProtection="1"/>
    <xf numFmtId="0" fontId="2" fillId="4" borderId="0" xfId="0" applyNumberFormat="1" applyFont="1" applyFill="1" applyBorder="1" applyAlignment="1" applyProtection="1">
      <alignment horizontal="right"/>
    </xf>
    <xf numFmtId="0" fontId="1" fillId="4" borderId="1" xfId="0" applyNumberFormat="1" applyFont="1" applyFill="1" applyBorder="1" applyAlignment="1" applyProtection="1">
      <alignment vertical="center"/>
    </xf>
    <xf numFmtId="0" fontId="2" fillId="4" borderId="0" xfId="0" applyNumberFormat="1" applyFont="1" applyFill="1" applyBorder="1" applyAlignment="1" applyProtection="1">
      <alignment vertical="center"/>
    </xf>
    <xf numFmtId="0" fontId="2" fillId="4" borderId="0" xfId="0" applyNumberFormat="1" applyFont="1" applyFill="1" applyBorder="1" applyAlignment="1" applyProtection="1">
      <alignment horizontal="right" vertical="center"/>
    </xf>
    <xf numFmtId="0" fontId="1" fillId="4" borderId="0" xfId="0" applyNumberFormat="1" applyFont="1" applyFill="1" applyBorder="1" applyAlignment="1" applyProtection="1">
      <alignment vertical="center"/>
    </xf>
    <xf numFmtId="0" fontId="1" fillId="4" borderId="0" xfId="0" applyNumberFormat="1" applyFont="1" applyFill="1" applyBorder="1" applyAlignment="1" applyProtection="1">
      <alignment horizontal="center" wrapText="1"/>
    </xf>
    <xf numFmtId="0" fontId="0" fillId="4" borderId="0" xfId="0" applyFill="1"/>
    <xf numFmtId="0" fontId="0" fillId="0" borderId="7" xfId="0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14" fontId="0" fillId="0" borderId="8" xfId="0" applyNumberFormat="1" applyBorder="1" applyAlignment="1">
      <alignment horizontal="center" vertical="center" wrapText="1"/>
    </xf>
    <xf numFmtId="0" fontId="0" fillId="0" borderId="8" xfId="0" applyNumberFormat="1" applyBorder="1" applyAlignment="1">
      <alignment horizontal="center" vertical="center" wrapText="1"/>
    </xf>
    <xf numFmtId="165" fontId="0" fillId="0" borderId="8" xfId="1" applyNumberFormat="1" applyFont="1" applyBorder="1" applyAlignment="1">
      <alignment horizontal="center" vertical="center"/>
    </xf>
    <xf numFmtId="0" fontId="0" fillId="0" borderId="8" xfId="1" applyNumberFormat="1" applyFont="1" applyBorder="1" applyAlignment="1">
      <alignment vertical="center"/>
    </xf>
    <xf numFmtId="43" fontId="0" fillId="0" borderId="8" xfId="1" applyFont="1" applyBorder="1" applyAlignment="1">
      <alignment vertical="center"/>
    </xf>
    <xf numFmtId="43" fontId="0" fillId="0" borderId="9" xfId="1" applyFont="1" applyBorder="1" applyAlignment="1">
      <alignment vertical="center"/>
    </xf>
    <xf numFmtId="0" fontId="0" fillId="0" borderId="10" xfId="0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 wrapText="1"/>
    </xf>
    <xf numFmtId="0" fontId="0" fillId="0" borderId="0" xfId="0" applyNumberFormat="1" applyBorder="1" applyAlignment="1">
      <alignment horizontal="center" vertical="center" wrapText="1"/>
    </xf>
    <xf numFmtId="165" fontId="3" fillId="0" borderId="0" xfId="1" applyNumberFormat="1" applyFont="1" applyBorder="1" applyAlignment="1">
      <alignment horizontal="center" vertical="center"/>
    </xf>
    <xf numFmtId="0" fontId="3" fillId="0" borderId="0" xfId="1" applyNumberFormat="1" applyFont="1" applyBorder="1" applyAlignment="1">
      <alignment vertical="center"/>
    </xf>
    <xf numFmtId="43" fontId="0" fillId="0" borderId="0" xfId="1" applyFont="1" applyBorder="1" applyAlignment="1">
      <alignment vertical="center"/>
    </xf>
    <xf numFmtId="43" fontId="0" fillId="0" borderId="11" xfId="1" applyFont="1" applyBorder="1" applyAlignment="1">
      <alignment vertical="center"/>
    </xf>
    <xf numFmtId="0" fontId="0" fillId="0" borderId="0" xfId="0" applyNumberFormat="1" applyBorder="1" applyAlignment="1">
      <alignment vertical="center" wrapText="1"/>
    </xf>
    <xf numFmtId="0" fontId="0" fillId="0" borderId="0" xfId="0" applyBorder="1" applyAlignment="1" applyProtection="1">
      <alignment horizontal="center" vertical="center" wrapText="1"/>
    </xf>
    <xf numFmtId="14" fontId="0" fillId="0" borderId="0" xfId="0" applyNumberFormat="1" applyBorder="1" applyAlignment="1" applyProtection="1">
      <alignment horizontal="center" vertical="center"/>
    </xf>
    <xf numFmtId="165" fontId="0" fillId="0" borderId="0" xfId="1" applyNumberFormat="1" applyFont="1" applyBorder="1" applyAlignment="1">
      <alignment horizontal="center" vertical="center"/>
    </xf>
    <xf numFmtId="0" fontId="0" fillId="0" borderId="0" xfId="1" applyNumberFormat="1" applyFont="1" applyBorder="1" applyAlignment="1">
      <alignment vertical="center"/>
    </xf>
    <xf numFmtId="0" fontId="0" fillId="0" borderId="12" xfId="0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 wrapText="1"/>
    </xf>
    <xf numFmtId="0" fontId="0" fillId="0" borderId="13" xfId="0" applyBorder="1" applyAlignment="1" applyProtection="1">
      <alignment horizontal="center" vertical="center" wrapText="1"/>
    </xf>
    <xf numFmtId="14" fontId="0" fillId="0" borderId="13" xfId="0" applyNumberFormat="1" applyBorder="1" applyAlignment="1" applyProtection="1">
      <alignment horizontal="center" vertical="center"/>
    </xf>
    <xf numFmtId="0" fontId="0" fillId="0" borderId="13" xfId="0" applyNumberFormat="1" applyBorder="1" applyAlignment="1">
      <alignment horizontal="center" vertical="center" wrapText="1"/>
    </xf>
    <xf numFmtId="0" fontId="0" fillId="0" borderId="13" xfId="0" applyNumberFormat="1" applyBorder="1" applyAlignment="1">
      <alignment vertical="center" wrapText="1"/>
    </xf>
    <xf numFmtId="165" fontId="0" fillId="0" borderId="13" xfId="1" applyNumberFormat="1" applyFont="1" applyBorder="1" applyAlignment="1">
      <alignment horizontal="center" vertical="center"/>
    </xf>
    <xf numFmtId="0" fontId="0" fillId="0" borderId="13" xfId="1" applyNumberFormat="1" applyFont="1" applyBorder="1" applyAlignment="1">
      <alignment vertical="center"/>
    </xf>
    <xf numFmtId="43" fontId="0" fillId="0" borderId="13" xfId="1" applyFont="1" applyBorder="1" applyAlignment="1">
      <alignment vertical="center"/>
    </xf>
    <xf numFmtId="43" fontId="0" fillId="0" borderId="14" xfId="1" applyFont="1" applyBorder="1" applyAlignment="1">
      <alignment vertical="center"/>
    </xf>
    <xf numFmtId="0" fontId="0" fillId="0" borderId="15" xfId="0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14" fontId="0" fillId="0" borderId="16" xfId="0" applyNumberFormat="1" applyBorder="1" applyAlignment="1">
      <alignment horizontal="center" vertical="center" wrapText="1"/>
    </xf>
    <xf numFmtId="0" fontId="0" fillId="0" borderId="16" xfId="0" applyNumberFormat="1" applyBorder="1" applyAlignment="1">
      <alignment horizontal="center" vertical="center" wrapText="1"/>
    </xf>
    <xf numFmtId="165" fontId="3" fillId="0" borderId="16" xfId="1" applyNumberFormat="1" applyFont="1" applyBorder="1" applyAlignment="1">
      <alignment horizontal="center" vertical="center"/>
    </xf>
    <xf numFmtId="0" fontId="3" fillId="0" borderId="16" xfId="1" applyNumberFormat="1" applyFont="1" applyBorder="1" applyAlignment="1">
      <alignment vertical="center"/>
    </xf>
    <xf numFmtId="43" fontId="0" fillId="0" borderId="16" xfId="1" applyFont="1" applyBorder="1" applyAlignment="1">
      <alignment vertical="center"/>
    </xf>
    <xf numFmtId="43" fontId="0" fillId="0" borderId="17" xfId="1" applyFont="1" applyBorder="1" applyAlignment="1">
      <alignment vertic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3" borderId="6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14" fontId="0" fillId="0" borderId="13" xfId="0" applyNumberFormat="1" applyBorder="1" applyAlignment="1">
      <alignment horizontal="center" vertical="center" wrapText="1"/>
    </xf>
    <xf numFmtId="165" fontId="3" fillId="0" borderId="13" xfId="1" applyNumberFormat="1" applyFont="1" applyBorder="1" applyAlignment="1">
      <alignment horizontal="center" vertical="center"/>
    </xf>
    <xf numFmtId="0" fontId="3" fillId="0" borderId="13" xfId="1" applyNumberFormat="1" applyFont="1" applyBorder="1" applyAlignment="1">
      <alignment vertical="center"/>
    </xf>
    <xf numFmtId="0" fontId="2" fillId="4" borderId="0" xfId="0" applyNumberFormat="1" applyFont="1" applyFill="1" applyBorder="1" applyAlignment="1" applyProtection="1">
      <alignment horizontal="right" vertical="center"/>
    </xf>
    <xf numFmtId="0" fontId="1" fillId="4" borderId="2" xfId="0" applyNumberFormat="1" applyFont="1" applyFill="1" applyBorder="1" applyAlignment="1" applyProtection="1">
      <alignment horizontal="center" vertical="center"/>
    </xf>
    <xf numFmtId="0" fontId="1" fillId="4" borderId="3" xfId="0" applyNumberFormat="1" applyFont="1" applyFill="1" applyBorder="1" applyAlignment="1" applyProtection="1">
      <alignment horizontal="center" vertical="center"/>
    </xf>
    <xf numFmtId="0" fontId="1" fillId="4" borderId="2" xfId="0" applyNumberFormat="1" applyFont="1" applyFill="1" applyBorder="1" applyAlignment="1" applyProtection="1">
      <alignment horizontal="left" wrapText="1"/>
    </xf>
    <xf numFmtId="0" fontId="1" fillId="4" borderId="4" xfId="0" applyNumberFormat="1" applyFont="1" applyFill="1" applyBorder="1" applyAlignment="1" applyProtection="1">
      <alignment horizontal="left" wrapText="1"/>
    </xf>
    <xf numFmtId="0" fontId="1" fillId="4" borderId="3" xfId="0" applyNumberFormat="1" applyFont="1" applyFill="1" applyBorder="1" applyAlignment="1" applyProtection="1">
      <alignment horizontal="left" wrapText="1"/>
    </xf>
    <xf numFmtId="49" fontId="0" fillId="0" borderId="0" xfId="0" applyNumberFormat="1" applyBorder="1" applyAlignment="1" applyProtection="1">
      <alignment horizontal="center" vertical="center" wrapText="1"/>
    </xf>
  </cellXfs>
  <cellStyles count="5">
    <cellStyle name="Milliers" xfId="1" builtinId="3"/>
    <cellStyle name="Milliers 2" xfId="2"/>
    <cellStyle name="Normal" xfId="0" builtinId="0"/>
    <cellStyle name="Normal 2" xfId="3"/>
    <cellStyle name="Pourcentage 2" xfId="4"/>
  </cellStyles>
  <dxfs count="24">
    <dxf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alignment horizontal="center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6" tint="0.59999389629810485"/>
        </patternFill>
      </fill>
      <alignment horizontal="center" vertical="center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_-* #,##0\ _€_-;\-* #,##0\ _€_-;_-* &quot;-&quot;??\ _€_-;_-@_-"/>
      <alignment horizontal="general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general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_-* #,##0\ _€_-;\-* #,##0\ _€_-;_-* &quot;-&quot;??\ _€_-;_-@_-"/>
      <alignment horizontal="general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general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_-* #,##0\ _€_-;\-* #,##0\ _€_-;_-* &quot;-&quot;??\ _€_-;_-@_-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_-* #,##0\ _€_-;\-* #,##0\ _€_-;_-* &quot;-&quot;??\ _€_-;_-@_-"/>
      <alignment horizontal="center" vertical="center" textRotation="0" wrapText="0" indent="0" relativeIndent="255" justifyLastLine="0" shrinkToFit="0" mergeCell="0" readingOrder="0"/>
    </dxf>
    <dxf>
      <alignment horizontal="general" vertical="center" textRotation="0" wrapText="1" indent="0" relativeIndent="0" justifyLastLine="0" shrinkToFit="0" mergeCell="0" readingOrder="0"/>
    </dxf>
    <dxf>
      <numFmt numFmtId="0" formatCode="General"/>
      <alignment horizontal="general" vertical="center" textRotation="0" wrapText="1" indent="0" relativeIndent="255" justifyLastLine="0" shrinkToFit="0" mergeCell="0" readingOrder="0"/>
    </dxf>
    <dxf>
      <alignment horizontal="general" vertical="center" textRotation="0" wrapText="1" indent="0" relativeIndent="0" justifyLastLine="0" shrinkToFit="0" mergeCell="0" readingOrder="0"/>
    </dxf>
    <dxf>
      <numFmt numFmtId="0" formatCode="General"/>
      <alignment horizontal="center" vertical="center" textRotation="0" wrapText="1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theme="10"/>
        <name val="Calibri"/>
        <scheme val="none"/>
      </font>
      <alignment horizontal="center" vertical="center" textRotation="0" wrapText="0" indent="0" relativeIndent="0" justifyLastLine="0" shrinkToFit="0" mergeCell="0" readingOrder="0"/>
      <protection locked="1" hidden="0"/>
    </dxf>
    <dxf>
      <numFmt numFmtId="19" formatCode="dd/mm/yyyy"/>
      <alignment horizontal="center" vertical="center" textRotation="0" wrapText="0" indent="0" relativeIndent="255" justifyLastLine="0" shrinkToFit="0" mergeCell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theme="10"/>
        <name val="Calibri"/>
        <scheme val="none"/>
      </font>
      <alignment horizontal="center" vertical="center" textRotation="0" wrapText="1" indent="0" relativeIndent="0" justifyLastLine="0" shrinkToFit="0" mergeCell="0" readingOrder="0"/>
      <protection locked="1" hidden="0"/>
    </dxf>
    <dxf>
      <alignment horizontal="center" vertical="center" textRotation="0" wrapText="1" indent="0" relativeIndent="255" justifyLastLine="0" shrinkToFit="0" mergeCell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theme="10"/>
        <name val="Calibri"/>
        <scheme val="none"/>
      </font>
      <alignment horizontal="center" vertical="center" textRotation="0" wrapText="1" indent="0" relativeIndent="0" justifyLastLine="0" shrinkToFit="0" mergeCell="0" readingOrder="0"/>
      <protection locked="1" hidden="0"/>
    </dxf>
    <dxf>
      <numFmt numFmtId="30" formatCode="@"/>
      <alignment horizontal="center" vertical="center" textRotation="0" wrapText="1" indent="0" relativeIndent="255" justifyLastLine="0" shrinkToFit="0" mergeCell="0" readingOrder="0"/>
      <protection locked="1" hidden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D9D9D9"/>
        </patternFill>
      </fill>
      <alignment horizontal="center" vertical="center" textRotation="0" wrapText="1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01835/AppData/Roaming/Microsoft/Excel/fiche%20control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21167/Desktop/2019-05%20Rava/Document%20Type/Tableau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CCUEIL"/>
      <sheetName val="Bilan Financier"/>
      <sheetName val="RECAPActions"/>
      <sheetName val="ListeFacture"/>
      <sheetName val="TCD"/>
      <sheetName val="Action 1"/>
      <sheetName val="Action 2"/>
      <sheetName val="Action 3"/>
      <sheetName val="Action 4"/>
      <sheetName val="Action 5"/>
      <sheetName val="Action 6"/>
      <sheetName val="Action 7"/>
      <sheetName val="Action 8"/>
      <sheetName val="Action 9"/>
      <sheetName val="Action 10"/>
      <sheetName val="Action 11"/>
      <sheetName val="Action 12"/>
      <sheetName val="Action 13"/>
      <sheetName val="Action 14"/>
      <sheetName val="Action 15"/>
      <sheetName val="Liste"/>
      <sheetName val="ETAT LIQUI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5">
          <cell r="I5" t="str">
            <v>CP 180511</v>
          </cell>
          <cell r="K5" t="str">
            <v>Agglomeration</v>
          </cell>
        </row>
        <row r="6">
          <cell r="I6" t="str">
            <v>CP 180811</v>
          </cell>
          <cell r="K6" t="str">
            <v>Arue</v>
          </cell>
        </row>
        <row r="7">
          <cell r="I7" t="str">
            <v>CP 281011</v>
          </cell>
          <cell r="K7" t="str">
            <v>Faaa</v>
          </cell>
        </row>
        <row r="8">
          <cell r="I8" t="str">
            <v>CP 230312</v>
          </cell>
          <cell r="K8" t="str">
            <v>Mahina</v>
          </cell>
        </row>
        <row r="9">
          <cell r="I9" t="str">
            <v>CP 051012</v>
          </cell>
          <cell r="K9" t="str">
            <v>Moorea</v>
          </cell>
        </row>
        <row r="10">
          <cell r="I10" t="str">
            <v>API 311012</v>
          </cell>
          <cell r="K10" t="str">
            <v>Paea</v>
          </cell>
        </row>
        <row r="11">
          <cell r="I11" t="str">
            <v>CP 050713</v>
          </cell>
          <cell r="K11" t="str">
            <v>Papara</v>
          </cell>
        </row>
        <row r="12">
          <cell r="I12" t="str">
            <v>CP 130313</v>
          </cell>
          <cell r="K12" t="str">
            <v>Papeete</v>
          </cell>
        </row>
        <row r="13">
          <cell r="I13" t="str">
            <v>CS 181213</v>
          </cell>
          <cell r="K13" t="str">
            <v>Pirae</v>
          </cell>
        </row>
        <row r="14">
          <cell r="I14" t="str">
            <v>API 130913</v>
          </cell>
          <cell r="K14" t="str">
            <v>Punaauia</v>
          </cell>
        </row>
        <row r="15">
          <cell r="I15" t="str">
            <v>API 301013</v>
          </cell>
        </row>
        <row r="16">
          <cell r="I16" t="str">
            <v>CP 230514</v>
          </cell>
        </row>
        <row r="17">
          <cell r="I17" t="str">
            <v>CP 190914</v>
          </cell>
        </row>
        <row r="18">
          <cell r="I18" t="str">
            <v>CP 181114</v>
          </cell>
        </row>
        <row r="19">
          <cell r="I19" t="str">
            <v>API 101214</v>
          </cell>
        </row>
        <row r="20">
          <cell r="I20" t="str">
            <v>CP 270415</v>
          </cell>
        </row>
        <row r="21">
          <cell r="I21" t="str">
            <v>CP 030715</v>
          </cell>
        </row>
        <row r="22">
          <cell r="I22" t="str">
            <v>CP 240915</v>
          </cell>
        </row>
        <row r="23">
          <cell r="I23" t="str">
            <v>CP 061115</v>
          </cell>
        </row>
        <row r="24">
          <cell r="I24" t="str">
            <v>CS 1201115</v>
          </cell>
        </row>
        <row r="25">
          <cell r="I25" t="str">
            <v>CS 071215</v>
          </cell>
        </row>
        <row r="26">
          <cell r="I26" t="str">
            <v>CS 181215</v>
          </cell>
        </row>
        <row r="27">
          <cell r="I27" t="str">
            <v>CP 260216</v>
          </cell>
        </row>
        <row r="28">
          <cell r="I28" t="str">
            <v>CP 240616</v>
          </cell>
        </row>
        <row r="29">
          <cell r="I29" t="str">
            <v>CP 300816</v>
          </cell>
        </row>
        <row r="30">
          <cell r="I30" t="str">
            <v>CP 300916</v>
          </cell>
        </row>
        <row r="31">
          <cell r="I31" t="str">
            <v>CP 181116</v>
          </cell>
        </row>
        <row r="32">
          <cell r="I32" t="str">
            <v>CS 190416</v>
          </cell>
        </row>
        <row r="33">
          <cell r="I33" t="str">
            <v>CS 030516</v>
          </cell>
        </row>
        <row r="34">
          <cell r="I34" t="str">
            <v>CS 021216</v>
          </cell>
        </row>
        <row r="35">
          <cell r="I35" t="str">
            <v>CP 310317</v>
          </cell>
        </row>
        <row r="36">
          <cell r="I36" t="str">
            <v>CP 280617</v>
          </cell>
        </row>
      </sheetData>
      <sheetData sheetId="2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Récap"/>
      <sheetName val="APS-Frat"/>
      <sheetName val="modèle"/>
    </sheetNames>
    <sheetDataSet>
      <sheetData sheetId="0">
        <row r="7">
          <cell r="A7" t="str">
            <v>Convention de financement</v>
          </cell>
        </row>
        <row r="8">
          <cell r="A8" t="str">
            <v>Projets pour amélioration de l'alimentation</v>
          </cell>
        </row>
        <row r="9">
          <cell r="A9" t="str">
            <v>Projets d'incitation à la pratique sportive</v>
          </cell>
        </row>
        <row r="10">
          <cell r="A10" t="str">
            <v>Projets sur autre thématique</v>
          </cell>
        </row>
        <row r="11">
          <cell r="A11" t="str">
            <v>Appel à projet</v>
          </cell>
        </row>
        <row r="12">
          <cell r="A12" t="str">
            <v>Appel à projet-CDV-CPS</v>
          </cell>
        </row>
        <row r="13">
          <cell r="A13" t="str">
            <v>Appel à projet-CPS</v>
          </cell>
        </row>
        <row r="14">
          <cell r="A14" t="str">
            <v>Communication</v>
          </cell>
        </row>
      </sheetData>
      <sheetData sheetId="1" refreshError="1"/>
      <sheetData sheetId="2" refreshError="1"/>
    </sheetDataSet>
  </externalBook>
</externalLink>
</file>

<file path=xl/tables/table1.xml><?xml version="1.0" encoding="utf-8"?>
<table xmlns="http://schemas.openxmlformats.org/spreadsheetml/2006/main" id="1" name="Récap" displayName="Récap" ref="B1:K21" totalsRowShown="0" headerRowDxfId="23" dataDxfId="22" tableBorderDxfId="21" dataCellStyle="Milliers">
  <autoFilter ref="B1:K21">
    <filterColumn colId="1"/>
    <filterColumn colId="2"/>
    <filterColumn colId="8"/>
    <filterColumn colId="9"/>
  </autoFilter>
  <tableColumns count="10">
    <tableColumn id="1" name="n° dossier" dataDxfId="20" totalsRowDxfId="19"/>
    <tableColumn id="25" name="Réf." dataDxfId="18" totalsRowDxfId="17"/>
    <tableColumn id="22" name="Date de la demande" dataDxfId="16" totalsRowDxfId="15"/>
    <tableColumn id="2" name="Nom" dataDxfId="14" totalsRowDxfId="13"/>
    <tableColumn id="3" name="Projet" dataDxfId="12" totalsRowDxfId="11"/>
    <tableColumn id="5" name="Coût" dataDxfId="10" totalsRowDxfId="9" dataCellStyle="Milliers"/>
    <tableColumn id="14" name="Main d’œuvre" dataDxfId="8" totalsRowDxfId="7" dataCellStyle="Milliers"/>
    <tableColumn id="15" name="salaires" dataDxfId="6" totalsRowDxfId="5" dataCellStyle="Milliers"/>
    <tableColumn id="34" name="Financement" dataDxfId="4" dataCellStyle="Milliers"/>
    <tableColumn id="35" name="Type de porteur" dataDxfId="3" dataCellStyle="Milliers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A20" totalsRowShown="0" headerRowDxfId="2" dataDxfId="1">
  <autoFilter ref="A1:A20"/>
  <tableColumns count="1">
    <tableColumn id="1" name="Années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9"/>
  </sheetPr>
  <dimension ref="A1:K16"/>
  <sheetViews>
    <sheetView tabSelected="1" workbookViewId="0">
      <selection activeCell="F4" sqref="F4:G4"/>
    </sheetView>
  </sheetViews>
  <sheetFormatPr baseColWidth="10" defaultRowHeight="15"/>
  <sheetData>
    <row r="1" spans="1:11">
      <c r="A1" s="9"/>
      <c r="B1" s="9"/>
      <c r="C1" s="9"/>
      <c r="D1" s="9"/>
      <c r="E1" s="9"/>
      <c r="F1" s="9"/>
      <c r="G1" s="9"/>
      <c r="H1" s="9"/>
    </row>
    <row r="2" spans="1:11">
      <c r="A2" s="10"/>
      <c r="B2" s="11" t="s">
        <v>10</v>
      </c>
      <c r="C2" s="12" t="s">
        <v>51</v>
      </c>
      <c r="D2" s="9"/>
      <c r="E2" s="13"/>
      <c r="F2" s="13"/>
      <c r="G2" s="9"/>
      <c r="H2" s="9"/>
    </row>
    <row r="3" spans="1:11">
      <c r="A3" s="9"/>
      <c r="B3" s="9"/>
      <c r="C3" s="9"/>
      <c r="D3" s="9"/>
      <c r="E3" s="9"/>
      <c r="F3" s="9"/>
      <c r="G3" s="9"/>
      <c r="H3" s="9"/>
    </row>
    <row r="4" spans="1:11">
      <c r="A4" s="69" t="s">
        <v>11</v>
      </c>
      <c r="B4" s="69"/>
      <c r="C4" s="14">
        <v>2017</v>
      </c>
      <c r="D4" s="15"/>
      <c r="E4" s="16" t="s">
        <v>35</v>
      </c>
      <c r="F4" s="70" t="str">
        <f>IFERROR(INDEX(Matrice!$A:$K,MATCH(C2,Matrice!B:B,0)+MATCH(C4,Matrice!$A:$A,0),10),"")</f>
        <v>Autre</v>
      </c>
      <c r="G4" s="71"/>
      <c r="H4" s="17"/>
    </row>
    <row r="5" spans="1:11">
      <c r="A5" s="9"/>
      <c r="B5" s="9"/>
      <c r="C5" s="9"/>
      <c r="D5" s="9"/>
      <c r="E5" s="9"/>
      <c r="F5" s="9"/>
      <c r="G5" s="9"/>
      <c r="H5" s="9"/>
    </row>
    <row r="6" spans="1:11">
      <c r="A6" s="17"/>
      <c r="B6" s="16" t="s">
        <v>34</v>
      </c>
      <c r="C6" s="70" t="str">
        <f>IF(C2=" ","",IF(ISNA(VLOOKUP(C2,Matrice!B:C,2,FALSE))," ",VLOOKUP(C2,Matrice!B:C,2,FALSE)))</f>
        <v>B-Ent1</v>
      </c>
      <c r="D6" s="71"/>
      <c r="E6" s="16"/>
      <c r="F6" s="17"/>
      <c r="G6" s="17"/>
      <c r="H6" s="17"/>
    </row>
    <row r="7" spans="1:11">
      <c r="A7" s="9"/>
      <c r="B7" s="9"/>
      <c r="C7" s="9"/>
      <c r="D7" s="9"/>
      <c r="E7" s="9"/>
      <c r="F7" s="9"/>
      <c r="G7" s="9"/>
      <c r="H7" s="9"/>
    </row>
    <row r="8" spans="1:11">
      <c r="A8" s="9"/>
      <c r="B8" s="16" t="s">
        <v>24</v>
      </c>
      <c r="C8" s="72" t="str">
        <f>IF(C2=" ","",IF(ISNA(VLOOKUP(C2,Matrice!B:E,4,FALSE))," ",VLOOKUP(C2,Matrice!B:E,4,FALSE)))</f>
        <v>Nom3</v>
      </c>
      <c r="D8" s="73"/>
      <c r="E8" s="73"/>
      <c r="F8" s="73"/>
      <c r="G8" s="74"/>
      <c r="H8" s="9"/>
    </row>
    <row r="9" spans="1:11">
      <c r="A9" s="9"/>
      <c r="B9" s="16"/>
      <c r="C9" s="18"/>
      <c r="D9" s="18"/>
      <c r="E9" s="18"/>
      <c r="F9" s="18"/>
      <c r="G9" s="18"/>
      <c r="H9" s="9"/>
    </row>
    <row r="10" spans="1:11">
      <c r="A10" s="9"/>
      <c r="B10" s="16" t="s">
        <v>1</v>
      </c>
      <c r="C10" s="72" t="str">
        <f>IF(C2=" ","",IF(ISNA(VLOOKUP(C2,Matrice!B:F,5,FALSE))," ",VLOOKUP(C2,Matrice!B:F,5,FALSE)))</f>
        <v>Projet3</v>
      </c>
      <c r="D10" s="73"/>
      <c r="E10" s="73"/>
      <c r="F10" s="73"/>
      <c r="G10" s="74"/>
      <c r="H10" s="9"/>
    </row>
    <row r="11" spans="1:11">
      <c r="A11" s="9"/>
      <c r="B11" s="16"/>
      <c r="C11" s="18"/>
      <c r="D11" s="18"/>
      <c r="E11" s="18"/>
      <c r="F11" s="18"/>
      <c r="G11" s="18"/>
      <c r="H11" s="9"/>
    </row>
    <row r="12" spans="1:11">
      <c r="A12" s="9"/>
      <c r="B12" s="16"/>
      <c r="C12" s="18"/>
      <c r="D12" s="18"/>
      <c r="E12" s="18"/>
      <c r="F12" s="18"/>
      <c r="G12" s="18"/>
      <c r="H12" s="9"/>
      <c r="K12" s="8"/>
    </row>
    <row r="13" spans="1:11">
      <c r="A13" s="9"/>
      <c r="B13" s="16"/>
      <c r="C13" s="18"/>
      <c r="D13" s="18"/>
      <c r="E13" s="18"/>
      <c r="F13" s="18"/>
      <c r="G13" s="18"/>
      <c r="H13" s="9"/>
    </row>
    <row r="14" spans="1:11">
      <c r="A14" s="9"/>
      <c r="B14" s="16"/>
      <c r="C14" s="18"/>
      <c r="D14" s="18"/>
      <c r="E14" s="18"/>
      <c r="F14" s="18"/>
      <c r="G14" s="18"/>
      <c r="H14" s="9"/>
    </row>
    <row r="15" spans="1:11">
      <c r="A15" s="9"/>
      <c r="B15" s="16"/>
      <c r="C15" s="18"/>
      <c r="D15" s="18"/>
      <c r="E15" s="18"/>
      <c r="F15" s="18"/>
      <c r="G15" s="18"/>
      <c r="H15" s="9"/>
    </row>
    <row r="16" spans="1:11">
      <c r="A16" s="19"/>
      <c r="B16" s="19"/>
      <c r="C16" s="19"/>
      <c r="D16" s="19"/>
      <c r="E16" s="19"/>
      <c r="F16" s="19"/>
      <c r="G16" s="19"/>
      <c r="H16" s="19"/>
    </row>
  </sheetData>
  <mergeCells count="5">
    <mergeCell ref="A4:B4"/>
    <mergeCell ref="F4:G4"/>
    <mergeCell ref="C6:D6"/>
    <mergeCell ref="C8:G8"/>
    <mergeCell ref="C10:G10"/>
  </mergeCells>
  <dataValidations count="2">
    <dataValidation type="list" allowBlank="1" showInputMessage="1" showErrorMessage="1" sqref="C2">
      <formula1>Numéros</formula1>
    </dataValidation>
    <dataValidation type="list" allowBlank="1" showInputMessage="1" showErrorMessage="1" sqref="C4">
      <formula1>Années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K21"/>
  <sheetViews>
    <sheetView zoomScale="90" zoomScaleNormal="90" workbookViewId="0">
      <selection activeCell="C17" sqref="C17"/>
    </sheetView>
  </sheetViews>
  <sheetFormatPr baseColWidth="10" defaultRowHeight="15" outlineLevelCol="1"/>
  <cols>
    <col min="1" max="1" width="8.7109375" style="1" customWidth="1"/>
    <col min="2" max="2" width="11.140625" customWidth="1"/>
    <col min="3" max="3" width="11.28515625" customWidth="1"/>
    <col min="4" max="4" width="12" style="3" bestFit="1" customWidth="1"/>
    <col min="5" max="6" width="15" customWidth="1"/>
    <col min="7" max="7" width="14" customWidth="1"/>
    <col min="8" max="8" width="27" customWidth="1" outlineLevel="1"/>
    <col min="9" max="9" width="14.28515625" customWidth="1" outlineLevel="1"/>
    <col min="10" max="10" width="21.28515625" customWidth="1"/>
    <col min="11" max="11" width="13.85546875" bestFit="1" customWidth="1"/>
  </cols>
  <sheetData>
    <row r="1" spans="1:11" s="6" customFormat="1" ht="48.75" customHeight="1" thickBot="1">
      <c r="A1" s="7" t="s">
        <v>8</v>
      </c>
      <c r="B1" s="4" t="s">
        <v>9</v>
      </c>
      <c r="C1" s="62" t="s">
        <v>34</v>
      </c>
      <c r="D1" s="62" t="s">
        <v>2</v>
      </c>
      <c r="E1" s="4" t="s">
        <v>24</v>
      </c>
      <c r="F1" s="5" t="s">
        <v>1</v>
      </c>
      <c r="G1" s="62" t="s">
        <v>13</v>
      </c>
      <c r="H1" s="63" t="s">
        <v>47</v>
      </c>
      <c r="I1" s="64" t="s">
        <v>3</v>
      </c>
      <c r="J1" s="4" t="s">
        <v>35</v>
      </c>
      <c r="K1" s="5" t="s">
        <v>0</v>
      </c>
    </row>
    <row r="2" spans="1:11" s="2" customFormat="1" ht="30" customHeight="1">
      <c r="A2" s="20">
        <v>2017</v>
      </c>
      <c r="B2" s="21" t="s">
        <v>49</v>
      </c>
      <c r="C2" s="22" t="s">
        <v>14</v>
      </c>
      <c r="D2" s="23">
        <v>42741</v>
      </c>
      <c r="E2" s="24" t="s">
        <v>25</v>
      </c>
      <c r="F2" s="24" t="s">
        <v>36</v>
      </c>
      <c r="G2" s="25"/>
      <c r="H2" s="26"/>
      <c r="I2" s="26"/>
      <c r="J2" s="27" t="s">
        <v>45</v>
      </c>
      <c r="K2" s="28" t="s">
        <v>7</v>
      </c>
    </row>
    <row r="3" spans="1:11" s="2" customFormat="1" ht="30" customHeight="1">
      <c r="A3" s="29">
        <v>2017</v>
      </c>
      <c r="B3" s="30" t="s">
        <v>50</v>
      </c>
      <c r="C3" s="31" t="s">
        <v>15</v>
      </c>
      <c r="D3" s="32">
        <v>42807</v>
      </c>
      <c r="E3" s="33" t="s">
        <v>26</v>
      </c>
      <c r="F3" s="33" t="s">
        <v>37</v>
      </c>
      <c r="G3" s="34"/>
      <c r="H3" s="35"/>
      <c r="I3" s="35"/>
      <c r="J3" s="36" t="s">
        <v>4</v>
      </c>
      <c r="K3" s="37" t="s">
        <v>12</v>
      </c>
    </row>
    <row r="4" spans="1:11" s="2" customFormat="1" ht="30" customHeight="1">
      <c r="A4" s="29">
        <v>2017</v>
      </c>
      <c r="B4" s="30" t="s">
        <v>51</v>
      </c>
      <c r="C4" s="31" t="s">
        <v>16</v>
      </c>
      <c r="D4" s="32">
        <v>42919</v>
      </c>
      <c r="E4" s="33" t="s">
        <v>27</v>
      </c>
      <c r="F4" s="33" t="s">
        <v>38</v>
      </c>
      <c r="G4" s="34"/>
      <c r="H4" s="35"/>
      <c r="I4" s="35"/>
      <c r="J4" s="36" t="s">
        <v>46</v>
      </c>
      <c r="K4" s="37" t="s">
        <v>7</v>
      </c>
    </row>
    <row r="5" spans="1:11" s="2" customFormat="1" ht="29.25" customHeight="1">
      <c r="A5" s="29">
        <v>2017</v>
      </c>
      <c r="B5" s="30" t="s">
        <v>52</v>
      </c>
      <c r="C5" s="31" t="s">
        <v>17</v>
      </c>
      <c r="D5" s="32">
        <v>43057</v>
      </c>
      <c r="E5" s="33" t="s">
        <v>28</v>
      </c>
      <c r="F5" s="33" t="s">
        <v>39</v>
      </c>
      <c r="G5" s="34"/>
      <c r="H5" s="35"/>
      <c r="I5" s="35"/>
      <c r="J5" s="36" t="s">
        <v>48</v>
      </c>
      <c r="K5" s="37" t="s">
        <v>7</v>
      </c>
    </row>
    <row r="6" spans="1:11" s="2" customFormat="1" ht="30" customHeight="1" thickBot="1">
      <c r="A6" s="43">
        <v>2017</v>
      </c>
      <c r="B6" s="44" t="s">
        <v>53</v>
      </c>
      <c r="C6" s="65" t="s">
        <v>18</v>
      </c>
      <c r="D6" s="66">
        <v>43076</v>
      </c>
      <c r="E6" s="47" t="s">
        <v>29</v>
      </c>
      <c r="F6" s="47" t="s">
        <v>40</v>
      </c>
      <c r="G6" s="67"/>
      <c r="H6" s="68"/>
      <c r="I6" s="68"/>
      <c r="J6" s="51" t="s">
        <v>4</v>
      </c>
      <c r="K6" s="52" t="s">
        <v>5</v>
      </c>
    </row>
    <row r="7" spans="1:11" s="2" customFormat="1" ht="30" customHeight="1" thickBot="1">
      <c r="A7" s="53">
        <v>2018</v>
      </c>
      <c r="B7" s="54" t="s">
        <v>49</v>
      </c>
      <c r="C7" s="55" t="s">
        <v>14</v>
      </c>
      <c r="D7" s="56">
        <v>43111</v>
      </c>
      <c r="E7" s="57" t="s">
        <v>25</v>
      </c>
      <c r="F7" s="57" t="s">
        <v>36</v>
      </c>
      <c r="G7" s="58"/>
      <c r="H7" s="59"/>
      <c r="I7" s="59"/>
      <c r="J7" s="60" t="s">
        <v>4</v>
      </c>
      <c r="K7" s="61" t="s">
        <v>5</v>
      </c>
    </row>
    <row r="8" spans="1:11" s="2" customFormat="1" ht="30" customHeight="1">
      <c r="A8" s="20">
        <v>2019</v>
      </c>
      <c r="B8" s="21" t="s">
        <v>49</v>
      </c>
      <c r="C8" s="22" t="s">
        <v>14</v>
      </c>
      <c r="D8" s="23">
        <v>43505</v>
      </c>
      <c r="E8" s="24" t="s">
        <v>25</v>
      </c>
      <c r="F8" s="24" t="s">
        <v>36</v>
      </c>
      <c r="G8" s="25"/>
      <c r="H8" s="26"/>
      <c r="I8" s="26"/>
      <c r="J8" s="27" t="s">
        <v>48</v>
      </c>
      <c r="K8" s="28" t="s">
        <v>5</v>
      </c>
    </row>
    <row r="9" spans="1:11" s="2" customFormat="1" ht="30" customHeight="1">
      <c r="A9" s="29">
        <v>2019</v>
      </c>
      <c r="B9" s="30" t="s">
        <v>50</v>
      </c>
      <c r="C9" s="31" t="s">
        <v>15</v>
      </c>
      <c r="D9" s="32">
        <v>43526</v>
      </c>
      <c r="E9" s="33" t="s">
        <v>26</v>
      </c>
      <c r="F9" s="33" t="s">
        <v>37</v>
      </c>
      <c r="G9" s="34"/>
      <c r="H9" s="35"/>
      <c r="I9" s="35"/>
      <c r="J9" s="36" t="s">
        <v>46</v>
      </c>
      <c r="K9" s="37" t="s">
        <v>5</v>
      </c>
    </row>
    <row r="10" spans="1:11" s="2" customFormat="1" ht="30" customHeight="1">
      <c r="A10" s="29">
        <v>2019</v>
      </c>
      <c r="B10" s="30" t="s">
        <v>51</v>
      </c>
      <c r="C10" s="31" t="s">
        <v>20</v>
      </c>
      <c r="D10" s="32">
        <v>43642</v>
      </c>
      <c r="E10" s="33" t="s">
        <v>27</v>
      </c>
      <c r="F10" s="33" t="s">
        <v>38</v>
      </c>
      <c r="G10" s="34"/>
      <c r="H10" s="35"/>
      <c r="I10" s="35"/>
      <c r="J10" s="36" t="s">
        <v>4</v>
      </c>
      <c r="K10" s="37" t="s">
        <v>5</v>
      </c>
    </row>
    <row r="11" spans="1:11" s="2" customFormat="1" ht="30" customHeight="1">
      <c r="A11" s="29">
        <v>2019</v>
      </c>
      <c r="B11" s="30" t="s">
        <v>52</v>
      </c>
      <c r="C11" s="31" t="s">
        <v>21</v>
      </c>
      <c r="D11" s="32">
        <v>43649</v>
      </c>
      <c r="E11" s="33" t="s">
        <v>28</v>
      </c>
      <c r="F11" s="33" t="s">
        <v>39</v>
      </c>
      <c r="G11" s="34"/>
      <c r="H11" s="35"/>
      <c r="I11" s="35"/>
      <c r="J11" s="36" t="s">
        <v>4</v>
      </c>
      <c r="K11" s="37" t="s">
        <v>5</v>
      </c>
    </row>
    <row r="12" spans="1:11" s="2" customFormat="1" ht="30" customHeight="1">
      <c r="A12" s="29">
        <v>2019</v>
      </c>
      <c r="B12" s="30" t="s">
        <v>53</v>
      </c>
      <c r="C12" s="31" t="s">
        <v>16</v>
      </c>
      <c r="D12" s="32">
        <v>43625</v>
      </c>
      <c r="E12" s="33" t="s">
        <v>29</v>
      </c>
      <c r="F12" s="33" t="s">
        <v>40</v>
      </c>
      <c r="G12" s="34"/>
      <c r="H12" s="38"/>
      <c r="I12" s="38"/>
      <c r="J12" s="36" t="s">
        <v>46</v>
      </c>
      <c r="K12" s="37" t="s">
        <v>5</v>
      </c>
    </row>
    <row r="13" spans="1:11" s="2" customFormat="1" ht="30" customHeight="1">
      <c r="A13" s="29">
        <v>2019</v>
      </c>
      <c r="B13" s="30" t="s">
        <v>54</v>
      </c>
      <c r="C13" s="31" t="s">
        <v>18</v>
      </c>
      <c r="D13" s="32">
        <v>43689</v>
      </c>
      <c r="E13" s="33" t="s">
        <v>30</v>
      </c>
      <c r="F13" s="33" t="s">
        <v>41</v>
      </c>
      <c r="G13" s="34"/>
      <c r="H13" s="35"/>
      <c r="I13" s="35"/>
      <c r="J13" s="36" t="s">
        <v>4</v>
      </c>
      <c r="K13" s="37" t="s">
        <v>6</v>
      </c>
    </row>
    <row r="14" spans="1:11" s="2" customFormat="1" ht="30" customHeight="1">
      <c r="A14" s="29">
        <v>2019</v>
      </c>
      <c r="B14" s="30" t="s">
        <v>55</v>
      </c>
      <c r="C14" s="31" t="s">
        <v>19</v>
      </c>
      <c r="D14" s="32">
        <v>43744</v>
      </c>
      <c r="E14" s="33" t="s">
        <v>31</v>
      </c>
      <c r="F14" s="33" t="s">
        <v>42</v>
      </c>
      <c r="G14" s="34"/>
      <c r="H14" s="35"/>
      <c r="I14" s="35"/>
      <c r="J14" s="36" t="s">
        <v>46</v>
      </c>
      <c r="K14" s="37" t="s">
        <v>7</v>
      </c>
    </row>
    <row r="15" spans="1:11" s="2" customFormat="1" ht="30" customHeight="1">
      <c r="A15" s="29">
        <v>2019</v>
      </c>
      <c r="B15" s="30" t="s">
        <v>56</v>
      </c>
      <c r="C15" s="31" t="s">
        <v>22</v>
      </c>
      <c r="D15" s="32">
        <v>43779</v>
      </c>
      <c r="E15" s="33" t="s">
        <v>32</v>
      </c>
      <c r="F15" s="33" t="s">
        <v>43</v>
      </c>
      <c r="G15" s="34"/>
      <c r="H15" s="35"/>
      <c r="I15" s="35"/>
      <c r="J15" s="36" t="s">
        <v>46</v>
      </c>
      <c r="K15" s="37" t="s">
        <v>7</v>
      </c>
    </row>
    <row r="16" spans="1:11" s="2" customFormat="1" ht="30" customHeight="1">
      <c r="A16" s="29">
        <v>2019</v>
      </c>
      <c r="B16" s="30" t="s">
        <v>57</v>
      </c>
      <c r="C16" s="31" t="s">
        <v>23</v>
      </c>
      <c r="D16" s="32">
        <v>43782</v>
      </c>
      <c r="E16" s="33" t="s">
        <v>33</v>
      </c>
      <c r="F16" s="33" t="s">
        <v>44</v>
      </c>
      <c r="G16" s="34"/>
      <c r="H16" s="35"/>
      <c r="I16" s="35"/>
      <c r="J16" s="36" t="s">
        <v>48</v>
      </c>
      <c r="K16" s="37" t="s">
        <v>7</v>
      </c>
    </row>
    <row r="17" spans="1:11" ht="30" customHeight="1">
      <c r="A17" s="29">
        <v>2019</v>
      </c>
      <c r="B17" s="30" t="s">
        <v>58</v>
      </c>
      <c r="C17" s="39"/>
      <c r="D17" s="40"/>
      <c r="E17" s="33"/>
      <c r="F17" s="38"/>
      <c r="G17" s="41"/>
      <c r="H17" s="42"/>
      <c r="I17" s="42"/>
      <c r="J17" s="36"/>
      <c r="K17" s="37"/>
    </row>
    <row r="18" spans="1:11" ht="30" customHeight="1">
      <c r="A18" s="29">
        <v>2019</v>
      </c>
      <c r="B18" s="30" t="s">
        <v>59</v>
      </c>
      <c r="C18" s="39"/>
      <c r="D18" s="40"/>
      <c r="E18" s="33"/>
      <c r="F18" s="38"/>
      <c r="G18" s="41"/>
      <c r="H18" s="42"/>
      <c r="I18" s="42"/>
      <c r="J18" s="36"/>
      <c r="K18" s="37"/>
    </row>
    <row r="19" spans="1:11" ht="30" customHeight="1">
      <c r="A19" s="29">
        <v>2019</v>
      </c>
      <c r="B19" s="30" t="s">
        <v>60</v>
      </c>
      <c r="C19" s="39"/>
      <c r="D19" s="40"/>
      <c r="E19" s="33"/>
      <c r="F19" s="38"/>
      <c r="G19" s="41"/>
      <c r="H19" s="42"/>
      <c r="I19" s="42"/>
      <c r="J19" s="36"/>
      <c r="K19" s="37"/>
    </row>
    <row r="20" spans="1:11" ht="30" customHeight="1" thickBot="1">
      <c r="A20" s="43">
        <v>2019</v>
      </c>
      <c r="B20" s="44" t="s">
        <v>61</v>
      </c>
      <c r="C20" s="45"/>
      <c r="D20" s="46"/>
      <c r="E20" s="47"/>
      <c r="F20" s="48"/>
      <c r="G20" s="49"/>
      <c r="H20" s="50"/>
      <c r="I20" s="50"/>
      <c r="J20" s="51"/>
      <c r="K20" s="52"/>
    </row>
    <row r="21" spans="1:11">
      <c r="B21" s="75"/>
      <c r="C21" s="39"/>
      <c r="E21" s="33"/>
      <c r="F21" s="38"/>
      <c r="G21" s="41"/>
      <c r="H21" s="42"/>
      <c r="I21" s="42"/>
      <c r="J21" s="36"/>
      <c r="K21" s="36"/>
    </row>
  </sheetData>
  <pageMargins left="0.25" right="0.25" top="0.25" bottom="0.16" header="0.25" footer="0.16"/>
  <pageSetup paperSize="9" scale="90" orientation="landscape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ACCUEIL</vt:lpstr>
      <vt:lpstr>Matrice</vt:lpstr>
      <vt:lpstr>Feuil1</vt:lpstr>
      <vt:lpstr>Années</vt:lpstr>
      <vt:lpstr>dépenses</vt:lpstr>
      <vt:lpstr>Financement</vt:lpstr>
      <vt:lpstr>Noms</vt:lpstr>
      <vt:lpstr>Numéros</vt:lpstr>
      <vt:lpstr>Projet</vt:lpstr>
      <vt:lpstr>Type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01835</dc:creator>
  <cp:lastModifiedBy>01835</cp:lastModifiedBy>
  <cp:lastPrinted>2019-08-27T23:35:55Z</cp:lastPrinted>
  <dcterms:created xsi:type="dcterms:W3CDTF">2019-08-27T19:05:04Z</dcterms:created>
  <dcterms:modified xsi:type="dcterms:W3CDTF">2019-09-06T20:23:03Z</dcterms:modified>
</cp:coreProperties>
</file>