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P:\Commun\RECEPTION\MARION\"/>
    </mc:Choice>
  </mc:AlternateContent>
  <xr:revisionPtr revIDLastSave="0" documentId="13_ncr:1_{788D5645-B3CD-440F-8339-F1D3FE05AE2A}" xr6:coauthVersionLast="43" xr6:coauthVersionMax="43" xr10:uidLastSave="{00000000-0000-0000-0000-000000000000}"/>
  <bookViews>
    <workbookView xWindow="-120" yWindow="-120" windowWidth="29040" windowHeight="15840" tabRatio="876" firstSheet="2" activeTab="12" xr2:uid="{91FF74E3-1B98-4A6A-9041-E1E40EED45C0}"/>
  </bookViews>
  <sheets>
    <sheet name="Feuil1" sheetId="1" r:id="rId1"/>
    <sheet name="PERRIER" sheetId="2" r:id="rId2"/>
    <sheet name="COCA" sheetId="3" r:id="rId3"/>
    <sheet name="COCA 0" sheetId="4" r:id="rId4"/>
    <sheet name="ORANG." sheetId="5" r:id="rId5"/>
    <sheet name="FUZETEA" sheetId="6" r:id="rId6"/>
    <sheet name="VITTEL 50CL" sheetId="7" r:id="rId7"/>
    <sheet name="VITTEL 1L" sheetId="8" r:id="rId8"/>
    <sheet name="SAN P. 50CL" sheetId="9" r:id="rId9"/>
    <sheet name="SAN P. 1L" sheetId="10" r:id="rId10"/>
    <sheet name="ANANAS" sheetId="11" r:id="rId11"/>
    <sheet name="ACE" sheetId="12" r:id="rId12"/>
    <sheet name="ORANGE" sheetId="13" r:id="rId13"/>
    <sheet name="POMME" sheetId="14" r:id="rId14"/>
    <sheet name="TOMATE" sheetId="15" r:id="rId15"/>
    <sheet name="MACQUELINE" sheetId="16" r:id="rId16"/>
    <sheet name="ARCINS" sheetId="17" r:id="rId17"/>
    <sheet name="AUBRADE" sheetId="18" r:id="rId18"/>
    <sheet name="FERRANDE" sheetId="19" r:id="rId19"/>
    <sheet name="CAFE" sheetId="22" r:id="rId20"/>
    <sheet name="HEINEKEIN" sheetId="20" r:id="rId21"/>
    <sheet name="PRESSION" sheetId="23" r:id="rId2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23" l="1"/>
  <c r="E6" i="23" s="1"/>
  <c r="E7" i="23" s="1"/>
  <c r="E8" i="23" s="1"/>
  <c r="E9" i="23" s="1"/>
  <c r="E10" i="23" s="1"/>
  <c r="E11" i="23" s="1"/>
  <c r="E12" i="23" s="1"/>
  <c r="E13" i="23" s="1"/>
  <c r="E14" i="23" s="1"/>
  <c r="E15" i="23" s="1"/>
  <c r="E16" i="23" s="1"/>
  <c r="E17" i="23" s="1"/>
  <c r="E18" i="23" s="1"/>
  <c r="E19" i="23" s="1"/>
  <c r="E20" i="23" s="1"/>
  <c r="E21" i="23" s="1"/>
  <c r="E22" i="23" s="1"/>
  <c r="E4" i="23"/>
  <c r="K4" i="22" l="1"/>
  <c r="K5" i="22" s="1"/>
  <c r="K6" i="22" s="1"/>
  <c r="K7" i="22" s="1"/>
  <c r="K8" i="22" s="1"/>
  <c r="K9" i="22" s="1"/>
  <c r="K10" i="22" s="1"/>
  <c r="K11" i="22" s="1"/>
  <c r="K12" i="22" s="1"/>
  <c r="K13" i="22" s="1"/>
  <c r="K14" i="22" s="1"/>
  <c r="K15" i="22" s="1"/>
  <c r="K16" i="22" s="1"/>
  <c r="K17" i="22" s="1"/>
  <c r="K18" i="22" s="1"/>
  <c r="K19" i="22" s="1"/>
  <c r="K20" i="22" s="1"/>
  <c r="K21" i="22" s="1"/>
  <c r="E4" i="22"/>
  <c r="E5" i="22" s="1"/>
  <c r="E6" i="22" s="1"/>
  <c r="E7" i="22" s="1"/>
  <c r="E8" i="22" s="1"/>
  <c r="E9" i="22" s="1"/>
  <c r="E10" i="22" s="1"/>
  <c r="E11" i="22" s="1"/>
  <c r="E12" i="22" s="1"/>
  <c r="E13" i="22" s="1"/>
  <c r="E14" i="22" s="1"/>
  <c r="E15" i="22" s="1"/>
  <c r="E16" i="22" s="1"/>
  <c r="E17" i="22" s="1"/>
  <c r="E18" i="22" s="1"/>
  <c r="E19" i="22" s="1"/>
  <c r="E20" i="22" s="1"/>
  <c r="E21" i="22" s="1"/>
  <c r="E4" i="3" l="1"/>
  <c r="E5" i="3" s="1"/>
  <c r="E6" i="3" s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5" i="8"/>
  <c r="E6" i="8"/>
  <c r="E7" i="8"/>
  <c r="E8" i="8"/>
  <c r="E9" i="8"/>
  <c r="E10" i="8" s="1"/>
  <c r="E11" i="8" s="1"/>
  <c r="E12" i="8" s="1"/>
  <c r="E13" i="8" s="1"/>
  <c r="E14" i="8" s="1"/>
  <c r="E15" i="8" s="1"/>
  <c r="E16" i="8" s="1"/>
  <c r="E17" i="8" s="1"/>
  <c r="E18" i="8" s="1"/>
  <c r="E19" i="8" s="1"/>
  <c r="E20" i="8" s="1"/>
  <c r="E21" i="8" s="1"/>
  <c r="E22" i="8" s="1"/>
  <c r="E23" i="8" s="1"/>
  <c r="E24" i="8" s="1"/>
  <c r="E25" i="8" s="1"/>
  <c r="E26" i="8" s="1"/>
  <c r="E4" i="8"/>
  <c r="E4" i="20"/>
  <c r="E5" i="20" s="1"/>
  <c r="E6" i="20" s="1"/>
  <c r="E7" i="20" s="1"/>
  <c r="E8" i="20" s="1"/>
  <c r="E9" i="20" s="1"/>
  <c r="E10" i="20" s="1"/>
  <c r="E11" i="20" s="1"/>
  <c r="E12" i="20" s="1"/>
  <c r="E13" i="20" s="1"/>
  <c r="E14" i="20" s="1"/>
  <c r="E15" i="20" s="1"/>
  <c r="E16" i="20" s="1"/>
  <c r="E17" i="20" s="1"/>
  <c r="E18" i="20" s="1"/>
  <c r="E19" i="20" s="1"/>
  <c r="E20" i="20" s="1"/>
  <c r="E21" i="20" s="1"/>
  <c r="E4" i="19"/>
  <c r="E5" i="19" s="1"/>
  <c r="E6" i="19" s="1"/>
  <c r="E7" i="19" s="1"/>
  <c r="E8" i="19" s="1"/>
  <c r="E9" i="19" s="1"/>
  <c r="E10" i="19" s="1"/>
  <c r="E11" i="19" s="1"/>
  <c r="E12" i="19" s="1"/>
  <c r="E13" i="19" s="1"/>
  <c r="E14" i="19" s="1"/>
  <c r="E15" i="19" s="1"/>
  <c r="E16" i="19" s="1"/>
  <c r="E17" i="19" s="1"/>
  <c r="E18" i="19" s="1"/>
  <c r="E19" i="19" s="1"/>
  <c r="E20" i="19" s="1"/>
  <c r="E21" i="19" s="1"/>
  <c r="E22" i="19" s="1"/>
  <c r="E4" i="18"/>
  <c r="E5" i="18" s="1"/>
  <c r="E6" i="18" s="1"/>
  <c r="E7" i="18" s="1"/>
  <c r="E8" i="18" s="1"/>
  <c r="E9" i="18" s="1"/>
  <c r="E10" i="18" s="1"/>
  <c r="E11" i="18" s="1"/>
  <c r="E12" i="18" s="1"/>
  <c r="E13" i="18" s="1"/>
  <c r="E14" i="18" s="1"/>
  <c r="E15" i="18" s="1"/>
  <c r="E16" i="18" s="1"/>
  <c r="E17" i="18" s="1"/>
  <c r="E18" i="18" s="1"/>
  <c r="E19" i="18" s="1"/>
  <c r="E20" i="18" s="1"/>
  <c r="E21" i="18" s="1"/>
  <c r="E22" i="18" s="1"/>
  <c r="E3" i="13"/>
  <c r="E3" i="10"/>
  <c r="E3" i="6"/>
  <c r="E3" i="5"/>
  <c r="E4" i="2" l="1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4" i="17"/>
  <c r="E5" i="17" s="1"/>
  <c r="E6" i="17" s="1"/>
  <c r="E7" i="17" s="1"/>
  <c r="E8" i="17" s="1"/>
  <c r="E9" i="17" s="1"/>
  <c r="E10" i="17" s="1"/>
  <c r="E11" i="17" s="1"/>
  <c r="E12" i="17" s="1"/>
  <c r="E13" i="17" s="1"/>
  <c r="E14" i="17" s="1"/>
  <c r="E15" i="17" s="1"/>
  <c r="E16" i="17" s="1"/>
  <c r="E17" i="17" s="1"/>
  <c r="E18" i="17" s="1"/>
  <c r="E19" i="17" s="1"/>
  <c r="E20" i="17" s="1"/>
  <c r="E21" i="17" s="1"/>
  <c r="E22" i="17" s="1"/>
  <c r="E4" i="16"/>
  <c r="E5" i="16" s="1"/>
  <c r="E6" i="16" s="1"/>
  <c r="E7" i="16" s="1"/>
  <c r="E8" i="16" s="1"/>
  <c r="E9" i="16" s="1"/>
  <c r="E10" i="16" s="1"/>
  <c r="E11" i="16" s="1"/>
  <c r="E12" i="16" s="1"/>
  <c r="E13" i="16" s="1"/>
  <c r="E14" i="16" s="1"/>
  <c r="E15" i="16" s="1"/>
  <c r="E16" i="16" s="1"/>
  <c r="E17" i="16" s="1"/>
  <c r="E18" i="16" s="1"/>
  <c r="E19" i="16" s="1"/>
  <c r="E20" i="16" s="1"/>
  <c r="E21" i="16" s="1"/>
  <c r="E22" i="16" s="1"/>
  <c r="E4" i="15"/>
  <c r="E5" i="15" s="1"/>
  <c r="E6" i="15" s="1"/>
  <c r="E7" i="15" s="1"/>
  <c r="E8" i="15" s="1"/>
  <c r="E9" i="15" s="1"/>
  <c r="E10" i="15" s="1"/>
  <c r="E11" i="15" s="1"/>
  <c r="E12" i="15" s="1"/>
  <c r="E13" i="15" s="1"/>
  <c r="E14" i="15" s="1"/>
  <c r="E15" i="15" s="1"/>
  <c r="E16" i="15" s="1"/>
  <c r="E17" i="15" s="1"/>
  <c r="E18" i="15" s="1"/>
  <c r="E19" i="15" s="1"/>
  <c r="E20" i="15" s="1"/>
  <c r="E21" i="15" s="1"/>
  <c r="E22" i="15" s="1"/>
  <c r="E5" i="14"/>
  <c r="E6" i="14" s="1"/>
  <c r="E7" i="14" s="1"/>
  <c r="E8" i="14" s="1"/>
  <c r="E9" i="14" s="1"/>
  <c r="E10" i="14" s="1"/>
  <c r="E11" i="14" s="1"/>
  <c r="E12" i="14" s="1"/>
  <c r="E13" i="14" s="1"/>
  <c r="E14" i="14" s="1"/>
  <c r="E15" i="14" s="1"/>
  <c r="E16" i="14" s="1"/>
  <c r="E17" i="14" s="1"/>
  <c r="E18" i="14" s="1"/>
  <c r="E19" i="14" s="1"/>
  <c r="E20" i="14" s="1"/>
  <c r="E21" i="14" s="1"/>
  <c r="E22" i="14" s="1"/>
  <c r="E4" i="14"/>
  <c r="E4" i="13"/>
  <c r="E5" i="13" s="1"/>
  <c r="E6" i="13" s="1"/>
  <c r="E7" i="13" s="1"/>
  <c r="E8" i="13" s="1"/>
  <c r="E9" i="13" s="1"/>
  <c r="E10" i="13" s="1"/>
  <c r="E11" i="13" s="1"/>
  <c r="E12" i="13" s="1"/>
  <c r="E13" i="13" s="1"/>
  <c r="E14" i="13" s="1"/>
  <c r="E15" i="13" s="1"/>
  <c r="E16" i="13" s="1"/>
  <c r="E17" i="13" s="1"/>
  <c r="E18" i="13" s="1"/>
  <c r="E19" i="13" s="1"/>
  <c r="E20" i="13" s="1"/>
  <c r="E21" i="13" s="1"/>
  <c r="E22" i="13" s="1"/>
  <c r="E4" i="12"/>
  <c r="E5" i="12" s="1"/>
  <c r="E6" i="12" s="1"/>
  <c r="E7" i="12" s="1"/>
  <c r="E8" i="12" s="1"/>
  <c r="E9" i="12" s="1"/>
  <c r="E10" i="12" s="1"/>
  <c r="E11" i="12" s="1"/>
  <c r="E12" i="12" s="1"/>
  <c r="E13" i="12" s="1"/>
  <c r="E14" i="12" s="1"/>
  <c r="E15" i="12" s="1"/>
  <c r="E16" i="12" s="1"/>
  <c r="E17" i="12" s="1"/>
  <c r="E18" i="12" s="1"/>
  <c r="E19" i="12" s="1"/>
  <c r="E20" i="12" s="1"/>
  <c r="E21" i="12" s="1"/>
  <c r="E22" i="12" s="1"/>
  <c r="E4" i="11"/>
  <c r="E5" i="11" s="1"/>
  <c r="E6" i="11" s="1"/>
  <c r="E7" i="11" s="1"/>
  <c r="E8" i="11" s="1"/>
  <c r="E9" i="11" s="1"/>
  <c r="E10" i="11" s="1"/>
  <c r="E11" i="11" s="1"/>
  <c r="E12" i="11" s="1"/>
  <c r="E13" i="11" s="1"/>
  <c r="E14" i="11" s="1"/>
  <c r="E15" i="11" s="1"/>
  <c r="E16" i="11" s="1"/>
  <c r="E17" i="11" s="1"/>
  <c r="E18" i="11" s="1"/>
  <c r="E19" i="11" s="1"/>
  <c r="E20" i="11" s="1"/>
  <c r="E21" i="11" s="1"/>
  <c r="E22" i="11" s="1"/>
  <c r="E4" i="10"/>
  <c r="E5" i="10" s="1"/>
  <c r="E6" i="10" s="1"/>
  <c r="E7" i="10" s="1"/>
  <c r="E8" i="10" s="1"/>
  <c r="E9" i="10" s="1"/>
  <c r="E10" i="10" s="1"/>
  <c r="E11" i="10" s="1"/>
  <c r="E12" i="10" s="1"/>
  <c r="E13" i="10" s="1"/>
  <c r="E14" i="10" s="1"/>
  <c r="E15" i="10" s="1"/>
  <c r="E16" i="10" s="1"/>
  <c r="E17" i="10" s="1"/>
  <c r="E18" i="10" s="1"/>
  <c r="E19" i="10" s="1"/>
  <c r="E20" i="10" s="1"/>
  <c r="E21" i="10" s="1"/>
  <c r="E22" i="10" s="1"/>
  <c r="E4" i="9"/>
  <c r="E5" i="9" s="1"/>
  <c r="E6" i="9" s="1"/>
  <c r="E7" i="9" s="1"/>
  <c r="E8" i="9" s="1"/>
  <c r="E9" i="9" s="1"/>
  <c r="E10" i="9" s="1"/>
  <c r="E11" i="9" s="1"/>
  <c r="E12" i="9" s="1"/>
  <c r="E13" i="9" s="1"/>
  <c r="E14" i="9" s="1"/>
  <c r="E15" i="9" s="1"/>
  <c r="E16" i="9" s="1"/>
  <c r="E17" i="9" s="1"/>
  <c r="E18" i="9" s="1"/>
  <c r="E19" i="9" s="1"/>
  <c r="E20" i="9" s="1"/>
  <c r="E21" i="9" s="1"/>
  <c r="E22" i="9" s="1"/>
  <c r="E27" i="8"/>
  <c r="E4" i="7"/>
  <c r="E5" i="7" s="1"/>
  <c r="E6" i="7" s="1"/>
  <c r="E7" i="7" s="1"/>
  <c r="E8" i="7" s="1"/>
  <c r="E9" i="7" s="1"/>
  <c r="E10" i="7" s="1"/>
  <c r="E11" i="7" s="1"/>
  <c r="E12" i="7" s="1"/>
  <c r="E13" i="7" s="1"/>
  <c r="E14" i="7" s="1"/>
  <c r="E15" i="7" s="1"/>
  <c r="E16" i="7" s="1"/>
  <c r="E17" i="7" s="1"/>
  <c r="E18" i="7" s="1"/>
  <c r="E19" i="7" s="1"/>
  <c r="E20" i="7" s="1"/>
  <c r="E21" i="7" s="1"/>
  <c r="E22" i="7" s="1"/>
  <c r="E4" i="6"/>
  <c r="E5" i="6" s="1"/>
  <c r="E6" i="6" s="1"/>
  <c r="E7" i="6" s="1"/>
  <c r="E8" i="6" s="1"/>
  <c r="E9" i="6" s="1"/>
  <c r="E10" i="6" s="1"/>
  <c r="E11" i="6" s="1"/>
  <c r="E12" i="6" s="1"/>
  <c r="E13" i="6" s="1"/>
  <c r="E14" i="6" s="1"/>
  <c r="E15" i="6" s="1"/>
  <c r="E16" i="6" s="1"/>
  <c r="E17" i="6" s="1"/>
  <c r="E18" i="6" s="1"/>
  <c r="E19" i="6" s="1"/>
  <c r="E20" i="6" s="1"/>
  <c r="E21" i="6" s="1"/>
  <c r="E22" i="6" s="1"/>
  <c r="E4" i="5"/>
  <c r="E5" i="5" s="1"/>
  <c r="E6" i="5" s="1"/>
  <c r="E7" i="5" s="1"/>
  <c r="E8" i="5" s="1"/>
  <c r="E9" i="5" s="1"/>
  <c r="E10" i="5" s="1"/>
  <c r="E11" i="5" s="1"/>
  <c r="E12" i="5" s="1"/>
  <c r="E13" i="5" s="1"/>
  <c r="E14" i="5" s="1"/>
  <c r="E15" i="5" s="1"/>
  <c r="E16" i="5" s="1"/>
  <c r="E17" i="5" s="1"/>
  <c r="E18" i="5" s="1"/>
  <c r="E19" i="5" s="1"/>
  <c r="E20" i="5" s="1"/>
  <c r="E21" i="5" s="1"/>
  <c r="E22" i="5" s="1"/>
  <c r="E4" i="4"/>
  <c r="E5" i="4" s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0" i="3"/>
  <c r="E21" i="3" s="1"/>
  <c r="E22" i="3" s="1"/>
  <c r="E23" i="3" s="1"/>
  <c r="E24" i="3" s="1"/>
  <c r="C39" i="1"/>
  <c r="C38" i="1"/>
  <c r="C37" i="1"/>
  <c r="C35" i="1"/>
  <c r="C34" i="1"/>
  <c r="C33" i="1"/>
  <c r="C31" i="1"/>
  <c r="C30" i="1"/>
  <c r="C29" i="1"/>
  <c r="C28" i="1"/>
  <c r="C27" i="1"/>
  <c r="C26" i="1"/>
  <c r="C8" i="1"/>
</calcChain>
</file>

<file path=xl/sharedStrings.xml><?xml version="1.0" encoding="utf-8"?>
<sst xmlns="http://schemas.openxmlformats.org/spreadsheetml/2006/main" count="322" uniqueCount="90">
  <si>
    <t>Rillette du Mans</t>
  </si>
  <si>
    <t>Rillette Saumon</t>
  </si>
  <si>
    <t>Tartinade de Canard</t>
  </si>
  <si>
    <t>Fraîcheur d'Olives</t>
  </si>
  <si>
    <t>Soupe Détox</t>
  </si>
  <si>
    <t>Croque Monsieur</t>
  </si>
  <si>
    <t>Pizza aux fromages</t>
  </si>
  <si>
    <t>Soupe de Potimarron</t>
  </si>
  <si>
    <t>Pizza 4 saisons</t>
  </si>
  <si>
    <t>Pizza Epicée</t>
  </si>
  <si>
    <t>Gnocchi Grogonzola</t>
  </si>
  <si>
    <t>Risotto Champignons</t>
  </si>
  <si>
    <t>Confit de Canard</t>
  </si>
  <si>
    <t>Petit Pot Chocolat Noir</t>
  </si>
  <si>
    <t>Glace Haagen Dazs</t>
  </si>
  <si>
    <t>Crème Vanille</t>
  </si>
  <si>
    <t>Chips</t>
  </si>
  <si>
    <t>Twix</t>
  </si>
  <si>
    <t>M&amp;M's</t>
  </si>
  <si>
    <t>Mars</t>
  </si>
  <si>
    <t>Perrier</t>
  </si>
  <si>
    <t>Coca 33cl</t>
  </si>
  <si>
    <t>Coca Zero 33cl</t>
  </si>
  <si>
    <t>Orangina 25cl</t>
  </si>
  <si>
    <t>FuzeTea 25cl</t>
  </si>
  <si>
    <t>San Pellegrino 50cl</t>
  </si>
  <si>
    <t>San Pellegrino 1L</t>
  </si>
  <si>
    <t>Vittel 50cl</t>
  </si>
  <si>
    <t>Vittel 1L</t>
  </si>
  <si>
    <t>Jus d'Ananas</t>
  </si>
  <si>
    <t>Jus ACE</t>
  </si>
  <si>
    <t>Jus Orange</t>
  </si>
  <si>
    <t>Jus Pomme</t>
  </si>
  <si>
    <t>Jus Tomate</t>
  </si>
  <si>
    <t xml:space="preserve">Vin Rouge Macqueline </t>
  </si>
  <si>
    <t>Vin Rouge Arcins</t>
  </si>
  <si>
    <t>Vin Rouge Vigneau</t>
  </si>
  <si>
    <t>Vin Blanc Aubrade</t>
  </si>
  <si>
    <t>Vin Blanc Ferrande</t>
  </si>
  <si>
    <t>Champagne Brut</t>
  </si>
  <si>
    <t>Champagne B. de Blanc</t>
  </si>
  <si>
    <t>Heinekein 33cl</t>
  </si>
  <si>
    <t>Réf.</t>
  </si>
  <si>
    <t>Description</t>
  </si>
  <si>
    <t>ENCAS</t>
  </si>
  <si>
    <t>STOCK S32</t>
  </si>
  <si>
    <t>STOCK S33</t>
  </si>
  <si>
    <t>STOCK S34</t>
  </si>
  <si>
    <t>STOCK S35</t>
  </si>
  <si>
    <t>STOCK S36</t>
  </si>
  <si>
    <t>BOISSONS</t>
  </si>
  <si>
    <t>STOCK S37</t>
  </si>
  <si>
    <t>STOCK S38</t>
  </si>
  <si>
    <t>SUIVI STOCK SNACK / BAR</t>
  </si>
  <si>
    <t>entree</t>
  </si>
  <si>
    <t>sortie</t>
  </si>
  <si>
    <t>stock</t>
  </si>
  <si>
    <t>date</t>
  </si>
  <si>
    <t>libellé</t>
  </si>
  <si>
    <t>vente</t>
  </si>
  <si>
    <t>Vente</t>
  </si>
  <si>
    <t>Inventaire du 09/08</t>
  </si>
  <si>
    <t>305 PERRIER</t>
  </si>
  <si>
    <t>306 COCA COLA 33CL</t>
  </si>
  <si>
    <t>307 COCA COLA ZERO 33CL</t>
  </si>
  <si>
    <t>308 ORANGINA</t>
  </si>
  <si>
    <t>309 FUSETEA 25CL</t>
  </si>
  <si>
    <t>310 VITTEL 50CL</t>
  </si>
  <si>
    <t>311 VITTEL 1LITRE</t>
  </si>
  <si>
    <t>312 SAN PELLEGRINO 50CL</t>
  </si>
  <si>
    <t>313 SAN PELLEGRINO 1L</t>
  </si>
  <si>
    <t>320 JUS ANANAS</t>
  </si>
  <si>
    <t>321 JUS ACE</t>
  </si>
  <si>
    <t>322 JUS D'ORANGE</t>
  </si>
  <si>
    <t>323 JUS POMME</t>
  </si>
  <si>
    <t>324 JUS TOMATE</t>
  </si>
  <si>
    <t>VIN ROUGE MACQUELINE</t>
  </si>
  <si>
    <t>353 VIN ROUGE ARCINS</t>
  </si>
  <si>
    <t>357 VIN BLANC AUBRADE</t>
  </si>
  <si>
    <t>359 VIN BLANC FERRANDE</t>
  </si>
  <si>
    <t>382 HEINEKEIN 33CL</t>
  </si>
  <si>
    <t xml:space="preserve">Vente </t>
  </si>
  <si>
    <t>PDJ</t>
  </si>
  <si>
    <t>LIVRAISON</t>
  </si>
  <si>
    <t>OK CONTRÔLE DU 18/08</t>
  </si>
  <si>
    <t>Inventaire du 21/08</t>
  </si>
  <si>
    <t>DOSETTE CAFE MALONGO</t>
  </si>
  <si>
    <t>DOSETTE CAFE MALONGO DECAFEINEE</t>
  </si>
  <si>
    <t>380 BIERE PRESSION AFFLIGHEM</t>
  </si>
  <si>
    <t>Inventaire du 23/08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</si>
</sst>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" fontId="0" fillId="0" borderId="1" xfId="0" applyNumberFormat="1" applyBorder="1"/>
    <xf numFmtId="0" fontId="0" fillId="0" borderId="2" xfId="0" applyBorder="1"/>
    <xf numFmtId="0" fontId="2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16" fontId="0" fillId="0" borderId="0" xfId="0" applyNumberFormat="1"/>
    <xf numFmtId="16" fontId="4" fillId="0" borderId="1" xfId="0" applyNumberFormat="1" applyFont="1" applyBorder="1"/>
    <xf numFmtId="0" fontId="4" fillId="0" borderId="1" xfId="0" applyFont="1" applyBorder="1"/>
    <xf numFmtId="0" fontId="4" fillId="0" borderId="0" xfId="0" applyFont="1"/>
    <xf numFmtId="0" fontId="5" fillId="0" borderId="0" xfId="0" applyFont="1"/>
    <xf numFmtId="16" fontId="6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BDA78-5085-4AEA-8F2F-35FA83BAF2E9}">
  <dimension ref="A1:I47"/>
  <sheetViews>
    <sheetView workbookViewId="0">
      <selection activeCell="D42" sqref="D42"/>
    </sheetView>
  </sheetViews>
  <sheetFormatPr baseColWidth="10" defaultRowHeight="15" x14ac:dyDescent="0.25"/>
  <cols>
    <col min="1" max="1" width="11.42578125" style="1"/>
    <col min="2" max="2" width="24" customWidth="1"/>
  </cols>
  <sheetData>
    <row r="1" spans="1:9" ht="28.5" customHeight="1" x14ac:dyDescent="0.25">
      <c r="A1" s="19" t="s">
        <v>53</v>
      </c>
      <c r="B1" s="19"/>
      <c r="C1" s="19"/>
      <c r="D1" s="19"/>
      <c r="E1" s="19"/>
      <c r="F1" s="19"/>
      <c r="G1" s="19"/>
      <c r="H1" s="19"/>
      <c r="I1" s="19"/>
    </row>
    <row r="2" spans="1:9" x14ac:dyDescent="0.25">
      <c r="A2" s="18" t="s">
        <v>44</v>
      </c>
      <c r="B2" s="18"/>
      <c r="C2" s="18"/>
      <c r="D2" s="18"/>
      <c r="E2" s="18"/>
      <c r="F2" s="18"/>
      <c r="G2" s="18"/>
      <c r="H2" s="18"/>
      <c r="I2" s="18"/>
    </row>
    <row r="3" spans="1:9" s="1" customFormat="1" x14ac:dyDescent="0.25">
      <c r="A3" s="4"/>
      <c r="B3" s="4"/>
      <c r="C3" s="4" t="s">
        <v>45</v>
      </c>
      <c r="D3" s="4" t="s">
        <v>46</v>
      </c>
      <c r="E3" s="4" t="s">
        <v>47</v>
      </c>
      <c r="F3" s="4" t="s">
        <v>48</v>
      </c>
      <c r="G3" s="4" t="s">
        <v>49</v>
      </c>
      <c r="H3" s="4" t="s">
        <v>51</v>
      </c>
      <c r="I3" s="4" t="s">
        <v>52</v>
      </c>
    </row>
    <row r="4" spans="1:9" x14ac:dyDescent="0.25">
      <c r="A4" s="4" t="s">
        <v>42</v>
      </c>
      <c r="B4" s="4" t="s">
        <v>43</v>
      </c>
      <c r="C4" s="6"/>
      <c r="D4" s="6"/>
      <c r="E4" s="6"/>
      <c r="F4" s="6"/>
      <c r="G4" s="6"/>
      <c r="H4" s="6"/>
      <c r="I4" s="6"/>
    </row>
    <row r="5" spans="1:9" x14ac:dyDescent="0.25">
      <c r="A5" s="5">
        <v>210</v>
      </c>
      <c r="B5" s="6" t="s">
        <v>0</v>
      </c>
      <c r="C5" s="6">
        <v>22</v>
      </c>
      <c r="D5" s="6"/>
      <c r="E5" s="6"/>
      <c r="F5" s="6"/>
      <c r="G5" s="6"/>
      <c r="H5" s="6"/>
      <c r="I5" s="6"/>
    </row>
    <row r="6" spans="1:9" x14ac:dyDescent="0.25">
      <c r="A6" s="5">
        <v>211</v>
      </c>
      <c r="B6" s="6" t="s">
        <v>1</v>
      </c>
      <c r="C6" s="6">
        <v>22</v>
      </c>
      <c r="D6" s="6"/>
      <c r="E6" s="6"/>
      <c r="F6" s="6"/>
      <c r="G6" s="6"/>
      <c r="H6" s="6"/>
      <c r="I6" s="6"/>
    </row>
    <row r="7" spans="1:9" x14ac:dyDescent="0.25">
      <c r="A7" s="5">
        <v>212</v>
      </c>
      <c r="B7" s="6" t="s">
        <v>2</v>
      </c>
      <c r="C7" s="6">
        <v>24</v>
      </c>
      <c r="D7" s="6"/>
      <c r="E7" s="6"/>
      <c r="F7" s="6"/>
      <c r="G7" s="6"/>
      <c r="H7" s="6"/>
      <c r="I7" s="6"/>
    </row>
    <row r="8" spans="1:9" x14ac:dyDescent="0.25">
      <c r="A8" s="5">
        <v>213</v>
      </c>
      <c r="B8" s="6" t="s">
        <v>3</v>
      </c>
      <c r="C8" s="6">
        <f>36+12</f>
        <v>48</v>
      </c>
      <c r="D8" s="6"/>
      <c r="E8" s="6"/>
      <c r="F8" s="6"/>
      <c r="G8" s="6"/>
      <c r="H8" s="6"/>
      <c r="I8" s="6"/>
    </row>
    <row r="9" spans="1:9" x14ac:dyDescent="0.25">
      <c r="A9" s="5">
        <v>214</v>
      </c>
      <c r="B9" s="6" t="s">
        <v>4</v>
      </c>
      <c r="C9" s="6">
        <v>15</v>
      </c>
      <c r="D9" s="6"/>
      <c r="E9" s="6"/>
      <c r="F9" s="6"/>
      <c r="G9" s="6"/>
      <c r="H9" s="6"/>
      <c r="I9" s="6"/>
    </row>
    <row r="10" spans="1:9" x14ac:dyDescent="0.25">
      <c r="A10" s="5">
        <v>215</v>
      </c>
      <c r="B10" s="6" t="s">
        <v>7</v>
      </c>
      <c r="C10" s="6">
        <v>16</v>
      </c>
      <c r="D10" s="6"/>
      <c r="E10" s="6"/>
      <c r="F10" s="6"/>
      <c r="G10" s="6"/>
      <c r="H10" s="6"/>
      <c r="I10" s="6"/>
    </row>
    <row r="11" spans="1:9" x14ac:dyDescent="0.25">
      <c r="A11" s="5">
        <v>220</v>
      </c>
      <c r="B11" s="6" t="s">
        <v>5</v>
      </c>
      <c r="C11" s="6"/>
      <c r="D11" s="6"/>
      <c r="E11" s="6"/>
      <c r="F11" s="6"/>
      <c r="G11" s="6"/>
      <c r="H11" s="6"/>
      <c r="I11" s="6"/>
    </row>
    <row r="12" spans="1:9" x14ac:dyDescent="0.25">
      <c r="A12" s="5">
        <v>221</v>
      </c>
      <c r="B12" s="6" t="s">
        <v>6</v>
      </c>
      <c r="C12" s="6"/>
      <c r="D12" s="6"/>
      <c r="E12" s="6"/>
      <c r="F12" s="6"/>
      <c r="G12" s="6"/>
      <c r="H12" s="6"/>
      <c r="I12" s="6"/>
    </row>
    <row r="13" spans="1:9" x14ac:dyDescent="0.25">
      <c r="A13" s="5">
        <v>222</v>
      </c>
      <c r="B13" s="6" t="s">
        <v>8</v>
      </c>
      <c r="C13" s="6"/>
      <c r="D13" s="6"/>
      <c r="E13" s="6"/>
      <c r="F13" s="6"/>
      <c r="G13" s="6"/>
      <c r="H13" s="6"/>
      <c r="I13" s="6"/>
    </row>
    <row r="14" spans="1:9" x14ac:dyDescent="0.25">
      <c r="A14" s="5">
        <v>223</v>
      </c>
      <c r="B14" s="6" t="s">
        <v>9</v>
      </c>
      <c r="C14" s="6"/>
      <c r="D14" s="6"/>
      <c r="E14" s="6"/>
      <c r="F14" s="6"/>
      <c r="G14" s="6"/>
      <c r="H14" s="6"/>
      <c r="I14" s="6"/>
    </row>
    <row r="15" spans="1:9" x14ac:dyDescent="0.25">
      <c r="A15" s="5">
        <v>224</v>
      </c>
      <c r="B15" s="6" t="s">
        <v>10</v>
      </c>
      <c r="C15" s="6">
        <v>7</v>
      </c>
      <c r="D15" s="6"/>
      <c r="E15" s="6"/>
      <c r="F15" s="6"/>
      <c r="G15" s="6"/>
      <c r="H15" s="6"/>
      <c r="I15" s="6"/>
    </row>
    <row r="16" spans="1:9" x14ac:dyDescent="0.25">
      <c r="A16" s="5">
        <v>225</v>
      </c>
      <c r="B16" s="6" t="s">
        <v>12</v>
      </c>
      <c r="C16" s="6">
        <v>15</v>
      </c>
      <c r="D16" s="6"/>
      <c r="E16" s="6"/>
      <c r="F16" s="6"/>
      <c r="G16" s="6"/>
      <c r="H16" s="6"/>
      <c r="I16" s="6"/>
    </row>
    <row r="17" spans="1:9" x14ac:dyDescent="0.25">
      <c r="A17" s="5">
        <v>226</v>
      </c>
      <c r="B17" s="6" t="s">
        <v>11</v>
      </c>
      <c r="C17" s="6">
        <v>8</v>
      </c>
      <c r="D17" s="6"/>
      <c r="E17" s="6"/>
      <c r="F17" s="6"/>
      <c r="G17" s="6"/>
      <c r="H17" s="6"/>
      <c r="I17" s="6"/>
    </row>
    <row r="18" spans="1:9" x14ac:dyDescent="0.25">
      <c r="A18" s="5">
        <v>230</v>
      </c>
      <c r="B18" s="6" t="s">
        <v>13</v>
      </c>
      <c r="C18" s="6">
        <v>30</v>
      </c>
      <c r="D18" s="6"/>
      <c r="E18" s="6"/>
      <c r="F18" s="6"/>
      <c r="G18" s="6"/>
      <c r="H18" s="6"/>
      <c r="I18" s="6"/>
    </row>
    <row r="19" spans="1:9" x14ac:dyDescent="0.25">
      <c r="A19" s="5">
        <v>231</v>
      </c>
      <c r="B19" s="6" t="s">
        <v>14</v>
      </c>
      <c r="C19" s="6"/>
      <c r="D19" s="6"/>
      <c r="E19" s="6"/>
      <c r="F19" s="6"/>
      <c r="G19" s="6"/>
      <c r="H19" s="6"/>
      <c r="I19" s="6"/>
    </row>
    <row r="20" spans="1:9" x14ac:dyDescent="0.25">
      <c r="A20" s="5">
        <v>232</v>
      </c>
      <c r="B20" s="6" t="s">
        <v>15</v>
      </c>
      <c r="C20" s="6">
        <v>33</v>
      </c>
      <c r="D20" s="6"/>
      <c r="E20" s="6"/>
      <c r="F20" s="6"/>
      <c r="G20" s="6"/>
      <c r="H20" s="6"/>
      <c r="I20" s="6"/>
    </row>
    <row r="21" spans="1:9" x14ac:dyDescent="0.25">
      <c r="A21" s="5">
        <v>240</v>
      </c>
      <c r="B21" s="6" t="s">
        <v>16</v>
      </c>
      <c r="C21" s="6"/>
      <c r="D21" s="6"/>
      <c r="E21" s="6"/>
      <c r="F21" s="6"/>
      <c r="G21" s="6"/>
      <c r="H21" s="6"/>
      <c r="I21" s="6"/>
    </row>
    <row r="22" spans="1:9" x14ac:dyDescent="0.25">
      <c r="A22" s="5">
        <v>250</v>
      </c>
      <c r="B22" s="6" t="s">
        <v>17</v>
      </c>
      <c r="C22" s="6"/>
      <c r="D22" s="6"/>
      <c r="E22" s="6"/>
      <c r="F22" s="6"/>
      <c r="G22" s="6"/>
      <c r="H22" s="6"/>
      <c r="I22" s="6"/>
    </row>
    <row r="23" spans="1:9" x14ac:dyDescent="0.25">
      <c r="A23" s="5">
        <v>260</v>
      </c>
      <c r="B23" s="6" t="s">
        <v>18</v>
      </c>
      <c r="C23" s="6"/>
      <c r="D23" s="6"/>
      <c r="E23" s="6"/>
      <c r="F23" s="6"/>
      <c r="G23" s="6"/>
      <c r="H23" s="6"/>
      <c r="I23" s="6"/>
    </row>
    <row r="24" spans="1:9" x14ac:dyDescent="0.25">
      <c r="A24" s="5">
        <v>270</v>
      </c>
      <c r="B24" s="6" t="s">
        <v>19</v>
      </c>
      <c r="C24" s="6"/>
      <c r="D24" s="6"/>
      <c r="E24" s="6"/>
      <c r="F24" s="6"/>
      <c r="G24" s="6"/>
      <c r="H24" s="6"/>
      <c r="I24" s="6"/>
    </row>
    <row r="25" spans="1:9" x14ac:dyDescent="0.25">
      <c r="A25" s="18" t="s">
        <v>50</v>
      </c>
      <c r="B25" s="18"/>
      <c r="C25" s="18"/>
      <c r="D25" s="18"/>
      <c r="E25" s="18"/>
      <c r="F25" s="18"/>
      <c r="G25" s="18"/>
      <c r="H25" s="18"/>
      <c r="I25" s="18"/>
    </row>
    <row r="26" spans="1:9" x14ac:dyDescent="0.25">
      <c r="A26" s="5">
        <v>305</v>
      </c>
      <c r="B26" s="6" t="s">
        <v>20</v>
      </c>
      <c r="C26" s="6">
        <f>14+30</f>
        <v>44</v>
      </c>
      <c r="D26" s="6"/>
      <c r="E26" s="6"/>
      <c r="F26" s="6"/>
      <c r="G26" s="6"/>
      <c r="H26" s="6"/>
      <c r="I26" s="6"/>
    </row>
    <row r="27" spans="1:9" x14ac:dyDescent="0.25">
      <c r="A27" s="5">
        <v>306</v>
      </c>
      <c r="B27" s="6" t="s">
        <v>21</v>
      </c>
      <c r="C27" s="6">
        <f>20</f>
        <v>20</v>
      </c>
      <c r="D27" s="6"/>
      <c r="E27" s="6"/>
      <c r="F27" s="6"/>
      <c r="G27" s="6"/>
      <c r="H27" s="6"/>
      <c r="I27" s="6"/>
    </row>
    <row r="28" spans="1:9" x14ac:dyDescent="0.25">
      <c r="A28" s="5">
        <v>307</v>
      </c>
      <c r="B28" s="6" t="s">
        <v>22</v>
      </c>
      <c r="C28" s="6">
        <f>18+24+13</f>
        <v>55</v>
      </c>
      <c r="D28" s="6"/>
      <c r="E28" s="6"/>
      <c r="F28" s="6"/>
      <c r="G28" s="6"/>
      <c r="H28" s="6"/>
      <c r="I28" s="6"/>
    </row>
    <row r="29" spans="1:9" x14ac:dyDescent="0.25">
      <c r="A29" s="5">
        <v>308</v>
      </c>
      <c r="B29" s="6" t="s">
        <v>23</v>
      </c>
      <c r="C29" s="6">
        <f>10+24+15+11</f>
        <v>60</v>
      </c>
      <c r="D29" s="6"/>
      <c r="E29" s="6"/>
      <c r="F29" s="6"/>
      <c r="G29" s="6"/>
      <c r="H29" s="6"/>
      <c r="I29" s="6"/>
    </row>
    <row r="30" spans="1:9" x14ac:dyDescent="0.25">
      <c r="A30" s="5">
        <v>309</v>
      </c>
      <c r="B30" s="6" t="s">
        <v>24</v>
      </c>
      <c r="C30" s="6">
        <f>24+22</f>
        <v>46</v>
      </c>
      <c r="D30" s="6"/>
      <c r="E30" s="6"/>
      <c r="F30" s="6"/>
      <c r="G30" s="6"/>
      <c r="H30" s="6"/>
      <c r="I30" s="6"/>
    </row>
    <row r="31" spans="1:9" x14ac:dyDescent="0.25">
      <c r="A31" s="5">
        <v>310</v>
      </c>
      <c r="B31" s="6" t="s">
        <v>27</v>
      </c>
      <c r="C31" s="6">
        <f>20+17+11</f>
        <v>48</v>
      </c>
      <c r="D31" s="6"/>
      <c r="E31" s="6"/>
      <c r="F31" s="6"/>
      <c r="G31" s="6"/>
      <c r="H31" s="6"/>
      <c r="I31" s="6"/>
    </row>
    <row r="32" spans="1:9" x14ac:dyDescent="0.25">
      <c r="A32" s="5">
        <v>311</v>
      </c>
      <c r="B32" s="6" t="s">
        <v>28</v>
      </c>
      <c r="C32" s="6">
        <v>7</v>
      </c>
      <c r="D32" s="6"/>
      <c r="E32" s="6"/>
      <c r="F32" s="6"/>
      <c r="G32" s="6"/>
      <c r="H32" s="6"/>
      <c r="I32" s="6"/>
    </row>
    <row r="33" spans="1:9" x14ac:dyDescent="0.25">
      <c r="A33" s="5">
        <v>312</v>
      </c>
      <c r="B33" s="6" t="s">
        <v>25</v>
      </c>
      <c r="C33" s="6">
        <f>21+17</f>
        <v>38</v>
      </c>
      <c r="D33" s="6"/>
      <c r="E33" s="6"/>
      <c r="F33" s="6"/>
      <c r="G33" s="6"/>
      <c r="H33" s="6"/>
      <c r="I33" s="6"/>
    </row>
    <row r="34" spans="1:9" x14ac:dyDescent="0.25">
      <c r="A34" s="5">
        <v>313</v>
      </c>
      <c r="B34" s="6" t="s">
        <v>26</v>
      </c>
      <c r="C34" s="6">
        <f>24+5+7</f>
        <v>36</v>
      </c>
      <c r="D34" s="6"/>
      <c r="E34" s="6"/>
      <c r="F34" s="6"/>
      <c r="G34" s="6"/>
      <c r="H34" s="6"/>
      <c r="I34" s="6"/>
    </row>
    <row r="35" spans="1:9" x14ac:dyDescent="0.25">
      <c r="A35" s="5">
        <v>320</v>
      </c>
      <c r="B35" s="6" t="s">
        <v>29</v>
      </c>
      <c r="C35" s="6">
        <f>9+23</f>
        <v>32</v>
      </c>
      <c r="D35" s="6"/>
      <c r="E35" s="6"/>
      <c r="F35" s="6"/>
      <c r="G35" s="6"/>
      <c r="H35" s="6"/>
      <c r="I35" s="6"/>
    </row>
    <row r="36" spans="1:9" x14ac:dyDescent="0.25">
      <c r="A36" s="5">
        <v>321</v>
      </c>
      <c r="B36" s="6" t="s">
        <v>30</v>
      </c>
      <c r="C36" s="6">
        <v>9</v>
      </c>
      <c r="D36" s="6"/>
      <c r="E36" s="6"/>
      <c r="F36" s="6"/>
      <c r="G36" s="6"/>
      <c r="H36" s="6"/>
      <c r="I36" s="6"/>
    </row>
    <row r="37" spans="1:9" x14ac:dyDescent="0.25">
      <c r="A37" s="5">
        <v>322</v>
      </c>
      <c r="B37" s="6" t="s">
        <v>31</v>
      </c>
      <c r="C37" s="6">
        <f>10+22+23</f>
        <v>55</v>
      </c>
      <c r="D37" s="6"/>
      <c r="E37" s="6"/>
      <c r="F37" s="6"/>
      <c r="G37" s="6"/>
      <c r="H37" s="6"/>
      <c r="I37" s="6"/>
    </row>
    <row r="38" spans="1:9" x14ac:dyDescent="0.25">
      <c r="A38" s="5">
        <v>323</v>
      </c>
      <c r="B38" s="6" t="s">
        <v>32</v>
      </c>
      <c r="C38" s="6">
        <f>9+23</f>
        <v>32</v>
      </c>
      <c r="D38" s="6"/>
      <c r="E38" s="6"/>
      <c r="F38" s="6"/>
      <c r="G38" s="6"/>
      <c r="H38" s="6"/>
      <c r="I38" s="6"/>
    </row>
    <row r="39" spans="1:9" x14ac:dyDescent="0.25">
      <c r="A39" s="5">
        <v>324</v>
      </c>
      <c r="B39" s="6" t="s">
        <v>33</v>
      </c>
      <c r="C39" s="6">
        <f>11+24</f>
        <v>35</v>
      </c>
      <c r="D39" s="6"/>
      <c r="E39" s="6"/>
      <c r="F39" s="6"/>
      <c r="G39" s="6"/>
      <c r="H39" s="6"/>
      <c r="I39" s="6"/>
    </row>
    <row r="40" spans="1:9" x14ac:dyDescent="0.25">
      <c r="A40" s="5">
        <v>351</v>
      </c>
      <c r="B40" s="6" t="s">
        <v>34</v>
      </c>
      <c r="C40" s="6"/>
      <c r="D40" s="6"/>
      <c r="E40" s="6"/>
      <c r="F40" s="6"/>
      <c r="G40" s="6"/>
      <c r="H40" s="6"/>
      <c r="I40" s="6"/>
    </row>
    <row r="41" spans="1:9" x14ac:dyDescent="0.25">
      <c r="A41" s="5">
        <v>353</v>
      </c>
      <c r="B41" s="6" t="s">
        <v>35</v>
      </c>
      <c r="C41" s="6"/>
      <c r="D41" s="6"/>
      <c r="E41" s="6"/>
      <c r="F41" s="6"/>
      <c r="G41" s="6"/>
      <c r="H41" s="6"/>
      <c r="I41" s="6"/>
    </row>
    <row r="42" spans="1:9" x14ac:dyDescent="0.25">
      <c r="A42" s="5">
        <v>355</v>
      </c>
      <c r="B42" s="6" t="s">
        <v>36</v>
      </c>
      <c r="C42" s="6"/>
      <c r="D42" s="6"/>
      <c r="E42" s="6"/>
      <c r="F42" s="6"/>
      <c r="G42" s="6"/>
      <c r="H42" s="6"/>
      <c r="I42" s="6"/>
    </row>
    <row r="43" spans="1:9" x14ac:dyDescent="0.25">
      <c r="A43" s="5">
        <v>357</v>
      </c>
      <c r="B43" s="6" t="s">
        <v>37</v>
      </c>
      <c r="C43" s="6">
        <v>7</v>
      </c>
      <c r="D43" s="6"/>
      <c r="E43" s="6"/>
      <c r="F43" s="6"/>
      <c r="G43" s="6"/>
      <c r="H43" s="6"/>
      <c r="I43" s="6"/>
    </row>
    <row r="44" spans="1:9" x14ac:dyDescent="0.25">
      <c r="A44" s="5">
        <v>359</v>
      </c>
      <c r="B44" s="6" t="s">
        <v>38</v>
      </c>
      <c r="C44" s="6">
        <v>8</v>
      </c>
      <c r="D44" s="6"/>
      <c r="E44" s="6"/>
      <c r="F44" s="6"/>
      <c r="G44" s="6"/>
      <c r="H44" s="6"/>
      <c r="I44" s="6"/>
    </row>
    <row r="45" spans="1:9" x14ac:dyDescent="0.25">
      <c r="A45" s="5">
        <v>360</v>
      </c>
      <c r="B45" s="6" t="s">
        <v>39</v>
      </c>
      <c r="C45" s="6"/>
      <c r="D45" s="6"/>
      <c r="E45" s="6"/>
      <c r="F45" s="6"/>
      <c r="G45" s="6"/>
      <c r="H45" s="6"/>
      <c r="I45" s="6"/>
    </row>
    <row r="46" spans="1:9" x14ac:dyDescent="0.25">
      <c r="A46" s="5">
        <v>363</v>
      </c>
      <c r="B46" s="6" t="s">
        <v>40</v>
      </c>
      <c r="C46" s="6"/>
      <c r="D46" s="6"/>
      <c r="E46" s="6"/>
      <c r="F46" s="6"/>
      <c r="G46" s="6"/>
      <c r="H46" s="6"/>
      <c r="I46" s="6"/>
    </row>
    <row r="47" spans="1:9" x14ac:dyDescent="0.25">
      <c r="A47" s="5">
        <v>382</v>
      </c>
      <c r="B47" s="6" t="s">
        <v>41</v>
      </c>
      <c r="C47" s="6">
        <v>41</v>
      </c>
      <c r="D47" s="6"/>
      <c r="E47" s="6"/>
      <c r="F47" s="6"/>
      <c r="G47" s="6"/>
      <c r="H47" s="6"/>
      <c r="I47" s="6"/>
    </row>
  </sheetData>
  <mergeCells count="3">
    <mergeCell ref="A2:I2"/>
    <mergeCell ref="A25:I25"/>
    <mergeCell ref="A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8ED1B-E528-45F5-8702-FCAC508439C7}"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6.5703125" customWidth="1"/>
  </cols>
  <sheetData>
    <row r="1" spans="1:7" ht="15.75" x14ac:dyDescent="0.25">
      <c r="A1" s="20" t="s">
        <v>62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44</v>
      </c>
    </row>
    <row r="4" spans="1:7" x14ac:dyDescent="0.25">
      <c r="A4" s="7">
        <v>43687</v>
      </c>
      <c r="B4" s="6" t="s">
        <v>60</v>
      </c>
      <c r="C4" s="6"/>
      <c r="D4" s="6">
        <v>1</v>
      </c>
      <c r="E4" s="6">
        <f>E3+C4-D4</f>
        <v>43</v>
      </c>
    </row>
    <row r="5" spans="1:7" x14ac:dyDescent="0.25">
      <c r="A5" s="7">
        <v>43689</v>
      </c>
      <c r="B5" s="6" t="s">
        <v>60</v>
      </c>
      <c r="C5" s="6"/>
      <c r="D5" s="6">
        <v>1</v>
      </c>
      <c r="E5" s="6">
        <f t="shared" ref="E5:E22" si="0">E4+C5-D5</f>
        <v>42</v>
      </c>
    </row>
    <row r="6" spans="1:7" x14ac:dyDescent="0.25">
      <c r="A6" s="7">
        <v>43690</v>
      </c>
      <c r="B6" s="6" t="s">
        <v>60</v>
      </c>
      <c r="C6" s="6"/>
      <c r="D6" s="6">
        <v>1</v>
      </c>
      <c r="E6" s="6">
        <f t="shared" si="0"/>
        <v>41</v>
      </c>
    </row>
    <row r="7" spans="1:7" x14ac:dyDescent="0.25">
      <c r="A7" s="7">
        <v>43700</v>
      </c>
      <c r="B7" s="6" t="s">
        <v>60</v>
      </c>
      <c r="C7" s="6"/>
      <c r="D7" s="6">
        <v>1</v>
      </c>
      <c r="E7" s="6">
        <f t="shared" si="0"/>
        <v>40</v>
      </c>
    </row>
    <row r="8" spans="1:7" x14ac:dyDescent="0.25">
      <c r="A8" s="6"/>
      <c r="B8" s="6"/>
      <c r="C8" s="6"/>
      <c r="D8" s="6"/>
      <c r="E8" s="6">
        <f t="shared" si="0"/>
        <v>40</v>
      </c>
    </row>
    <row r="9" spans="1:7" x14ac:dyDescent="0.25">
      <c r="A9" s="6"/>
      <c r="B9" s="6"/>
      <c r="C9" s="6"/>
      <c r="D9" s="6"/>
      <c r="E9" s="6">
        <f t="shared" si="0"/>
        <v>40</v>
      </c>
    </row>
    <row r="10" spans="1:7" x14ac:dyDescent="0.25">
      <c r="A10" s="6"/>
      <c r="B10" s="6"/>
      <c r="C10" s="6"/>
      <c r="D10" s="6"/>
      <c r="E10" s="6">
        <f t="shared" si="0"/>
        <v>40</v>
      </c>
    </row>
    <row r="11" spans="1:7" x14ac:dyDescent="0.25">
      <c r="A11" s="6"/>
      <c r="B11" s="6"/>
      <c r="C11" s="6"/>
      <c r="D11" s="6"/>
      <c r="E11" s="6">
        <f t="shared" si="0"/>
        <v>40</v>
      </c>
    </row>
    <row r="12" spans="1:7" x14ac:dyDescent="0.25">
      <c r="A12" s="6"/>
      <c r="B12" s="6"/>
      <c r="C12" s="6"/>
      <c r="D12" s="6"/>
      <c r="E12" s="6">
        <f t="shared" si="0"/>
        <v>40</v>
      </c>
    </row>
    <row r="13" spans="1:7" x14ac:dyDescent="0.25">
      <c r="A13" s="6"/>
      <c r="B13" s="6"/>
      <c r="C13" s="6"/>
      <c r="D13" s="6"/>
      <c r="E13" s="6">
        <f t="shared" si="0"/>
        <v>40</v>
      </c>
    </row>
    <row r="14" spans="1:7" x14ac:dyDescent="0.25">
      <c r="A14" s="6"/>
      <c r="B14" s="6"/>
      <c r="C14" s="6"/>
      <c r="D14" s="6"/>
      <c r="E14" s="6">
        <f t="shared" si="0"/>
        <v>40</v>
      </c>
    </row>
    <row r="15" spans="1:7" x14ac:dyDescent="0.25">
      <c r="A15" s="6"/>
      <c r="B15" s="6"/>
      <c r="C15" s="6"/>
      <c r="D15" s="6"/>
      <c r="E15" s="6">
        <f t="shared" si="0"/>
        <v>40</v>
      </c>
    </row>
    <row r="16" spans="1:7" x14ac:dyDescent="0.25">
      <c r="A16" s="6"/>
      <c r="B16" s="6"/>
      <c r="C16" s="6"/>
      <c r="D16" s="6"/>
      <c r="E16" s="6">
        <f t="shared" si="0"/>
        <v>40</v>
      </c>
    </row>
    <row r="17" spans="1:5" x14ac:dyDescent="0.25">
      <c r="A17" s="6"/>
      <c r="B17" s="6"/>
      <c r="C17" s="6"/>
      <c r="D17" s="6"/>
      <c r="E17" s="6">
        <f t="shared" si="0"/>
        <v>40</v>
      </c>
    </row>
    <row r="18" spans="1:5" x14ac:dyDescent="0.25">
      <c r="A18" s="6"/>
      <c r="B18" s="6"/>
      <c r="C18" s="6"/>
      <c r="D18" s="6"/>
      <c r="E18" s="6">
        <f t="shared" si="0"/>
        <v>40</v>
      </c>
    </row>
    <row r="19" spans="1:5" x14ac:dyDescent="0.25">
      <c r="A19" s="6"/>
      <c r="B19" s="6"/>
      <c r="C19" s="6"/>
      <c r="D19" s="6"/>
      <c r="E19" s="6">
        <f t="shared" si="0"/>
        <v>40</v>
      </c>
    </row>
    <row r="20" spans="1:5" x14ac:dyDescent="0.25">
      <c r="A20" s="6"/>
      <c r="B20" s="6"/>
      <c r="C20" s="6"/>
      <c r="D20" s="6"/>
      <c r="E20" s="6">
        <f t="shared" si="0"/>
        <v>40</v>
      </c>
    </row>
    <row r="21" spans="1:5" x14ac:dyDescent="0.25">
      <c r="A21" s="6"/>
      <c r="B21" s="6"/>
      <c r="C21" s="6"/>
      <c r="D21" s="6"/>
      <c r="E21" s="6">
        <f t="shared" si="0"/>
        <v>40</v>
      </c>
    </row>
    <row r="22" spans="1:5" x14ac:dyDescent="0.25">
      <c r="A22" s="6"/>
      <c r="B22" s="6"/>
      <c r="C22" s="6"/>
      <c r="D22" s="6"/>
      <c r="E22" s="6">
        <f t="shared" si="0"/>
        <v>40</v>
      </c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B2561-A752-47E8-9978-D8E1623470C0}">
  <dimension ref="A1:G24"/>
  <sheetViews>
    <sheetView workbookViewId="0">
      <selection activeCell="A16" sqref="A16:XFD16"/>
    </sheetView>
  </sheetViews>
  <sheetFormatPr baseColWidth="10" defaultRowHeight="15" x14ac:dyDescent="0.25"/>
  <cols>
    <col min="2" max="2" width="22.5703125" customWidth="1"/>
  </cols>
  <sheetData>
    <row r="1" spans="1:7" ht="15.75" x14ac:dyDescent="0.25">
      <c r="A1" s="20" t="s">
        <v>63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12">
        <v>43686</v>
      </c>
      <c r="B3" s="6" t="s">
        <v>61</v>
      </c>
      <c r="C3" s="6"/>
      <c r="D3" s="6"/>
      <c r="E3" s="6">
        <v>22</v>
      </c>
    </row>
    <row r="4" spans="1:7" x14ac:dyDescent="0.25">
      <c r="A4" s="7">
        <v>43686</v>
      </c>
      <c r="B4" s="6" t="s">
        <v>60</v>
      </c>
      <c r="C4" s="6"/>
      <c r="D4" s="6">
        <v>3</v>
      </c>
      <c r="E4" s="6">
        <f t="shared" ref="E4:E24" si="0">E3+C4-D4</f>
        <v>19</v>
      </c>
    </row>
    <row r="5" spans="1:7" x14ac:dyDescent="0.25">
      <c r="A5" s="7">
        <v>43687</v>
      </c>
      <c r="B5" s="6" t="s">
        <v>60</v>
      </c>
      <c r="C5" s="6"/>
      <c r="D5" s="6">
        <v>1</v>
      </c>
      <c r="E5" s="6">
        <f t="shared" si="0"/>
        <v>18</v>
      </c>
    </row>
    <row r="6" spans="1:7" x14ac:dyDescent="0.25">
      <c r="A6" s="7">
        <v>43688</v>
      </c>
      <c r="B6" s="6" t="s">
        <v>60</v>
      </c>
      <c r="C6" s="6"/>
      <c r="D6" s="6">
        <v>3</v>
      </c>
      <c r="E6" s="6">
        <f t="shared" si="0"/>
        <v>15</v>
      </c>
    </row>
    <row r="7" spans="1:7" x14ac:dyDescent="0.25">
      <c r="A7" s="7">
        <v>43691</v>
      </c>
      <c r="B7" s="6" t="s">
        <v>60</v>
      </c>
      <c r="C7" s="6"/>
      <c r="D7" s="6">
        <v>3</v>
      </c>
      <c r="E7" s="6">
        <f t="shared" si="0"/>
        <v>12</v>
      </c>
    </row>
    <row r="8" spans="1:7" x14ac:dyDescent="0.25">
      <c r="A8" s="7">
        <v>43692</v>
      </c>
      <c r="B8" s="6" t="s">
        <v>60</v>
      </c>
      <c r="C8" s="6"/>
      <c r="D8" s="6">
        <v>1</v>
      </c>
      <c r="E8" s="6">
        <f t="shared" si="0"/>
        <v>11</v>
      </c>
    </row>
    <row r="9" spans="1:7" x14ac:dyDescent="0.25">
      <c r="A9" s="7">
        <v>43694</v>
      </c>
      <c r="B9" s="6" t="s">
        <v>60</v>
      </c>
      <c r="C9" s="6"/>
      <c r="D9" s="6">
        <v>7</v>
      </c>
      <c r="E9" s="6">
        <f t="shared" si="0"/>
        <v>4</v>
      </c>
    </row>
    <row r="10" spans="1:7" x14ac:dyDescent="0.25">
      <c r="A10" s="7">
        <v>43695</v>
      </c>
      <c r="B10" s="6" t="s">
        <v>60</v>
      </c>
      <c r="C10" s="6"/>
      <c r="D10" s="6">
        <v>4</v>
      </c>
      <c r="E10" s="6">
        <f t="shared" si="0"/>
        <v>0</v>
      </c>
      <c r="F10" s="16" t="s">
        <v>84</v>
      </c>
    </row>
    <row r="11" spans="1:7" s="15" customFormat="1" x14ac:dyDescent="0.25">
      <c r="A11" s="13">
        <v>43696</v>
      </c>
      <c r="B11" s="14" t="s">
        <v>83</v>
      </c>
      <c r="C11" s="14">
        <v>24</v>
      </c>
      <c r="D11" s="14"/>
      <c r="E11" s="14">
        <f t="shared" si="0"/>
        <v>24</v>
      </c>
    </row>
    <row r="12" spans="1:7" x14ac:dyDescent="0.25">
      <c r="A12" s="7">
        <v>43696</v>
      </c>
      <c r="B12" s="6" t="s">
        <v>60</v>
      </c>
      <c r="C12" s="6"/>
      <c r="D12" s="6">
        <v>1</v>
      </c>
      <c r="E12" s="6">
        <f t="shared" si="0"/>
        <v>23</v>
      </c>
    </row>
    <row r="13" spans="1:7" x14ac:dyDescent="0.25">
      <c r="A13" s="7">
        <v>43699</v>
      </c>
      <c r="B13" s="6" t="s">
        <v>60</v>
      </c>
      <c r="C13" s="6"/>
      <c r="D13" s="6">
        <v>4</v>
      </c>
      <c r="E13" s="6">
        <f t="shared" si="0"/>
        <v>19</v>
      </c>
    </row>
    <row r="14" spans="1:7" x14ac:dyDescent="0.25">
      <c r="A14" s="7">
        <v>43701</v>
      </c>
      <c r="B14" s="6" t="s">
        <v>60</v>
      </c>
      <c r="C14" s="6"/>
      <c r="D14" s="6">
        <v>3</v>
      </c>
      <c r="E14" s="6">
        <f t="shared" si="0"/>
        <v>16</v>
      </c>
    </row>
    <row r="15" spans="1:7" x14ac:dyDescent="0.25">
      <c r="A15" s="7">
        <v>43702</v>
      </c>
      <c r="B15" s="6" t="s">
        <v>60</v>
      </c>
      <c r="C15" s="6"/>
      <c r="D15" s="6">
        <v>3</v>
      </c>
      <c r="E15" s="6">
        <f t="shared" si="0"/>
        <v>13</v>
      </c>
    </row>
    <row r="16" spans="1:7" s="15" customFormat="1" x14ac:dyDescent="0.25">
      <c r="A16" s="13">
        <v>43703</v>
      </c>
      <c r="B16" s="14" t="s">
        <v>83</v>
      </c>
      <c r="C16" s="14">
        <v>48</v>
      </c>
      <c r="D16" s="14"/>
      <c r="E16" s="14">
        <f t="shared" si="0"/>
        <v>61</v>
      </c>
    </row>
    <row r="17" spans="1:5" x14ac:dyDescent="0.25">
      <c r="A17" s="6"/>
      <c r="B17" s="6"/>
      <c r="C17" s="6"/>
      <c r="D17" s="6"/>
      <c r="E17" s="6">
        <f t="shared" si="0"/>
        <v>61</v>
      </c>
    </row>
    <row r="18" spans="1:5" x14ac:dyDescent="0.25">
      <c r="A18" s="6"/>
      <c r="B18" s="6"/>
      <c r="C18" s="6"/>
      <c r="D18" s="6"/>
      <c r="E18" s="6">
        <f t="shared" si="0"/>
        <v>61</v>
      </c>
    </row>
    <row r="19" spans="1:5" x14ac:dyDescent="0.25">
      <c r="A19" s="6"/>
      <c r="B19" s="6"/>
      <c r="C19" s="6"/>
      <c r="D19" s="6"/>
      <c r="E19" s="6">
        <f t="shared" si="0"/>
        <v>61</v>
      </c>
    </row>
    <row r="20" spans="1:5" x14ac:dyDescent="0.25">
      <c r="A20" s="6"/>
      <c r="B20" s="6"/>
      <c r="C20" s="6"/>
      <c r="D20" s="6"/>
      <c r="E20" s="6">
        <f t="shared" si="0"/>
        <v>61</v>
      </c>
    </row>
    <row r="21" spans="1:5" x14ac:dyDescent="0.25">
      <c r="A21" s="6"/>
      <c r="B21" s="6"/>
      <c r="C21" s="6"/>
      <c r="D21" s="6"/>
      <c r="E21" s="6">
        <f t="shared" si="0"/>
        <v>61</v>
      </c>
    </row>
    <row r="22" spans="1:5" x14ac:dyDescent="0.25">
      <c r="A22" s="6"/>
      <c r="B22" s="6"/>
      <c r="C22" s="6"/>
      <c r="D22" s="6"/>
      <c r="E22" s="6">
        <f t="shared" si="0"/>
        <v>61</v>
      </c>
    </row>
    <row r="23" spans="1:5" x14ac:dyDescent="0.25">
      <c r="A23" s="6"/>
      <c r="B23" s="6"/>
      <c r="C23" s="6"/>
      <c r="D23" s="6"/>
      <c r="E23" s="6">
        <f t="shared" si="0"/>
        <v>61</v>
      </c>
    </row>
    <row r="24" spans="1:5" x14ac:dyDescent="0.25">
      <c r="A24" s="6"/>
      <c r="B24" s="6"/>
      <c r="C24" s="6"/>
      <c r="D24" s="6"/>
      <c r="E24" s="6">
        <f t="shared" si="0"/>
        <v>61</v>
      </c>
    </row>
  </sheetData>
  <mergeCells count="1">
    <mergeCell ref="A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95E41-75B0-43B9-9E6C-E784E6460E71}">
  <dimension ref="A1:G22"/>
  <sheetViews>
    <sheetView workbookViewId="0">
      <selection activeCell="B20" sqref="B20"/>
    </sheetView>
  </sheetViews>
  <sheetFormatPr baseColWidth="10" defaultRowHeight="15" x14ac:dyDescent="0.25"/>
  <cols>
    <col min="2" max="2" width="22.85546875" customWidth="1"/>
  </cols>
  <sheetData>
    <row r="1" spans="1:7" ht="15.75" x14ac:dyDescent="0.25">
      <c r="A1" s="20" t="s">
        <v>64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58</v>
      </c>
    </row>
    <row r="4" spans="1:7" x14ac:dyDescent="0.25">
      <c r="A4" s="7">
        <v>43687</v>
      </c>
      <c r="B4" s="6" t="s">
        <v>81</v>
      </c>
      <c r="C4" s="6"/>
      <c r="D4" s="6">
        <v>1</v>
      </c>
      <c r="E4" s="6">
        <f>E3+C4-D4</f>
        <v>57</v>
      </c>
    </row>
    <row r="5" spans="1:7" x14ac:dyDescent="0.25">
      <c r="A5" s="7">
        <v>43694</v>
      </c>
      <c r="B5" s="6" t="s">
        <v>81</v>
      </c>
      <c r="C5" s="6"/>
      <c r="D5" s="6">
        <v>3</v>
      </c>
      <c r="E5" s="6">
        <f t="shared" ref="E5:E22" si="0">E4+C5-D5</f>
        <v>54</v>
      </c>
    </row>
    <row r="6" spans="1:7" x14ac:dyDescent="0.25">
      <c r="A6" s="7">
        <v>43695</v>
      </c>
      <c r="B6" s="6" t="s">
        <v>81</v>
      </c>
      <c r="C6" s="6"/>
      <c r="D6" s="6">
        <v>4</v>
      </c>
      <c r="E6" s="6">
        <f t="shared" si="0"/>
        <v>50</v>
      </c>
    </row>
    <row r="7" spans="1:7" x14ac:dyDescent="0.25">
      <c r="A7" s="7">
        <v>43696</v>
      </c>
      <c r="B7" s="6" t="s">
        <v>81</v>
      </c>
      <c r="C7" s="6"/>
      <c r="D7" s="6">
        <v>1</v>
      </c>
      <c r="E7" s="6">
        <f t="shared" si="0"/>
        <v>49</v>
      </c>
    </row>
    <row r="8" spans="1:7" s="15" customFormat="1" x14ac:dyDescent="0.25">
      <c r="A8" s="13">
        <v>43703</v>
      </c>
      <c r="B8" s="14" t="s">
        <v>83</v>
      </c>
      <c r="C8" s="14">
        <v>24</v>
      </c>
      <c r="D8" s="14"/>
      <c r="E8" s="14">
        <f t="shared" si="0"/>
        <v>73</v>
      </c>
    </row>
    <row r="9" spans="1:7" x14ac:dyDescent="0.25">
      <c r="A9" s="6"/>
      <c r="B9" s="6"/>
      <c r="C9" s="6"/>
      <c r="D9" s="6"/>
      <c r="E9" s="6">
        <f t="shared" si="0"/>
        <v>73</v>
      </c>
    </row>
    <row r="10" spans="1:7" x14ac:dyDescent="0.25">
      <c r="A10" s="6"/>
      <c r="B10" s="6"/>
      <c r="C10" s="6"/>
      <c r="D10" s="6"/>
      <c r="E10" s="6">
        <f t="shared" si="0"/>
        <v>73</v>
      </c>
    </row>
    <row r="11" spans="1:7" x14ac:dyDescent="0.25">
      <c r="A11" s="6"/>
      <c r="B11" s="6"/>
      <c r="C11" s="6"/>
      <c r="D11" s="6"/>
      <c r="E11" s="6">
        <f t="shared" si="0"/>
        <v>73</v>
      </c>
    </row>
    <row r="12" spans="1:7" x14ac:dyDescent="0.25">
      <c r="A12" s="6"/>
      <c r="B12" s="6"/>
      <c r="C12" s="6"/>
      <c r="D12" s="6"/>
      <c r="E12" s="6">
        <f t="shared" si="0"/>
        <v>73</v>
      </c>
    </row>
    <row r="13" spans="1:7" x14ac:dyDescent="0.25">
      <c r="A13" s="6"/>
      <c r="B13" s="6"/>
      <c r="C13" s="6"/>
      <c r="D13" s="6"/>
      <c r="E13" s="6">
        <f t="shared" si="0"/>
        <v>73</v>
      </c>
    </row>
    <row r="14" spans="1:7" x14ac:dyDescent="0.25">
      <c r="A14" s="6"/>
      <c r="B14" s="6"/>
      <c r="C14" s="6"/>
      <c r="D14" s="6"/>
      <c r="E14" s="6">
        <f t="shared" si="0"/>
        <v>73</v>
      </c>
    </row>
    <row r="15" spans="1:7" x14ac:dyDescent="0.25">
      <c r="A15" s="6"/>
      <c r="B15" s="6"/>
      <c r="C15" s="6"/>
      <c r="D15" s="6"/>
      <c r="E15" s="6">
        <f t="shared" si="0"/>
        <v>73</v>
      </c>
    </row>
    <row r="16" spans="1:7" x14ac:dyDescent="0.25">
      <c r="A16" s="6"/>
      <c r="B16" s="6"/>
      <c r="C16" s="6"/>
      <c r="D16" s="6"/>
      <c r="E16" s="6">
        <f t="shared" si="0"/>
        <v>73</v>
      </c>
    </row>
    <row r="17" spans="1:5" x14ac:dyDescent="0.25">
      <c r="A17" s="6"/>
      <c r="B17" s="6"/>
      <c r="C17" s="6"/>
      <c r="D17" s="6"/>
      <c r="E17" s="6">
        <f t="shared" si="0"/>
        <v>73</v>
      </c>
    </row>
    <row r="18" spans="1:5" x14ac:dyDescent="0.25">
      <c r="A18" s="6"/>
      <c r="B18" s="6"/>
      <c r="C18" s="6"/>
      <c r="D18" s="6"/>
      <c r="E18" s="6">
        <f t="shared" si="0"/>
        <v>73</v>
      </c>
    </row>
    <row r="19" spans="1:5" x14ac:dyDescent="0.25">
      <c r="A19" s="6"/>
      <c r="B19" s="6"/>
      <c r="C19" s="6"/>
      <c r="D19" s="6"/>
      <c r="E19" s="6">
        <f t="shared" si="0"/>
        <v>73</v>
      </c>
    </row>
    <row r="20" spans="1:5" x14ac:dyDescent="0.25">
      <c r="A20" s="6"/>
      <c r="B20" s="6"/>
      <c r="C20" s="6"/>
      <c r="D20" s="6"/>
      <c r="E20" s="6">
        <f t="shared" si="0"/>
        <v>73</v>
      </c>
    </row>
    <row r="21" spans="1:5" x14ac:dyDescent="0.25">
      <c r="A21" s="6"/>
      <c r="B21" s="6"/>
      <c r="C21" s="6"/>
      <c r="D21" s="6"/>
      <c r="E21" s="6">
        <f t="shared" si="0"/>
        <v>73</v>
      </c>
    </row>
    <row r="22" spans="1:5" x14ac:dyDescent="0.25">
      <c r="A22" s="6"/>
      <c r="B22" s="6"/>
      <c r="C22" s="6"/>
      <c r="D22" s="6"/>
      <c r="E22" s="6">
        <f t="shared" si="0"/>
        <v>73</v>
      </c>
    </row>
  </sheetData>
  <mergeCells count="1">
    <mergeCell ref="A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B4EE4-04C6-40B2-B07D-0F81DC139D26}">
  <dimension ref="A1:G22"/>
  <sheetViews>
    <sheetView workbookViewId="0">
      <selection activeCell="A9" sqref="A9"/>
    </sheetView>
  </sheetViews>
  <sheetFormatPr baseColWidth="10" defaultRowHeight="15" x14ac:dyDescent="0.25"/>
  <cols>
    <col min="2" max="2" width="22.5703125" customWidth="1"/>
  </cols>
  <sheetData>
    <row r="1" spans="1:7" ht="15.75" x14ac:dyDescent="0.25">
      <c r="A1" s="20" t="s">
        <v>65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f>34+15+11</f>
        <v>60</v>
      </c>
    </row>
    <row r="4" spans="1:7" x14ac:dyDescent="0.25">
      <c r="A4" s="7">
        <v>43688</v>
      </c>
      <c r="B4" s="6" t="s">
        <v>60</v>
      </c>
      <c r="C4" s="6"/>
      <c r="D4" s="6">
        <v>1</v>
      </c>
      <c r="E4" s="6">
        <f>E3+C4-D4</f>
        <v>59</v>
      </c>
    </row>
    <row r="5" spans="1:7" x14ac:dyDescent="0.25">
      <c r="A5" s="7">
        <v>43692</v>
      </c>
      <c r="B5" s="6" t="s">
        <v>60</v>
      </c>
      <c r="C5" s="6"/>
      <c r="D5" s="6">
        <v>1</v>
      </c>
      <c r="E5" s="6">
        <f t="shared" ref="E5:E22" si="0">E4+C5-D5</f>
        <v>58</v>
      </c>
    </row>
    <row r="6" spans="1:7" x14ac:dyDescent="0.25">
      <c r="A6" s="7">
        <v>43693</v>
      </c>
      <c r="B6" s="6" t="s">
        <v>60</v>
      </c>
      <c r="C6" s="6"/>
      <c r="D6" s="6">
        <v>1</v>
      </c>
      <c r="E6" s="6">
        <f t="shared" si="0"/>
        <v>57</v>
      </c>
    </row>
    <row r="7" spans="1:7" x14ac:dyDescent="0.25">
      <c r="A7" s="7">
        <v>43694</v>
      </c>
      <c r="B7" s="6" t="s">
        <v>60</v>
      </c>
      <c r="C7" s="6"/>
      <c r="D7" s="6">
        <v>3</v>
      </c>
      <c r="E7" s="6">
        <f t="shared" si="0"/>
        <v>54</v>
      </c>
    </row>
    <row r="8" spans="1:7" x14ac:dyDescent="0.25">
      <c r="A8" s="7">
        <v>43695</v>
      </c>
      <c r="B8" s="6" t="s">
        <v>60</v>
      </c>
      <c r="C8" s="6"/>
      <c r="D8" s="6">
        <v>1</v>
      </c>
      <c r="E8" s="6">
        <f t="shared" si="0"/>
        <v>53</v>
      </c>
    </row>
    <row r="9" spans="1:7" x14ac:dyDescent="0.25">
      <c r="A9" s="6"/>
      <c r="B9" s="6"/>
      <c r="C9" s="6"/>
      <c r="D9" s="6"/>
      <c r="E9" s="6">
        <f t="shared" si="0"/>
        <v>53</v>
      </c>
    </row>
    <row r="10" spans="1:7" x14ac:dyDescent="0.25">
      <c r="A10" s="6"/>
      <c r="B10" s="6"/>
      <c r="C10" s="6"/>
      <c r="D10" s="6"/>
      <c r="E10" s="6">
        <f t="shared" si="0"/>
        <v>53</v>
      </c>
    </row>
    <row r="11" spans="1:7" x14ac:dyDescent="0.25">
      <c r="A11" s="6"/>
      <c r="B11" s="6"/>
      <c r="C11" s="6"/>
      <c r="D11" s="6"/>
      <c r="E11" s="6">
        <f t="shared" si="0"/>
        <v>53</v>
      </c>
    </row>
    <row r="12" spans="1:7" x14ac:dyDescent="0.25">
      <c r="A12" s="6"/>
      <c r="B12" s="6"/>
      <c r="C12" s="6"/>
      <c r="D12" s="6"/>
      <c r="E12" s="6">
        <f t="shared" si="0"/>
        <v>53</v>
      </c>
    </row>
    <row r="13" spans="1:7" x14ac:dyDescent="0.25">
      <c r="A13" s="6"/>
      <c r="B13" s="6"/>
      <c r="C13" s="6"/>
      <c r="D13" s="6"/>
      <c r="E13" s="6">
        <f t="shared" si="0"/>
        <v>53</v>
      </c>
    </row>
    <row r="14" spans="1:7" x14ac:dyDescent="0.25">
      <c r="A14" s="6"/>
      <c r="B14" s="6"/>
      <c r="C14" s="6"/>
      <c r="D14" s="6"/>
      <c r="E14" s="6">
        <f t="shared" si="0"/>
        <v>53</v>
      </c>
    </row>
    <row r="15" spans="1:7" x14ac:dyDescent="0.25">
      <c r="A15" s="6"/>
      <c r="B15" s="6"/>
      <c r="C15" s="6"/>
      <c r="D15" s="6"/>
      <c r="E15" s="6">
        <f t="shared" si="0"/>
        <v>53</v>
      </c>
    </row>
    <row r="16" spans="1:7" x14ac:dyDescent="0.25">
      <c r="A16" s="6"/>
      <c r="B16" s="6"/>
      <c r="C16" s="6"/>
      <c r="D16" s="6"/>
      <c r="E16" s="6">
        <f t="shared" si="0"/>
        <v>53</v>
      </c>
    </row>
    <row r="17" spans="1:5" x14ac:dyDescent="0.25">
      <c r="A17" s="6"/>
      <c r="B17" s="6"/>
      <c r="C17" s="6"/>
      <c r="D17" s="6"/>
      <c r="E17" s="6">
        <f t="shared" si="0"/>
        <v>53</v>
      </c>
    </row>
    <row r="18" spans="1:5" x14ac:dyDescent="0.25">
      <c r="A18" s="6"/>
      <c r="B18" s="6"/>
      <c r="C18" s="6"/>
      <c r="D18" s="6"/>
      <c r="E18" s="6">
        <f t="shared" si="0"/>
        <v>53</v>
      </c>
    </row>
    <row r="19" spans="1:5" x14ac:dyDescent="0.25">
      <c r="A19" s="6"/>
      <c r="B19" s="6"/>
      <c r="C19" s="6"/>
      <c r="D19" s="6"/>
      <c r="E19" s="6">
        <f t="shared" si="0"/>
        <v>53</v>
      </c>
    </row>
    <row r="20" spans="1:5" x14ac:dyDescent="0.25">
      <c r="A20" s="6"/>
      <c r="B20" s="6"/>
      <c r="C20" s="6"/>
      <c r="D20" s="6"/>
      <c r="E20" s="6">
        <f t="shared" si="0"/>
        <v>53</v>
      </c>
    </row>
    <row r="21" spans="1:5" x14ac:dyDescent="0.25">
      <c r="A21" s="6"/>
      <c r="B21" s="6"/>
      <c r="C21" s="6"/>
      <c r="D21" s="6"/>
      <c r="E21" s="6">
        <f t="shared" si="0"/>
        <v>53</v>
      </c>
    </row>
    <row r="22" spans="1:5" x14ac:dyDescent="0.25">
      <c r="A22" s="6"/>
      <c r="B22" s="6"/>
      <c r="C22" s="6"/>
      <c r="D22" s="6"/>
      <c r="E22" s="6">
        <f t="shared" si="0"/>
        <v>53</v>
      </c>
    </row>
  </sheetData>
  <mergeCells count="1">
    <mergeCell ref="A1: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5CAC4-257A-46BA-BCD8-65644E6C3730}">
  <dimension ref="A1:G22"/>
  <sheetViews>
    <sheetView workbookViewId="0">
      <selection activeCell="C9" sqref="C9"/>
    </sheetView>
  </sheetViews>
  <sheetFormatPr baseColWidth="10" defaultRowHeight="15" x14ac:dyDescent="0.25"/>
  <cols>
    <col min="2" max="2" width="23" customWidth="1"/>
  </cols>
  <sheetData>
    <row r="1" spans="1:7" ht="15.75" x14ac:dyDescent="0.25">
      <c r="A1" s="20" t="s">
        <v>66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f>24+22+14</f>
        <v>60</v>
      </c>
    </row>
    <row r="4" spans="1:7" x14ac:dyDescent="0.25">
      <c r="A4" s="7">
        <v>43687</v>
      </c>
      <c r="B4" s="6" t="s">
        <v>60</v>
      </c>
      <c r="C4" s="6"/>
      <c r="D4" s="6">
        <v>2</v>
      </c>
      <c r="E4" s="6">
        <f>E3+C4-D4</f>
        <v>58</v>
      </c>
    </row>
    <row r="5" spans="1:7" x14ac:dyDescent="0.25">
      <c r="A5" s="7">
        <v>43693</v>
      </c>
      <c r="B5" s="6" t="s">
        <v>60</v>
      </c>
      <c r="C5" s="6"/>
      <c r="D5" s="6">
        <v>1</v>
      </c>
      <c r="E5" s="6">
        <f t="shared" ref="E5:E22" si="0">E4+C5-D5</f>
        <v>57</v>
      </c>
    </row>
    <row r="6" spans="1:7" x14ac:dyDescent="0.25">
      <c r="A6" s="7">
        <v>43694</v>
      </c>
      <c r="B6" s="6" t="s">
        <v>60</v>
      </c>
      <c r="C6" s="6"/>
      <c r="D6" s="6">
        <v>2</v>
      </c>
      <c r="E6" s="6">
        <f t="shared" si="0"/>
        <v>55</v>
      </c>
    </row>
    <row r="7" spans="1:7" x14ac:dyDescent="0.25">
      <c r="A7" s="7">
        <v>43700</v>
      </c>
      <c r="B7" s="6" t="s">
        <v>60</v>
      </c>
      <c r="C7" s="6"/>
      <c r="D7" s="6">
        <v>1</v>
      </c>
      <c r="E7" s="6">
        <f t="shared" si="0"/>
        <v>54</v>
      </c>
    </row>
    <row r="8" spans="1:7" x14ac:dyDescent="0.25">
      <c r="A8" s="7">
        <v>43703</v>
      </c>
      <c r="B8" s="6" t="s">
        <v>83</v>
      </c>
      <c r="C8" s="6">
        <v>48</v>
      </c>
      <c r="D8" s="6"/>
      <c r="E8" s="6">
        <f t="shared" si="0"/>
        <v>102</v>
      </c>
    </row>
    <row r="9" spans="1:7" x14ac:dyDescent="0.25">
      <c r="A9" s="6"/>
      <c r="B9" s="6"/>
      <c r="C9" s="6"/>
      <c r="D9" s="6"/>
      <c r="E9" s="6">
        <f t="shared" si="0"/>
        <v>102</v>
      </c>
    </row>
    <row r="10" spans="1:7" x14ac:dyDescent="0.25">
      <c r="A10" s="6"/>
      <c r="B10" s="6"/>
      <c r="C10" s="6"/>
      <c r="D10" s="6"/>
      <c r="E10" s="6">
        <f t="shared" si="0"/>
        <v>102</v>
      </c>
    </row>
    <row r="11" spans="1:7" x14ac:dyDescent="0.25">
      <c r="A11" s="6"/>
      <c r="B11" s="6"/>
      <c r="C11" s="6"/>
      <c r="D11" s="6"/>
      <c r="E11" s="6">
        <f t="shared" si="0"/>
        <v>102</v>
      </c>
    </row>
    <row r="12" spans="1:7" x14ac:dyDescent="0.25">
      <c r="A12" s="6"/>
      <c r="B12" s="6"/>
      <c r="C12" s="6"/>
      <c r="D12" s="6"/>
      <c r="E12" s="6">
        <f t="shared" si="0"/>
        <v>102</v>
      </c>
    </row>
    <row r="13" spans="1:7" x14ac:dyDescent="0.25">
      <c r="A13" s="6"/>
      <c r="B13" s="6"/>
      <c r="C13" s="6"/>
      <c r="D13" s="6"/>
      <c r="E13" s="6">
        <f t="shared" si="0"/>
        <v>102</v>
      </c>
    </row>
    <row r="14" spans="1:7" x14ac:dyDescent="0.25">
      <c r="A14" s="6"/>
      <c r="B14" s="6"/>
      <c r="C14" s="6"/>
      <c r="D14" s="6"/>
      <c r="E14" s="6">
        <f t="shared" si="0"/>
        <v>102</v>
      </c>
    </row>
    <row r="15" spans="1:7" x14ac:dyDescent="0.25">
      <c r="A15" s="6"/>
      <c r="B15" s="6"/>
      <c r="C15" s="6"/>
      <c r="D15" s="6"/>
      <c r="E15" s="6">
        <f t="shared" si="0"/>
        <v>102</v>
      </c>
    </row>
    <row r="16" spans="1:7" x14ac:dyDescent="0.25">
      <c r="A16" s="6"/>
      <c r="B16" s="6"/>
      <c r="C16" s="6"/>
      <c r="D16" s="6"/>
      <c r="E16" s="6">
        <f t="shared" si="0"/>
        <v>102</v>
      </c>
    </row>
    <row r="17" spans="1:5" x14ac:dyDescent="0.25">
      <c r="A17" s="6"/>
      <c r="B17" s="6"/>
      <c r="C17" s="6"/>
      <c r="D17" s="6"/>
      <c r="E17" s="6">
        <f t="shared" si="0"/>
        <v>102</v>
      </c>
    </row>
    <row r="18" spans="1:5" x14ac:dyDescent="0.25">
      <c r="A18" s="6"/>
      <c r="B18" s="6"/>
      <c r="C18" s="6"/>
      <c r="D18" s="6"/>
      <c r="E18" s="6">
        <f t="shared" si="0"/>
        <v>102</v>
      </c>
    </row>
    <row r="19" spans="1:5" x14ac:dyDescent="0.25">
      <c r="A19" s="6"/>
      <c r="B19" s="6"/>
      <c r="C19" s="6"/>
      <c r="D19" s="6"/>
      <c r="E19" s="6">
        <f t="shared" si="0"/>
        <v>102</v>
      </c>
    </row>
    <row r="20" spans="1:5" x14ac:dyDescent="0.25">
      <c r="A20" s="6"/>
      <c r="B20" s="6"/>
      <c r="C20" s="6"/>
      <c r="D20" s="6"/>
      <c r="E20" s="6">
        <f t="shared" si="0"/>
        <v>102</v>
      </c>
    </row>
    <row r="21" spans="1:5" x14ac:dyDescent="0.25">
      <c r="A21" s="6"/>
      <c r="B21" s="6"/>
      <c r="C21" s="6"/>
      <c r="D21" s="6"/>
      <c r="E21" s="6">
        <f t="shared" si="0"/>
        <v>102</v>
      </c>
    </row>
    <row r="22" spans="1:5" x14ac:dyDescent="0.25">
      <c r="A22" s="6"/>
      <c r="B22" s="6"/>
      <c r="C22" s="6"/>
      <c r="D22" s="6"/>
      <c r="E22" s="6">
        <f t="shared" si="0"/>
        <v>102</v>
      </c>
    </row>
  </sheetData>
  <mergeCells count="1">
    <mergeCell ref="A1:E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84793C-B06B-4014-A85E-861210601319}">
  <dimension ref="A1:G22"/>
  <sheetViews>
    <sheetView workbookViewId="0">
      <selection activeCell="A15" sqref="A15:XFD15"/>
    </sheetView>
  </sheetViews>
  <sheetFormatPr baseColWidth="10" defaultRowHeight="15" x14ac:dyDescent="0.25"/>
  <cols>
    <col min="2" max="2" width="22.7109375" customWidth="1"/>
  </cols>
  <sheetData>
    <row r="1" spans="1:7" ht="15.75" x14ac:dyDescent="0.25">
      <c r="A1" s="20" t="s">
        <v>67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48</v>
      </c>
    </row>
    <row r="4" spans="1:7" x14ac:dyDescent="0.25">
      <c r="A4" s="7">
        <v>43687</v>
      </c>
      <c r="B4" s="6" t="s">
        <v>60</v>
      </c>
      <c r="C4" s="6"/>
      <c r="D4" s="6">
        <v>2</v>
      </c>
      <c r="E4" s="6">
        <f>E3+C4-D4</f>
        <v>46</v>
      </c>
    </row>
    <row r="5" spans="1:7" x14ac:dyDescent="0.25">
      <c r="A5" s="7">
        <v>43689</v>
      </c>
      <c r="B5" s="6" t="s">
        <v>60</v>
      </c>
      <c r="C5" s="6"/>
      <c r="D5" s="6">
        <v>2</v>
      </c>
      <c r="E5" s="6">
        <f t="shared" ref="E5:E22" si="0">E4+C5-D5</f>
        <v>44</v>
      </c>
    </row>
    <row r="6" spans="1:7" x14ac:dyDescent="0.25">
      <c r="A6" s="7">
        <v>43690</v>
      </c>
      <c r="B6" s="6" t="s">
        <v>60</v>
      </c>
      <c r="C6" s="6"/>
      <c r="D6" s="6">
        <v>2</v>
      </c>
      <c r="E6" s="6">
        <f t="shared" si="0"/>
        <v>42</v>
      </c>
    </row>
    <row r="7" spans="1:7" x14ac:dyDescent="0.25">
      <c r="A7" s="7">
        <v>43692</v>
      </c>
      <c r="B7" s="6" t="s">
        <v>60</v>
      </c>
      <c r="C7" s="6"/>
      <c r="D7" s="6">
        <v>3</v>
      </c>
      <c r="E7" s="6">
        <f t="shared" si="0"/>
        <v>39</v>
      </c>
    </row>
    <row r="8" spans="1:7" x14ac:dyDescent="0.25">
      <c r="A8" s="7">
        <v>43694</v>
      </c>
      <c r="B8" s="6" t="s">
        <v>60</v>
      </c>
      <c r="C8" s="6"/>
      <c r="D8" s="6">
        <v>6</v>
      </c>
      <c r="E8" s="6">
        <f t="shared" si="0"/>
        <v>33</v>
      </c>
    </row>
    <row r="9" spans="1:7" x14ac:dyDescent="0.25">
      <c r="A9" s="7">
        <v>43695</v>
      </c>
      <c r="B9" s="6" t="s">
        <v>60</v>
      </c>
      <c r="C9" s="6"/>
      <c r="D9" s="6">
        <v>1</v>
      </c>
      <c r="E9" s="6">
        <f t="shared" si="0"/>
        <v>32</v>
      </c>
    </row>
    <row r="10" spans="1:7" s="15" customFormat="1" x14ac:dyDescent="0.25">
      <c r="A10" s="13">
        <v>43696</v>
      </c>
      <c r="B10" s="14" t="s">
        <v>83</v>
      </c>
      <c r="C10" s="14">
        <v>40</v>
      </c>
      <c r="D10" s="14"/>
      <c r="E10" s="14">
        <f t="shared" si="0"/>
        <v>72</v>
      </c>
    </row>
    <row r="11" spans="1:7" x14ac:dyDescent="0.25">
      <c r="A11" s="17">
        <v>43697</v>
      </c>
      <c r="B11" s="6" t="s">
        <v>60</v>
      </c>
      <c r="C11" s="6"/>
      <c r="D11" s="6">
        <v>1</v>
      </c>
      <c r="E11" s="6">
        <f t="shared" si="0"/>
        <v>71</v>
      </c>
    </row>
    <row r="12" spans="1:7" x14ac:dyDescent="0.25">
      <c r="A12" s="7">
        <v>43699</v>
      </c>
      <c r="B12" s="6" t="s">
        <v>60</v>
      </c>
      <c r="C12" s="6"/>
      <c r="D12" s="6">
        <v>1</v>
      </c>
      <c r="E12" s="6">
        <f t="shared" si="0"/>
        <v>70</v>
      </c>
    </row>
    <row r="13" spans="1:7" x14ac:dyDescent="0.25">
      <c r="A13" s="7">
        <v>43700</v>
      </c>
      <c r="B13" s="6" t="s">
        <v>60</v>
      </c>
      <c r="C13" s="6"/>
      <c r="D13" s="6">
        <v>1</v>
      </c>
      <c r="E13" s="6">
        <f t="shared" si="0"/>
        <v>69</v>
      </c>
    </row>
    <row r="14" spans="1:7" x14ac:dyDescent="0.25">
      <c r="A14" s="7">
        <v>43701</v>
      </c>
      <c r="B14" s="6" t="s">
        <v>60</v>
      </c>
      <c r="C14" s="6"/>
      <c r="D14" s="6">
        <v>3</v>
      </c>
      <c r="E14" s="6">
        <f t="shared" si="0"/>
        <v>66</v>
      </c>
    </row>
    <row r="15" spans="1:7" s="15" customFormat="1" x14ac:dyDescent="0.25">
      <c r="A15" s="13">
        <v>43703</v>
      </c>
      <c r="B15" s="14" t="s">
        <v>83</v>
      </c>
      <c r="C15" s="14">
        <v>40</v>
      </c>
      <c r="D15" s="14"/>
      <c r="E15" s="14">
        <f t="shared" si="0"/>
        <v>106</v>
      </c>
    </row>
    <row r="16" spans="1:7" x14ac:dyDescent="0.25">
      <c r="A16" s="6"/>
      <c r="B16" s="6"/>
      <c r="C16" s="6"/>
      <c r="D16" s="6"/>
      <c r="E16" s="6">
        <f t="shared" si="0"/>
        <v>106</v>
      </c>
    </row>
    <row r="17" spans="1:5" x14ac:dyDescent="0.25">
      <c r="A17" s="6"/>
      <c r="B17" s="6"/>
      <c r="C17" s="6"/>
      <c r="D17" s="6"/>
      <c r="E17" s="6">
        <f t="shared" si="0"/>
        <v>106</v>
      </c>
    </row>
    <row r="18" spans="1:5" x14ac:dyDescent="0.25">
      <c r="A18" s="6"/>
      <c r="B18" s="6"/>
      <c r="C18" s="6"/>
      <c r="D18" s="6"/>
      <c r="E18" s="6">
        <f t="shared" si="0"/>
        <v>106</v>
      </c>
    </row>
    <row r="19" spans="1:5" x14ac:dyDescent="0.25">
      <c r="A19" s="6"/>
      <c r="B19" s="6"/>
      <c r="C19" s="6"/>
      <c r="D19" s="6"/>
      <c r="E19" s="6">
        <f t="shared" si="0"/>
        <v>106</v>
      </c>
    </row>
    <row r="20" spans="1:5" x14ac:dyDescent="0.25">
      <c r="A20" s="6"/>
      <c r="B20" s="6"/>
      <c r="C20" s="6"/>
      <c r="D20" s="6"/>
      <c r="E20" s="6">
        <f t="shared" si="0"/>
        <v>106</v>
      </c>
    </row>
    <row r="21" spans="1:5" x14ac:dyDescent="0.25">
      <c r="A21" s="6"/>
      <c r="B21" s="6"/>
      <c r="C21" s="6"/>
      <c r="D21" s="6"/>
      <c r="E21" s="6">
        <f t="shared" si="0"/>
        <v>106</v>
      </c>
    </row>
    <row r="22" spans="1:5" x14ac:dyDescent="0.25">
      <c r="A22" s="6"/>
      <c r="B22" s="6"/>
      <c r="C22" s="6"/>
      <c r="D22" s="6"/>
      <c r="E22" s="6">
        <f t="shared" si="0"/>
        <v>106</v>
      </c>
    </row>
  </sheetData>
  <mergeCells count="1">
    <mergeCell ref="A1:E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9A89F-E803-43B4-B00C-2E085331D978}">
  <dimension ref="A1:G27"/>
  <sheetViews>
    <sheetView workbookViewId="0">
      <selection activeCell="F20" sqref="F20"/>
    </sheetView>
  </sheetViews>
  <sheetFormatPr baseColWidth="10" defaultRowHeight="15" x14ac:dyDescent="0.25"/>
  <cols>
    <col min="2" max="2" width="23.42578125" customWidth="1"/>
  </cols>
  <sheetData>
    <row r="1" spans="1:7" ht="15.75" x14ac:dyDescent="0.25">
      <c r="A1" s="20" t="s">
        <v>68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7</v>
      </c>
    </row>
    <row r="4" spans="1:7" x14ac:dyDescent="0.25">
      <c r="A4" s="7">
        <v>43686</v>
      </c>
      <c r="B4" s="6" t="s">
        <v>82</v>
      </c>
      <c r="C4" s="6"/>
      <c r="D4" s="6">
        <v>1</v>
      </c>
      <c r="E4" s="6">
        <f>E3+C4-D4</f>
        <v>6</v>
      </c>
    </row>
    <row r="5" spans="1:7" x14ac:dyDescent="0.25">
      <c r="A5" s="7">
        <v>43687</v>
      </c>
      <c r="B5" s="6" t="s">
        <v>60</v>
      </c>
      <c r="C5" s="6"/>
      <c r="D5" s="6">
        <v>2</v>
      </c>
      <c r="E5" s="6">
        <f t="shared" ref="E5:E26" si="0">E4+C5-D5</f>
        <v>4</v>
      </c>
    </row>
    <row r="6" spans="1:7" x14ac:dyDescent="0.25">
      <c r="A6" s="7">
        <v>43687</v>
      </c>
      <c r="B6" s="6" t="s">
        <v>82</v>
      </c>
      <c r="C6" s="6"/>
      <c r="D6" s="6">
        <v>1</v>
      </c>
      <c r="E6" s="6">
        <f t="shared" si="0"/>
        <v>3</v>
      </c>
    </row>
    <row r="7" spans="1:7" x14ac:dyDescent="0.25">
      <c r="A7" s="7">
        <v>43688</v>
      </c>
      <c r="B7" s="6" t="s">
        <v>60</v>
      </c>
      <c r="C7" s="6"/>
      <c r="D7" s="6">
        <v>1</v>
      </c>
      <c r="E7" s="6">
        <f t="shared" si="0"/>
        <v>2</v>
      </c>
    </row>
    <row r="8" spans="1:7" x14ac:dyDescent="0.25">
      <c r="A8" s="7">
        <v>43688</v>
      </c>
      <c r="B8" s="6" t="s">
        <v>82</v>
      </c>
      <c r="C8" s="6"/>
      <c r="D8" s="6">
        <v>1</v>
      </c>
      <c r="E8" s="6">
        <f t="shared" si="0"/>
        <v>1</v>
      </c>
    </row>
    <row r="9" spans="1:7" x14ac:dyDescent="0.25">
      <c r="A9" s="7">
        <v>43689</v>
      </c>
      <c r="B9" s="6" t="s">
        <v>60</v>
      </c>
      <c r="C9" s="6"/>
      <c r="D9" s="6">
        <v>1</v>
      </c>
      <c r="E9" s="6">
        <f t="shared" si="0"/>
        <v>0</v>
      </c>
    </row>
    <row r="10" spans="1:7" s="15" customFormat="1" x14ac:dyDescent="0.25">
      <c r="A10" s="13">
        <v>43695</v>
      </c>
      <c r="B10" s="14" t="s">
        <v>83</v>
      </c>
      <c r="C10" s="14">
        <v>48</v>
      </c>
      <c r="D10" s="14"/>
      <c r="E10" s="14">
        <f t="shared" si="0"/>
        <v>48</v>
      </c>
    </row>
    <row r="11" spans="1:7" x14ac:dyDescent="0.25">
      <c r="A11" s="7">
        <v>43696</v>
      </c>
      <c r="B11" s="6" t="s">
        <v>60</v>
      </c>
      <c r="C11" s="6"/>
      <c r="D11" s="6">
        <v>3</v>
      </c>
      <c r="E11" s="6">
        <f t="shared" si="0"/>
        <v>45</v>
      </c>
    </row>
    <row r="12" spans="1:7" x14ac:dyDescent="0.25">
      <c r="A12" s="7">
        <v>43698</v>
      </c>
      <c r="B12" s="6" t="s">
        <v>82</v>
      </c>
      <c r="C12" s="6"/>
      <c r="D12" s="6">
        <v>3</v>
      </c>
      <c r="E12" s="6">
        <f t="shared" si="0"/>
        <v>42</v>
      </c>
    </row>
    <row r="13" spans="1:7" x14ac:dyDescent="0.25">
      <c r="A13" s="7">
        <v>43701</v>
      </c>
      <c r="B13" s="6" t="s">
        <v>60</v>
      </c>
      <c r="C13" s="6"/>
      <c r="D13" s="6">
        <v>1</v>
      </c>
      <c r="E13" s="6">
        <f t="shared" si="0"/>
        <v>41</v>
      </c>
    </row>
    <row r="14" spans="1:7" x14ac:dyDescent="0.25">
      <c r="A14" s="7">
        <v>43702</v>
      </c>
      <c r="B14" s="6" t="s">
        <v>82</v>
      </c>
      <c r="C14" s="6"/>
      <c r="D14" s="6">
        <v>2</v>
      </c>
      <c r="E14" s="6">
        <f t="shared" si="0"/>
        <v>39</v>
      </c>
    </row>
    <row r="15" spans="1:7" s="15" customFormat="1" x14ac:dyDescent="0.25">
      <c r="A15" s="13">
        <v>43703</v>
      </c>
      <c r="B15" s="14" t="s">
        <v>83</v>
      </c>
      <c r="C15" s="14">
        <v>36</v>
      </c>
      <c r="D15" s="14"/>
      <c r="E15" s="14">
        <f t="shared" si="0"/>
        <v>75</v>
      </c>
    </row>
    <row r="16" spans="1:7" x14ac:dyDescent="0.25">
      <c r="A16" s="7"/>
      <c r="B16" s="6"/>
      <c r="C16" s="6"/>
      <c r="D16" s="6"/>
      <c r="E16" s="6">
        <f t="shared" si="0"/>
        <v>75</v>
      </c>
    </row>
    <row r="17" spans="1:5" x14ac:dyDescent="0.25">
      <c r="A17" s="7"/>
      <c r="B17" s="6"/>
      <c r="C17" s="6"/>
      <c r="D17" s="6"/>
      <c r="E17" s="6">
        <f t="shared" si="0"/>
        <v>75</v>
      </c>
    </row>
    <row r="18" spans="1:5" x14ac:dyDescent="0.25">
      <c r="A18" s="7"/>
      <c r="B18" s="6"/>
      <c r="C18" s="6"/>
      <c r="D18" s="6"/>
      <c r="E18" s="6">
        <f t="shared" si="0"/>
        <v>75</v>
      </c>
    </row>
    <row r="19" spans="1:5" x14ac:dyDescent="0.25">
      <c r="A19" s="7"/>
      <c r="B19" s="6"/>
      <c r="C19" s="6"/>
      <c r="D19" s="6"/>
      <c r="E19" s="6">
        <f t="shared" si="0"/>
        <v>75</v>
      </c>
    </row>
    <row r="20" spans="1:5" x14ac:dyDescent="0.25">
      <c r="A20" s="7"/>
      <c r="B20" s="6"/>
      <c r="C20" s="6"/>
      <c r="D20" s="6"/>
      <c r="E20" s="6">
        <f t="shared" si="0"/>
        <v>75</v>
      </c>
    </row>
    <row r="21" spans="1:5" x14ac:dyDescent="0.25">
      <c r="A21" s="7"/>
      <c r="B21" s="6"/>
      <c r="C21" s="6"/>
      <c r="D21" s="6"/>
      <c r="E21" s="6">
        <f t="shared" si="0"/>
        <v>75</v>
      </c>
    </row>
    <row r="22" spans="1:5" x14ac:dyDescent="0.25">
      <c r="A22" s="7"/>
      <c r="B22" s="6"/>
      <c r="C22" s="6"/>
      <c r="D22" s="6"/>
      <c r="E22" s="6">
        <f t="shared" si="0"/>
        <v>75</v>
      </c>
    </row>
    <row r="23" spans="1:5" x14ac:dyDescent="0.25">
      <c r="A23" s="7"/>
      <c r="B23" s="6"/>
      <c r="C23" s="6"/>
      <c r="D23" s="6"/>
      <c r="E23" s="6">
        <f t="shared" si="0"/>
        <v>75</v>
      </c>
    </row>
    <row r="24" spans="1:5" x14ac:dyDescent="0.25">
      <c r="A24" s="7"/>
      <c r="B24" s="6"/>
      <c r="C24" s="6"/>
      <c r="D24" s="6"/>
      <c r="E24" s="6">
        <f t="shared" si="0"/>
        <v>75</v>
      </c>
    </row>
    <row r="25" spans="1:5" x14ac:dyDescent="0.25">
      <c r="A25" s="7"/>
      <c r="B25" s="6"/>
      <c r="C25" s="6"/>
      <c r="D25" s="6"/>
      <c r="E25" s="6">
        <f t="shared" si="0"/>
        <v>75</v>
      </c>
    </row>
    <row r="26" spans="1:5" x14ac:dyDescent="0.25">
      <c r="A26" s="6"/>
      <c r="B26" s="6"/>
      <c r="C26" s="6"/>
      <c r="D26" s="6"/>
      <c r="E26" s="6">
        <f t="shared" si="0"/>
        <v>75</v>
      </c>
    </row>
    <row r="27" spans="1:5" x14ac:dyDescent="0.25">
      <c r="E27" s="6">
        <f t="shared" ref="E27" si="1">E26+C27-D27</f>
        <v>75</v>
      </c>
    </row>
  </sheetData>
  <mergeCells count="1">
    <mergeCell ref="A1:E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74238-0F11-4D3E-9362-F075E199016B}">
  <dimension ref="A1:G22"/>
  <sheetViews>
    <sheetView workbookViewId="0">
      <selection activeCell="G39" sqref="G39"/>
    </sheetView>
  </sheetViews>
  <sheetFormatPr baseColWidth="10" defaultRowHeight="15" x14ac:dyDescent="0.25"/>
  <cols>
    <col min="2" max="2" width="33" customWidth="1"/>
  </cols>
  <sheetData>
    <row r="1" spans="1:7" ht="15.75" x14ac:dyDescent="0.25">
      <c r="A1" s="20" t="s">
        <v>69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38</v>
      </c>
    </row>
    <row r="4" spans="1:7" x14ac:dyDescent="0.25">
      <c r="A4" s="7">
        <v>43687</v>
      </c>
      <c r="B4" s="6" t="s">
        <v>60</v>
      </c>
      <c r="C4" s="6"/>
      <c r="D4" s="6">
        <v>1</v>
      </c>
      <c r="E4" s="6">
        <f>E3+C4-D4</f>
        <v>37</v>
      </c>
    </row>
    <row r="5" spans="1:7" x14ac:dyDescent="0.25">
      <c r="A5" s="7">
        <v>43688</v>
      </c>
      <c r="B5" s="6" t="s">
        <v>59</v>
      </c>
      <c r="C5" s="6"/>
      <c r="D5" s="6">
        <v>1</v>
      </c>
      <c r="E5" s="6">
        <f t="shared" ref="E5:E22" si="0">E4+C5-D5</f>
        <v>36</v>
      </c>
    </row>
    <row r="6" spans="1:7" x14ac:dyDescent="0.25">
      <c r="A6" s="7">
        <v>43689</v>
      </c>
      <c r="B6" s="6" t="s">
        <v>60</v>
      </c>
      <c r="C6" s="6"/>
      <c r="D6" s="6">
        <v>1</v>
      </c>
      <c r="E6" s="6">
        <f t="shared" si="0"/>
        <v>35</v>
      </c>
    </row>
    <row r="7" spans="1:7" x14ac:dyDescent="0.25">
      <c r="A7" s="7">
        <v>43690</v>
      </c>
      <c r="B7" s="6" t="s">
        <v>60</v>
      </c>
      <c r="C7" s="6"/>
      <c r="D7" s="6">
        <v>1</v>
      </c>
      <c r="E7" s="6">
        <f t="shared" si="0"/>
        <v>34</v>
      </c>
    </row>
    <row r="8" spans="1:7" x14ac:dyDescent="0.25">
      <c r="A8" s="7">
        <v>43691</v>
      </c>
      <c r="B8" s="6" t="s">
        <v>60</v>
      </c>
      <c r="C8" s="6"/>
      <c r="D8" s="6">
        <v>1</v>
      </c>
      <c r="E8" s="6">
        <f t="shared" si="0"/>
        <v>33</v>
      </c>
    </row>
    <row r="9" spans="1:7" x14ac:dyDescent="0.25">
      <c r="A9" s="7">
        <v>43692</v>
      </c>
      <c r="B9" s="6" t="s">
        <v>60</v>
      </c>
      <c r="C9" s="6"/>
      <c r="D9" s="6">
        <v>4</v>
      </c>
      <c r="E9" s="6">
        <f t="shared" si="0"/>
        <v>29</v>
      </c>
    </row>
    <row r="10" spans="1:7" x14ac:dyDescent="0.25">
      <c r="A10" s="7">
        <v>43694</v>
      </c>
      <c r="B10" s="6" t="s">
        <v>60</v>
      </c>
      <c r="C10" s="6"/>
      <c r="D10" s="6">
        <v>2</v>
      </c>
      <c r="E10" s="6">
        <f t="shared" si="0"/>
        <v>27</v>
      </c>
    </row>
    <row r="11" spans="1:7" x14ac:dyDescent="0.25">
      <c r="A11" s="7">
        <v>43695</v>
      </c>
      <c r="B11" s="6" t="s">
        <v>60</v>
      </c>
      <c r="C11" s="6"/>
      <c r="D11" s="6">
        <v>1</v>
      </c>
      <c r="E11" s="6">
        <f t="shared" si="0"/>
        <v>26</v>
      </c>
    </row>
    <row r="12" spans="1:7" s="15" customFormat="1" x14ac:dyDescent="0.25">
      <c r="A12" s="13">
        <v>43696</v>
      </c>
      <c r="B12" s="14" t="s">
        <v>83</v>
      </c>
      <c r="C12" s="14">
        <v>40</v>
      </c>
      <c r="D12" s="14"/>
      <c r="E12" s="14">
        <f t="shared" si="0"/>
        <v>66</v>
      </c>
    </row>
    <row r="13" spans="1:7" x14ac:dyDescent="0.25">
      <c r="A13" s="7">
        <v>43697</v>
      </c>
      <c r="B13" s="6" t="s">
        <v>60</v>
      </c>
      <c r="C13" s="6"/>
      <c r="D13" s="6">
        <v>1</v>
      </c>
      <c r="E13" s="6">
        <f t="shared" si="0"/>
        <v>65</v>
      </c>
    </row>
    <row r="14" spans="1:7" x14ac:dyDescent="0.25">
      <c r="A14" s="7">
        <v>43699</v>
      </c>
      <c r="B14" s="6" t="s">
        <v>60</v>
      </c>
      <c r="C14" s="6"/>
      <c r="D14" s="6">
        <v>1</v>
      </c>
      <c r="E14" s="6">
        <f t="shared" si="0"/>
        <v>64</v>
      </c>
    </row>
    <row r="15" spans="1:7" x14ac:dyDescent="0.25">
      <c r="A15" s="7">
        <v>43700</v>
      </c>
      <c r="B15" s="6" t="s">
        <v>60</v>
      </c>
      <c r="C15" s="6"/>
      <c r="D15" s="6">
        <v>1</v>
      </c>
      <c r="E15" s="6">
        <f t="shared" si="0"/>
        <v>63</v>
      </c>
    </row>
    <row r="16" spans="1:7" s="15" customFormat="1" x14ac:dyDescent="0.25">
      <c r="A16" s="13">
        <v>43703</v>
      </c>
      <c r="B16" s="14" t="s">
        <v>83</v>
      </c>
      <c r="C16" s="14">
        <v>20</v>
      </c>
      <c r="D16" s="14"/>
      <c r="E16" s="14">
        <f t="shared" si="0"/>
        <v>83</v>
      </c>
    </row>
    <row r="17" spans="1:5" x14ac:dyDescent="0.25">
      <c r="A17" s="6"/>
      <c r="B17" s="6"/>
      <c r="C17" s="6"/>
      <c r="D17" s="6"/>
      <c r="E17" s="6">
        <f t="shared" si="0"/>
        <v>83</v>
      </c>
    </row>
    <row r="18" spans="1:5" x14ac:dyDescent="0.25">
      <c r="A18" s="6"/>
      <c r="B18" s="6"/>
      <c r="C18" s="6"/>
      <c r="D18" s="6"/>
      <c r="E18" s="6">
        <f t="shared" si="0"/>
        <v>83</v>
      </c>
    </row>
    <row r="19" spans="1:5" x14ac:dyDescent="0.25">
      <c r="A19" s="6"/>
      <c r="B19" s="6"/>
      <c r="C19" s="6"/>
      <c r="D19" s="6"/>
      <c r="E19" s="6">
        <f t="shared" si="0"/>
        <v>83</v>
      </c>
    </row>
    <row r="20" spans="1:5" x14ac:dyDescent="0.25">
      <c r="A20" s="6"/>
      <c r="B20" s="6"/>
      <c r="C20" s="6"/>
      <c r="D20" s="6"/>
      <c r="E20" s="6">
        <f t="shared" si="0"/>
        <v>83</v>
      </c>
    </row>
    <row r="21" spans="1:5" x14ac:dyDescent="0.25">
      <c r="A21" s="6"/>
      <c r="B21" s="6"/>
      <c r="C21" s="6"/>
      <c r="D21" s="6"/>
      <c r="E21" s="6">
        <f t="shared" si="0"/>
        <v>83</v>
      </c>
    </row>
    <row r="22" spans="1:5" x14ac:dyDescent="0.25">
      <c r="A22" s="6"/>
      <c r="B22" s="6"/>
      <c r="C22" s="6"/>
      <c r="D22" s="6"/>
      <c r="E22" s="6">
        <f t="shared" si="0"/>
        <v>83</v>
      </c>
    </row>
  </sheetData>
  <mergeCells count="1">
    <mergeCell ref="A1:E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64B5C-E5B8-4B26-BF62-4C4FA3A69ABB}">
  <dimension ref="A1:G24"/>
  <sheetViews>
    <sheetView workbookViewId="0">
      <selection activeCell="G12" sqref="G12"/>
    </sheetView>
  </sheetViews>
  <sheetFormatPr baseColWidth="10" defaultRowHeight="15" x14ac:dyDescent="0.25"/>
  <cols>
    <col min="2" max="2" width="28.7109375" customWidth="1"/>
  </cols>
  <sheetData>
    <row r="1" spans="1:7" ht="15.75" x14ac:dyDescent="0.25">
      <c r="A1" s="20" t="s">
        <v>70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f>24+5+7</f>
        <v>36</v>
      </c>
    </row>
    <row r="4" spans="1:7" x14ac:dyDescent="0.25">
      <c r="A4" s="7">
        <v>43687</v>
      </c>
      <c r="B4" s="6" t="s">
        <v>60</v>
      </c>
      <c r="C4" s="6"/>
      <c r="D4" s="6">
        <v>4</v>
      </c>
      <c r="E4" s="6">
        <f>E3+C4-D4</f>
        <v>32</v>
      </c>
    </row>
    <row r="5" spans="1:7" x14ac:dyDescent="0.25">
      <c r="A5" s="7">
        <v>43689</v>
      </c>
      <c r="B5" s="6" t="s">
        <v>60</v>
      </c>
      <c r="C5" s="6"/>
      <c r="D5" s="6">
        <v>1</v>
      </c>
      <c r="E5" s="6">
        <f t="shared" ref="E5:E22" si="0">E4+C5-D5</f>
        <v>31</v>
      </c>
    </row>
    <row r="6" spans="1:7" x14ac:dyDescent="0.25">
      <c r="A6" s="7">
        <v>43690</v>
      </c>
      <c r="B6" s="6" t="s">
        <v>60</v>
      </c>
      <c r="C6" s="6"/>
      <c r="D6" s="6">
        <v>1</v>
      </c>
      <c r="E6" s="6">
        <f t="shared" si="0"/>
        <v>30</v>
      </c>
    </row>
    <row r="7" spans="1:7" x14ac:dyDescent="0.25">
      <c r="A7" s="7">
        <v>43691</v>
      </c>
      <c r="B7" s="6" t="s">
        <v>60</v>
      </c>
      <c r="C7" s="6"/>
      <c r="D7" s="6">
        <v>1</v>
      </c>
      <c r="E7" s="6">
        <f t="shared" si="0"/>
        <v>29</v>
      </c>
    </row>
    <row r="8" spans="1:7" x14ac:dyDescent="0.25">
      <c r="A8" s="7">
        <v>43692</v>
      </c>
      <c r="B8" s="6" t="s">
        <v>60</v>
      </c>
      <c r="C8" s="6"/>
      <c r="D8" s="6">
        <v>1</v>
      </c>
      <c r="E8" s="6">
        <f t="shared" si="0"/>
        <v>28</v>
      </c>
    </row>
    <row r="9" spans="1:7" x14ac:dyDescent="0.25">
      <c r="A9" s="7">
        <v>43694</v>
      </c>
      <c r="B9" s="6" t="s">
        <v>60</v>
      </c>
      <c r="C9" s="6"/>
      <c r="D9" s="6">
        <v>3</v>
      </c>
      <c r="E9" s="6">
        <f t="shared" si="0"/>
        <v>25</v>
      </c>
    </row>
    <row r="10" spans="1:7" s="15" customFormat="1" x14ac:dyDescent="0.25">
      <c r="A10" s="13">
        <v>43696</v>
      </c>
      <c r="B10" s="14" t="s">
        <v>83</v>
      </c>
      <c r="C10" s="14">
        <v>12</v>
      </c>
      <c r="D10" s="14"/>
      <c r="E10" s="14">
        <f t="shared" si="0"/>
        <v>37</v>
      </c>
    </row>
    <row r="11" spans="1:7" x14ac:dyDescent="0.25">
      <c r="A11" s="7">
        <v>43696</v>
      </c>
      <c r="B11" s="6" t="s">
        <v>60</v>
      </c>
      <c r="C11" s="6"/>
      <c r="D11" s="6">
        <v>12</v>
      </c>
      <c r="E11" s="6">
        <f t="shared" si="0"/>
        <v>25</v>
      </c>
    </row>
    <row r="12" spans="1:7" x14ac:dyDescent="0.25">
      <c r="A12" s="7">
        <v>43697</v>
      </c>
      <c r="B12" s="6" t="s">
        <v>60</v>
      </c>
      <c r="C12" s="6"/>
      <c r="D12" s="6">
        <v>1</v>
      </c>
      <c r="E12" s="6">
        <f t="shared" si="0"/>
        <v>24</v>
      </c>
    </row>
    <row r="13" spans="1:7" x14ac:dyDescent="0.25">
      <c r="A13" s="7">
        <v>43698</v>
      </c>
      <c r="B13" s="6" t="s">
        <v>82</v>
      </c>
      <c r="C13" s="6"/>
      <c r="D13" s="6">
        <v>1</v>
      </c>
      <c r="E13" s="6">
        <f t="shared" si="0"/>
        <v>23</v>
      </c>
    </row>
    <row r="14" spans="1:7" x14ac:dyDescent="0.25">
      <c r="A14" s="7">
        <v>43700</v>
      </c>
      <c r="B14" s="6" t="s">
        <v>60</v>
      </c>
      <c r="C14" s="6"/>
      <c r="D14" s="6">
        <v>1</v>
      </c>
      <c r="E14" s="6">
        <f t="shared" si="0"/>
        <v>22</v>
      </c>
    </row>
    <row r="15" spans="1:7" x14ac:dyDescent="0.25">
      <c r="A15" s="7">
        <v>43702</v>
      </c>
      <c r="B15" s="6" t="s">
        <v>82</v>
      </c>
      <c r="C15" s="6"/>
      <c r="D15" s="6">
        <v>1</v>
      </c>
      <c r="E15" s="6">
        <f t="shared" si="0"/>
        <v>21</v>
      </c>
    </row>
    <row r="16" spans="1:7" s="15" customFormat="1" x14ac:dyDescent="0.25">
      <c r="A16" s="13">
        <v>43703</v>
      </c>
      <c r="B16" s="14" t="s">
        <v>83</v>
      </c>
      <c r="C16" s="14">
        <v>12</v>
      </c>
      <c r="D16" s="14"/>
      <c r="E16" s="14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A22" s="6"/>
      <c r="B22" s="6"/>
      <c r="C22" s="6"/>
      <c r="D22" s="6"/>
      <c r="E22" s="6">
        <f t="shared" si="0"/>
        <v>33</v>
      </c>
    </row>
    <row r="23" spans="1:5" x14ac:dyDescent="0.25">
      <c r="A23" s="6"/>
      <c r="B23" s="6"/>
      <c r="C23" s="6"/>
      <c r="D23" s="6"/>
      <c r="E23" s="6"/>
    </row>
    <row r="24" spans="1:5" x14ac:dyDescent="0.25">
      <c r="A24" s="6"/>
      <c r="B24" s="6"/>
      <c r="C24" s="6"/>
      <c r="D24" s="6"/>
      <c r="E24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66FB4-3601-434A-852D-522CF908ECBB}">
  <dimension ref="A1:G23"/>
  <sheetViews>
    <sheetView workbookViewId="0">
      <selection activeCell="D7" sqref="D7"/>
    </sheetView>
  </sheetViews>
  <sheetFormatPr baseColWidth="10" defaultRowHeight="15" x14ac:dyDescent="0.25"/>
  <cols>
    <col min="2" max="2" width="29.28515625" customWidth="1"/>
  </cols>
  <sheetData>
    <row r="1" spans="1:7" ht="15.75" x14ac:dyDescent="0.25">
      <c r="A1" s="20" t="s">
        <v>71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32</v>
      </c>
    </row>
    <row r="4" spans="1:7" x14ac:dyDescent="0.25">
      <c r="A4" s="7">
        <v>43687</v>
      </c>
      <c r="B4" s="6" t="s">
        <v>60</v>
      </c>
      <c r="C4" s="6"/>
      <c r="D4" s="6">
        <v>5</v>
      </c>
      <c r="E4" s="6">
        <f>E3+C4-D4</f>
        <v>27</v>
      </c>
    </row>
    <row r="5" spans="1:7" x14ac:dyDescent="0.25">
      <c r="A5" s="7">
        <v>43700</v>
      </c>
      <c r="B5" s="6" t="s">
        <v>60</v>
      </c>
      <c r="C5" s="6"/>
      <c r="D5" s="6">
        <v>3</v>
      </c>
      <c r="E5" s="6">
        <f t="shared" ref="E5:E22" si="0">E4+C5-D5</f>
        <v>24</v>
      </c>
    </row>
    <row r="6" spans="1:7" x14ac:dyDescent="0.25">
      <c r="A6" s="7">
        <v>43702</v>
      </c>
      <c r="B6" s="6" t="s">
        <v>60</v>
      </c>
      <c r="C6" s="6"/>
      <c r="D6" s="6">
        <v>3</v>
      </c>
      <c r="E6" s="6">
        <f t="shared" si="0"/>
        <v>21</v>
      </c>
    </row>
    <row r="7" spans="1:7" x14ac:dyDescent="0.25">
      <c r="A7" s="6"/>
      <c r="B7" s="6"/>
      <c r="C7" s="6"/>
      <c r="D7" s="6"/>
      <c r="E7" s="6">
        <f t="shared" si="0"/>
        <v>21</v>
      </c>
    </row>
    <row r="8" spans="1:7" x14ac:dyDescent="0.25">
      <c r="A8" s="6"/>
      <c r="B8" s="6"/>
      <c r="C8" s="6"/>
      <c r="D8" s="6"/>
      <c r="E8" s="6">
        <f t="shared" si="0"/>
        <v>21</v>
      </c>
    </row>
    <row r="9" spans="1:7" x14ac:dyDescent="0.25">
      <c r="A9" s="6"/>
      <c r="B9" s="6"/>
      <c r="C9" s="6"/>
      <c r="D9" s="6"/>
      <c r="E9" s="6">
        <f t="shared" si="0"/>
        <v>21</v>
      </c>
    </row>
    <row r="10" spans="1:7" x14ac:dyDescent="0.25">
      <c r="A10" s="6"/>
      <c r="B10" s="6"/>
      <c r="C10" s="6"/>
      <c r="D10" s="6"/>
      <c r="E10" s="6">
        <f t="shared" si="0"/>
        <v>21</v>
      </c>
    </row>
    <row r="11" spans="1:7" x14ac:dyDescent="0.25">
      <c r="A11" s="6"/>
      <c r="B11" s="6"/>
      <c r="C11" s="6"/>
      <c r="D11" s="6"/>
      <c r="E11" s="6">
        <f t="shared" si="0"/>
        <v>21</v>
      </c>
    </row>
    <row r="12" spans="1:7" x14ac:dyDescent="0.25">
      <c r="A12" s="6"/>
      <c r="B12" s="6"/>
      <c r="C12" s="6"/>
      <c r="D12" s="6"/>
      <c r="E12" s="6">
        <f t="shared" si="0"/>
        <v>21</v>
      </c>
    </row>
    <row r="13" spans="1:7" x14ac:dyDescent="0.25">
      <c r="A13" s="6"/>
      <c r="B13" s="6"/>
      <c r="C13" s="6"/>
      <c r="D13" s="6"/>
      <c r="E13" s="6">
        <f t="shared" si="0"/>
        <v>21</v>
      </c>
    </row>
    <row r="14" spans="1:7" x14ac:dyDescent="0.25">
      <c r="A14" s="6"/>
      <c r="B14" s="6"/>
      <c r="C14" s="6"/>
      <c r="D14" s="6"/>
      <c r="E14" s="6">
        <f t="shared" si="0"/>
        <v>21</v>
      </c>
    </row>
    <row r="15" spans="1:7" x14ac:dyDescent="0.25">
      <c r="A15" s="6"/>
      <c r="B15" s="6"/>
      <c r="C15" s="6"/>
      <c r="D15" s="6"/>
      <c r="E15" s="6">
        <f t="shared" si="0"/>
        <v>21</v>
      </c>
    </row>
    <row r="16" spans="1:7" x14ac:dyDescent="0.25">
      <c r="A16" s="6"/>
      <c r="B16" s="6"/>
      <c r="C16" s="6"/>
      <c r="D16" s="6"/>
      <c r="E16" s="6">
        <f t="shared" si="0"/>
        <v>21</v>
      </c>
    </row>
    <row r="17" spans="1:5" x14ac:dyDescent="0.25">
      <c r="A17" s="6"/>
      <c r="B17" s="6"/>
      <c r="C17" s="6"/>
      <c r="D17" s="6"/>
      <c r="E17" s="6">
        <f t="shared" si="0"/>
        <v>21</v>
      </c>
    </row>
    <row r="18" spans="1:5" x14ac:dyDescent="0.25">
      <c r="A18" s="6"/>
      <c r="B18" s="6"/>
      <c r="C18" s="6"/>
      <c r="D18" s="6"/>
      <c r="E18" s="6">
        <f t="shared" si="0"/>
        <v>21</v>
      </c>
    </row>
    <row r="19" spans="1:5" x14ac:dyDescent="0.25">
      <c r="A19" s="6"/>
      <c r="B19" s="6"/>
      <c r="C19" s="6"/>
      <c r="D19" s="6"/>
      <c r="E19" s="6">
        <f t="shared" si="0"/>
        <v>21</v>
      </c>
    </row>
    <row r="20" spans="1:5" x14ac:dyDescent="0.25">
      <c r="A20" s="6"/>
      <c r="B20" s="6"/>
      <c r="C20" s="6"/>
      <c r="D20" s="6"/>
      <c r="E20" s="6">
        <f t="shared" si="0"/>
        <v>21</v>
      </c>
    </row>
    <row r="21" spans="1:5" x14ac:dyDescent="0.25">
      <c r="A21" s="6"/>
      <c r="B21" s="6"/>
      <c r="C21" s="6"/>
      <c r="D21" s="6"/>
      <c r="E21" s="6">
        <f t="shared" si="0"/>
        <v>21</v>
      </c>
    </row>
    <row r="22" spans="1:5" x14ac:dyDescent="0.25">
      <c r="A22" s="6"/>
      <c r="B22" s="6"/>
      <c r="C22" s="6"/>
      <c r="D22" s="6"/>
      <c r="E22" s="6">
        <f t="shared" si="0"/>
        <v>21</v>
      </c>
    </row>
    <row r="23" spans="1:5" x14ac:dyDescent="0.25">
      <c r="A23" s="6"/>
      <c r="B23" s="6"/>
      <c r="C23" s="6"/>
      <c r="D23" s="6"/>
      <c r="E23" s="6"/>
    </row>
  </sheetData>
  <mergeCells count="1">
    <mergeCell ref="A1:E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1696C-FED6-4A18-A4B3-AEF2703FF745}">
  <dimension ref="A1:G23"/>
  <sheetViews>
    <sheetView workbookViewId="0">
      <selection activeCell="D6" sqref="D6"/>
    </sheetView>
  </sheetViews>
  <sheetFormatPr baseColWidth="10" defaultRowHeight="15" x14ac:dyDescent="0.25"/>
  <cols>
    <col min="2" max="2" width="25.85546875" customWidth="1"/>
  </cols>
  <sheetData>
    <row r="1" spans="1:7" ht="15.75" x14ac:dyDescent="0.25">
      <c r="A1" s="20" t="s">
        <v>72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9</v>
      </c>
    </row>
    <row r="4" spans="1:7" x14ac:dyDescent="0.25">
      <c r="A4" s="7">
        <v>43687</v>
      </c>
      <c r="B4" s="6" t="s">
        <v>60</v>
      </c>
      <c r="C4" s="6"/>
      <c r="D4" s="6">
        <v>1</v>
      </c>
      <c r="E4" s="6">
        <f>E3+C4-D4</f>
        <v>8</v>
      </c>
    </row>
    <row r="5" spans="1:7" x14ac:dyDescent="0.25">
      <c r="A5" s="7">
        <v>43701</v>
      </c>
      <c r="B5" s="6" t="s">
        <v>60</v>
      </c>
      <c r="C5" s="6"/>
      <c r="D5" s="6">
        <v>1</v>
      </c>
      <c r="E5" s="6">
        <f t="shared" ref="E5:E22" si="0">E4+C5-D5</f>
        <v>7</v>
      </c>
    </row>
    <row r="6" spans="1:7" x14ac:dyDescent="0.25">
      <c r="A6" s="7"/>
      <c r="B6" s="6"/>
      <c r="C6" s="6"/>
      <c r="D6" s="6"/>
      <c r="E6" s="6">
        <f t="shared" si="0"/>
        <v>7</v>
      </c>
    </row>
    <row r="7" spans="1:7" x14ac:dyDescent="0.25">
      <c r="A7" s="6"/>
      <c r="B7" s="6"/>
      <c r="C7" s="6"/>
      <c r="D7" s="6"/>
      <c r="E7" s="6">
        <f t="shared" si="0"/>
        <v>7</v>
      </c>
    </row>
    <row r="8" spans="1:7" x14ac:dyDescent="0.25">
      <c r="A8" s="6"/>
      <c r="B8" s="6"/>
      <c r="C8" s="6"/>
      <c r="D8" s="6"/>
      <c r="E8" s="6">
        <f t="shared" si="0"/>
        <v>7</v>
      </c>
    </row>
    <row r="9" spans="1:7" x14ac:dyDescent="0.25">
      <c r="A9" s="6"/>
      <c r="B9" s="6"/>
      <c r="C9" s="6"/>
      <c r="D9" s="6"/>
      <c r="E9" s="6">
        <f t="shared" si="0"/>
        <v>7</v>
      </c>
    </row>
    <row r="10" spans="1:7" x14ac:dyDescent="0.25">
      <c r="A10" s="6"/>
      <c r="B10" s="6"/>
      <c r="C10" s="6"/>
      <c r="D10" s="6"/>
      <c r="E10" s="6">
        <f t="shared" si="0"/>
        <v>7</v>
      </c>
    </row>
    <row r="11" spans="1:7" x14ac:dyDescent="0.25">
      <c r="A11" s="6"/>
      <c r="B11" s="6"/>
      <c r="C11" s="6"/>
      <c r="D11" s="6"/>
      <c r="E11" s="6">
        <f t="shared" si="0"/>
        <v>7</v>
      </c>
    </row>
    <row r="12" spans="1:7" x14ac:dyDescent="0.25">
      <c r="A12" s="6"/>
      <c r="B12" s="6"/>
      <c r="C12" s="6"/>
      <c r="D12" s="6"/>
      <c r="E12" s="6">
        <f t="shared" si="0"/>
        <v>7</v>
      </c>
    </row>
    <row r="13" spans="1:7" x14ac:dyDescent="0.25">
      <c r="A13" s="6"/>
      <c r="B13" s="6"/>
      <c r="C13" s="6"/>
      <c r="D13" s="6"/>
      <c r="E13" s="6">
        <f t="shared" si="0"/>
        <v>7</v>
      </c>
    </row>
    <row r="14" spans="1:7" x14ac:dyDescent="0.25">
      <c r="A14" s="6"/>
      <c r="B14" s="6"/>
      <c r="C14" s="6"/>
      <c r="D14" s="6"/>
      <c r="E14" s="6">
        <f t="shared" si="0"/>
        <v>7</v>
      </c>
    </row>
    <row r="15" spans="1:7" x14ac:dyDescent="0.25">
      <c r="A15" s="6"/>
      <c r="B15" s="6"/>
      <c r="C15" s="6"/>
      <c r="D15" s="6"/>
      <c r="E15" s="6">
        <f t="shared" si="0"/>
        <v>7</v>
      </c>
    </row>
    <row r="16" spans="1:7" x14ac:dyDescent="0.25">
      <c r="A16" s="6"/>
      <c r="B16" s="6"/>
      <c r="C16" s="6"/>
      <c r="D16" s="6"/>
      <c r="E16" s="6">
        <f t="shared" si="0"/>
        <v>7</v>
      </c>
    </row>
    <row r="17" spans="1:5" x14ac:dyDescent="0.25">
      <c r="A17" s="6"/>
      <c r="B17" s="6"/>
      <c r="C17" s="6"/>
      <c r="D17" s="6"/>
      <c r="E17" s="6">
        <f t="shared" si="0"/>
        <v>7</v>
      </c>
    </row>
    <row r="18" spans="1:5" x14ac:dyDescent="0.25">
      <c r="A18" s="6"/>
      <c r="B18" s="6"/>
      <c r="C18" s="6"/>
      <c r="D18" s="6"/>
      <c r="E18" s="6">
        <f t="shared" si="0"/>
        <v>7</v>
      </c>
    </row>
    <row r="19" spans="1:5" x14ac:dyDescent="0.25">
      <c r="A19" s="6"/>
      <c r="B19" s="6"/>
      <c r="C19" s="6"/>
      <c r="D19" s="6"/>
      <c r="E19" s="6">
        <f t="shared" si="0"/>
        <v>7</v>
      </c>
    </row>
    <row r="20" spans="1:5" x14ac:dyDescent="0.25">
      <c r="A20" s="6"/>
      <c r="B20" s="6"/>
      <c r="C20" s="6"/>
      <c r="D20" s="6"/>
      <c r="E20" s="6">
        <f t="shared" si="0"/>
        <v>7</v>
      </c>
    </row>
    <row r="21" spans="1:5" x14ac:dyDescent="0.25">
      <c r="A21" s="6"/>
      <c r="B21" s="6"/>
      <c r="C21" s="6"/>
      <c r="D21" s="6"/>
      <c r="E21" s="6">
        <f t="shared" si="0"/>
        <v>7</v>
      </c>
    </row>
    <row r="22" spans="1:5" x14ac:dyDescent="0.25">
      <c r="A22" s="6"/>
      <c r="B22" s="6"/>
      <c r="C22" s="6"/>
      <c r="D22" s="6"/>
      <c r="E22" s="6">
        <f t="shared" si="0"/>
        <v>7</v>
      </c>
    </row>
    <row r="23" spans="1:5" x14ac:dyDescent="0.25">
      <c r="A23" s="6"/>
      <c r="B23" s="6"/>
      <c r="C23" s="6"/>
      <c r="D23" s="6"/>
      <c r="E23" s="6"/>
    </row>
  </sheetData>
  <mergeCells count="1">
    <mergeCell ref="A1:E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50F01F-28D3-4F36-9493-D46DCA05E2B8}">
  <dimension ref="A1:G22"/>
  <sheetViews>
    <sheetView tabSelected="1" workbookViewId="0">
      <selection activeCell="F5" sqref="F5"/>
    </sheetView>
  </sheetViews>
  <sheetFormatPr baseColWidth="10" defaultRowHeight="15" x14ac:dyDescent="0.25"/>
  <cols>
    <col min="2" max="2" width="24.85546875" customWidth="1"/>
  </cols>
  <sheetData>
    <row r="1" spans="1:7" ht="15.75" x14ac:dyDescent="0.25">
      <c r="A1" s="20" t="s">
        <v>73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f>10+22+23</f>
        <v>55</v>
      </c>
    </row>
    <row r="4" spans="1:7" x14ac:dyDescent="0.25">
      <c r="A4" s="7">
        <v>43687</v>
      </c>
      <c r="B4" s="6" t="s">
        <v>60</v>
      </c>
      <c r="C4" s="6"/>
      <c r="D4" s="6">
        <v>2</v>
      </c>
      <c r="E4" s="6">
        <f>E3+C4-D4</f>
        <v>53</v>
      </c>
    </row>
    <row r="5" spans="1:7" x14ac:dyDescent="0.25">
      <c r="A5" s="7">
        <v>43700</v>
      </c>
      <c r="B5" s="6" t="s">
        <v>60</v>
      </c>
      <c r="C5" s="6"/>
      <c r="D5" s="6">
        <v>1</v>
      </c>
      <c r="E5" s="6">
        <f t="shared" ref="E5:E22" si="0">E4+C5-D5</f>
        <v>52</v>
      </c>
    </row>
    <row r="6" spans="1:7" x14ac:dyDescent="0.25">
      <c r="A6" s="7"/>
      <c r="B6" s="6"/>
      <c r="C6" s="6"/>
      <c r="D6" s="6"/>
      <c r="E6" s="6">
        <f t="shared" si="0"/>
        <v>52</v>
      </c>
    </row>
    <row r="7" spans="1:7" x14ac:dyDescent="0.25">
      <c r="A7" s="6"/>
      <c r="B7" s="6"/>
      <c r="C7" s="6"/>
      <c r="D7" s="6"/>
      <c r="E7" s="6">
        <f t="shared" si="0"/>
        <v>52</v>
      </c>
    </row>
    <row r="8" spans="1:7" x14ac:dyDescent="0.25">
      <c r="A8" s="6"/>
      <c r="B8" s="6"/>
      <c r="C8" s="6"/>
      <c r="D8" s="6"/>
      <c r="E8" s="6">
        <f t="shared" si="0"/>
        <v>52</v>
      </c>
    </row>
    <row r="9" spans="1:7" x14ac:dyDescent="0.25">
      <c r="A9" s="6"/>
      <c r="B9" s="6"/>
      <c r="C9" s="6"/>
      <c r="D9" s="6"/>
      <c r="E9" s="6">
        <f t="shared" si="0"/>
        <v>52</v>
      </c>
    </row>
    <row r="10" spans="1:7" x14ac:dyDescent="0.25">
      <c r="A10" s="6"/>
      <c r="B10" s="6"/>
      <c r="C10" s="6"/>
      <c r="D10" s="6"/>
      <c r="E10" s="6">
        <f t="shared" si="0"/>
        <v>52</v>
      </c>
    </row>
    <row r="11" spans="1:7" x14ac:dyDescent="0.25">
      <c r="A11" s="6"/>
      <c r="B11" s="6"/>
      <c r="C11" s="6"/>
      <c r="D11" s="6"/>
      <c r="E11" s="6">
        <f t="shared" si="0"/>
        <v>52</v>
      </c>
    </row>
    <row r="12" spans="1:7" x14ac:dyDescent="0.25">
      <c r="A12" s="6"/>
      <c r="B12" s="6"/>
      <c r="C12" s="6"/>
      <c r="D12" s="6"/>
      <c r="E12" s="6">
        <f t="shared" si="0"/>
        <v>52</v>
      </c>
    </row>
    <row r="13" spans="1:7" x14ac:dyDescent="0.25">
      <c r="A13" s="6"/>
      <c r="B13" s="6"/>
      <c r="C13" s="6"/>
      <c r="D13" s="6"/>
      <c r="E13" s="6">
        <f t="shared" si="0"/>
        <v>52</v>
      </c>
    </row>
    <row r="14" spans="1:7" x14ac:dyDescent="0.25">
      <c r="A14" s="6"/>
      <c r="B14" s="6"/>
      <c r="C14" s="6"/>
      <c r="D14" s="6"/>
      <c r="E14" s="6">
        <f t="shared" si="0"/>
        <v>52</v>
      </c>
    </row>
    <row r="15" spans="1:7" x14ac:dyDescent="0.25">
      <c r="A15" s="6"/>
      <c r="B15" s="6"/>
      <c r="C15" s="6"/>
      <c r="D15" s="6"/>
      <c r="E15" s="6">
        <f t="shared" si="0"/>
        <v>52</v>
      </c>
    </row>
    <row r="16" spans="1:7" x14ac:dyDescent="0.25">
      <c r="A16" s="6"/>
      <c r="B16" s="6"/>
      <c r="C16" s="6"/>
      <c r="D16" s="6"/>
      <c r="E16" s="6">
        <f t="shared" si="0"/>
        <v>52</v>
      </c>
    </row>
    <row r="17" spans="1:5" x14ac:dyDescent="0.25">
      <c r="A17" s="6"/>
      <c r="B17" s="6"/>
      <c r="C17" s="6"/>
      <c r="D17" s="6"/>
      <c r="E17" s="6">
        <f t="shared" si="0"/>
        <v>52</v>
      </c>
    </row>
    <row r="18" spans="1:5" x14ac:dyDescent="0.25">
      <c r="A18" s="6"/>
      <c r="B18" s="6"/>
      <c r="C18" s="6"/>
      <c r="D18" s="6"/>
      <c r="E18" s="6">
        <f t="shared" si="0"/>
        <v>52</v>
      </c>
    </row>
    <row r="19" spans="1:5" x14ac:dyDescent="0.25">
      <c r="A19" s="6"/>
      <c r="B19" s="6"/>
      <c r="C19" s="6"/>
      <c r="D19" s="6"/>
      <c r="E19" s="6">
        <f t="shared" si="0"/>
        <v>52</v>
      </c>
    </row>
    <row r="20" spans="1:5" x14ac:dyDescent="0.25">
      <c r="A20" s="6"/>
      <c r="B20" s="6"/>
      <c r="C20" s="6"/>
      <c r="D20" s="6"/>
      <c r="E20" s="6">
        <f t="shared" si="0"/>
        <v>52</v>
      </c>
    </row>
    <row r="21" spans="1:5" x14ac:dyDescent="0.25">
      <c r="A21" s="6"/>
      <c r="B21" s="6"/>
      <c r="C21" s="6"/>
      <c r="D21" s="6"/>
      <c r="E21" s="6">
        <f t="shared" si="0"/>
        <v>52</v>
      </c>
    </row>
    <row r="22" spans="1:5" x14ac:dyDescent="0.25">
      <c r="A22" s="6"/>
      <c r="B22" s="6"/>
      <c r="C22" s="6"/>
      <c r="D22" s="6"/>
      <c r="E22" s="6">
        <f t="shared" si="0"/>
        <v>52</v>
      </c>
    </row>
  </sheetData>
  <mergeCells count="1">
    <mergeCell ref="A1:E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37223-44E3-43D3-9875-28A525098BC3}">
  <dimension ref="A1:G22"/>
  <sheetViews>
    <sheetView workbookViewId="0">
      <selection activeCell="B14" sqref="B14"/>
    </sheetView>
  </sheetViews>
  <sheetFormatPr baseColWidth="10" defaultRowHeight="15" x14ac:dyDescent="0.25"/>
  <cols>
    <col min="2" max="2" width="24.7109375" customWidth="1"/>
  </cols>
  <sheetData>
    <row r="1" spans="1:7" ht="15.75" x14ac:dyDescent="0.25">
      <c r="A1" s="20" t="s">
        <v>74</v>
      </c>
      <c r="B1" s="20"/>
      <c r="C1" s="20"/>
      <c r="D1" s="20"/>
      <c r="E1" s="20"/>
      <c r="F1" s="9"/>
      <c r="G1" s="9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10"/>
      <c r="G2" s="10"/>
    </row>
    <row r="3" spans="1:7" x14ac:dyDescent="0.25">
      <c r="A3" s="7">
        <v>43686</v>
      </c>
      <c r="B3" s="6" t="s">
        <v>61</v>
      </c>
      <c r="C3" s="6"/>
      <c r="D3" s="6"/>
      <c r="E3" s="6">
        <v>32</v>
      </c>
      <c r="F3" s="11"/>
      <c r="G3" s="11"/>
    </row>
    <row r="4" spans="1:7" x14ac:dyDescent="0.25">
      <c r="A4" s="7">
        <v>43688</v>
      </c>
      <c r="B4" s="6" t="s">
        <v>60</v>
      </c>
      <c r="C4" s="6"/>
      <c r="D4" s="6">
        <v>1</v>
      </c>
      <c r="E4" s="6">
        <f>E3+C4-D4</f>
        <v>31</v>
      </c>
      <c r="F4" s="11"/>
      <c r="G4" s="11"/>
    </row>
    <row r="5" spans="1:7" x14ac:dyDescent="0.25">
      <c r="A5" s="6"/>
      <c r="B5" s="6"/>
      <c r="C5" s="6"/>
      <c r="D5" s="6"/>
      <c r="E5" s="6">
        <f t="shared" ref="E5:E22" si="0">E4+C5-D5</f>
        <v>31</v>
      </c>
      <c r="F5" s="11"/>
      <c r="G5" s="11"/>
    </row>
    <row r="6" spans="1:7" x14ac:dyDescent="0.25">
      <c r="A6" s="7"/>
      <c r="B6" s="6"/>
      <c r="C6" s="6"/>
      <c r="D6" s="6"/>
      <c r="E6" s="6">
        <f t="shared" si="0"/>
        <v>31</v>
      </c>
      <c r="F6" s="11"/>
      <c r="G6" s="11"/>
    </row>
    <row r="7" spans="1:7" x14ac:dyDescent="0.25">
      <c r="A7" s="6"/>
      <c r="B7" s="6"/>
      <c r="C7" s="6"/>
      <c r="D7" s="6"/>
      <c r="E7" s="6">
        <f t="shared" si="0"/>
        <v>31</v>
      </c>
      <c r="F7" s="11"/>
      <c r="G7" s="11"/>
    </row>
    <row r="8" spans="1:7" x14ac:dyDescent="0.25">
      <c r="A8" s="6"/>
      <c r="B8" s="6"/>
      <c r="C8" s="6"/>
      <c r="D8" s="6"/>
      <c r="E8" s="6">
        <f t="shared" si="0"/>
        <v>31</v>
      </c>
      <c r="F8" s="11"/>
      <c r="G8" s="11"/>
    </row>
    <row r="9" spans="1:7" x14ac:dyDescent="0.25">
      <c r="A9" s="6"/>
      <c r="B9" s="6"/>
      <c r="C9" s="6"/>
      <c r="D9" s="6"/>
      <c r="E9" s="6">
        <f t="shared" si="0"/>
        <v>31</v>
      </c>
      <c r="F9" s="11"/>
      <c r="G9" s="11"/>
    </row>
    <row r="10" spans="1:7" x14ac:dyDescent="0.25">
      <c r="A10" s="6"/>
      <c r="B10" s="6"/>
      <c r="C10" s="6"/>
      <c r="D10" s="6"/>
      <c r="E10" s="6">
        <f t="shared" si="0"/>
        <v>31</v>
      </c>
      <c r="F10" s="11"/>
      <c r="G10" s="11"/>
    </row>
    <row r="11" spans="1:7" x14ac:dyDescent="0.25">
      <c r="A11" s="6"/>
      <c r="B11" s="6"/>
      <c r="C11" s="6"/>
      <c r="D11" s="6"/>
      <c r="E11" s="6">
        <f t="shared" si="0"/>
        <v>31</v>
      </c>
      <c r="F11" s="11"/>
      <c r="G11" s="11"/>
    </row>
    <row r="12" spans="1:7" x14ac:dyDescent="0.25">
      <c r="A12" s="6"/>
      <c r="B12" s="6"/>
      <c r="C12" s="6"/>
      <c r="D12" s="6"/>
      <c r="E12" s="6">
        <f t="shared" si="0"/>
        <v>31</v>
      </c>
      <c r="F12" s="11"/>
      <c r="G12" s="11"/>
    </row>
    <row r="13" spans="1:7" x14ac:dyDescent="0.25">
      <c r="A13" s="6"/>
      <c r="B13" s="6"/>
      <c r="C13" s="6"/>
      <c r="D13" s="6"/>
      <c r="E13" s="6">
        <f t="shared" si="0"/>
        <v>31</v>
      </c>
      <c r="F13" s="11"/>
      <c r="G13" s="11"/>
    </row>
    <row r="14" spans="1:7" x14ac:dyDescent="0.25">
      <c r="A14" s="6"/>
      <c r="B14" s="6"/>
      <c r="C14" s="6"/>
      <c r="D14" s="6"/>
      <c r="E14" s="6">
        <f t="shared" si="0"/>
        <v>31</v>
      </c>
      <c r="F14" s="11"/>
      <c r="G14" s="11"/>
    </row>
    <row r="15" spans="1:7" x14ac:dyDescent="0.25">
      <c r="A15" s="6"/>
      <c r="B15" s="6"/>
      <c r="C15" s="6"/>
      <c r="D15" s="6"/>
      <c r="E15" s="6">
        <f t="shared" si="0"/>
        <v>31</v>
      </c>
      <c r="F15" s="11"/>
      <c r="G15" s="11"/>
    </row>
    <row r="16" spans="1:7" x14ac:dyDescent="0.25">
      <c r="A16" s="6"/>
      <c r="B16" s="6"/>
      <c r="C16" s="6"/>
      <c r="D16" s="6"/>
      <c r="E16" s="6">
        <f t="shared" si="0"/>
        <v>31</v>
      </c>
      <c r="F16" s="11"/>
      <c r="G16" s="11"/>
    </row>
    <row r="17" spans="1:7" x14ac:dyDescent="0.25">
      <c r="A17" s="6"/>
      <c r="B17" s="6"/>
      <c r="C17" s="6"/>
      <c r="D17" s="6"/>
      <c r="E17" s="6">
        <f t="shared" si="0"/>
        <v>31</v>
      </c>
      <c r="F17" s="11"/>
      <c r="G17" s="11"/>
    </row>
    <row r="18" spans="1:7" x14ac:dyDescent="0.25">
      <c r="A18" s="6"/>
      <c r="B18" s="6"/>
      <c r="C18" s="6"/>
      <c r="D18" s="6"/>
      <c r="E18" s="6">
        <f t="shared" si="0"/>
        <v>31</v>
      </c>
      <c r="F18" s="11"/>
      <c r="G18" s="11"/>
    </row>
    <row r="19" spans="1:7" x14ac:dyDescent="0.25">
      <c r="A19" s="6"/>
      <c r="B19" s="6"/>
      <c r="C19" s="6"/>
      <c r="D19" s="6"/>
      <c r="E19" s="6">
        <f t="shared" si="0"/>
        <v>31</v>
      </c>
      <c r="F19" s="11"/>
      <c r="G19" s="11"/>
    </row>
    <row r="20" spans="1:7" x14ac:dyDescent="0.25">
      <c r="A20" s="6"/>
      <c r="B20" s="6"/>
      <c r="C20" s="6"/>
      <c r="D20" s="6"/>
      <c r="E20" s="6">
        <f t="shared" si="0"/>
        <v>31</v>
      </c>
      <c r="F20" s="11"/>
      <c r="G20" s="11"/>
    </row>
    <row r="21" spans="1:7" x14ac:dyDescent="0.25">
      <c r="A21" s="6"/>
      <c r="B21" s="6"/>
      <c r="C21" s="6"/>
      <c r="D21" s="6"/>
      <c r="E21" s="6">
        <f t="shared" si="0"/>
        <v>31</v>
      </c>
      <c r="F21" s="11"/>
      <c r="G21" s="11"/>
    </row>
    <row r="22" spans="1:7" x14ac:dyDescent="0.25">
      <c r="A22" s="6"/>
      <c r="B22" s="6"/>
      <c r="C22" s="6"/>
      <c r="D22" s="6"/>
      <c r="E22" s="8">
        <f t="shared" si="0"/>
        <v>31</v>
      </c>
      <c r="F22" s="11"/>
      <c r="G22" s="11"/>
    </row>
  </sheetData>
  <mergeCells count="1">
    <mergeCell ref="A1:E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02A39F-BC3A-4814-A22F-5C871C4F37BB}">
  <dimension ref="A1:G22"/>
  <sheetViews>
    <sheetView workbookViewId="0">
      <selection activeCell="G6" sqref="G6"/>
    </sheetView>
  </sheetViews>
  <sheetFormatPr baseColWidth="10" defaultRowHeight="15" x14ac:dyDescent="0.25"/>
  <cols>
    <col min="2" max="2" width="28" customWidth="1"/>
  </cols>
  <sheetData>
    <row r="1" spans="1:7" ht="15.75" x14ac:dyDescent="0.25">
      <c r="A1" s="20" t="s">
        <v>75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35</v>
      </c>
    </row>
    <row r="4" spans="1:7" x14ac:dyDescent="0.25">
      <c r="A4" s="7">
        <v>43687</v>
      </c>
      <c r="B4" s="6" t="s">
        <v>60</v>
      </c>
      <c r="C4" s="6"/>
      <c r="D4" s="6">
        <v>1</v>
      </c>
      <c r="E4" s="6">
        <f>E3+C4-D4</f>
        <v>34</v>
      </c>
    </row>
    <row r="5" spans="1:7" x14ac:dyDescent="0.25">
      <c r="A5" s="6"/>
      <c r="B5" s="6"/>
      <c r="C5" s="6"/>
      <c r="D5" s="6"/>
      <c r="E5" s="6">
        <f t="shared" ref="E5:E22" si="0">E4+C5-D5</f>
        <v>34</v>
      </c>
    </row>
    <row r="6" spans="1:7" x14ac:dyDescent="0.25">
      <c r="A6" s="7"/>
      <c r="B6" s="6"/>
      <c r="C6" s="6"/>
      <c r="D6" s="6"/>
      <c r="E6" s="6">
        <f t="shared" si="0"/>
        <v>34</v>
      </c>
    </row>
    <row r="7" spans="1:7" x14ac:dyDescent="0.25">
      <c r="A7" s="6"/>
      <c r="B7" s="6"/>
      <c r="C7" s="6"/>
      <c r="D7" s="6"/>
      <c r="E7" s="6">
        <f t="shared" si="0"/>
        <v>34</v>
      </c>
    </row>
    <row r="8" spans="1:7" x14ac:dyDescent="0.25">
      <c r="A8" s="6"/>
      <c r="B8" s="6"/>
      <c r="C8" s="6"/>
      <c r="D8" s="6"/>
      <c r="E8" s="6">
        <f t="shared" si="0"/>
        <v>34</v>
      </c>
    </row>
    <row r="9" spans="1:7" x14ac:dyDescent="0.25">
      <c r="A9" s="6"/>
      <c r="B9" s="6"/>
      <c r="C9" s="6"/>
      <c r="D9" s="6"/>
      <c r="E9" s="6">
        <f t="shared" si="0"/>
        <v>34</v>
      </c>
    </row>
    <row r="10" spans="1:7" x14ac:dyDescent="0.25">
      <c r="A10" s="6"/>
      <c r="B10" s="6"/>
      <c r="C10" s="6"/>
      <c r="D10" s="6"/>
      <c r="E10" s="6">
        <f t="shared" si="0"/>
        <v>34</v>
      </c>
    </row>
    <row r="11" spans="1:7" x14ac:dyDescent="0.25">
      <c r="A11" s="6"/>
      <c r="B11" s="6"/>
      <c r="C11" s="6"/>
      <c r="D11" s="6"/>
      <c r="E11" s="6">
        <f t="shared" si="0"/>
        <v>34</v>
      </c>
    </row>
    <row r="12" spans="1:7" x14ac:dyDescent="0.25">
      <c r="A12" s="6"/>
      <c r="B12" s="6"/>
      <c r="C12" s="6"/>
      <c r="D12" s="6"/>
      <c r="E12" s="6">
        <f t="shared" si="0"/>
        <v>34</v>
      </c>
    </row>
    <row r="13" spans="1:7" x14ac:dyDescent="0.25">
      <c r="A13" s="6"/>
      <c r="B13" s="6"/>
      <c r="C13" s="6"/>
      <c r="D13" s="6"/>
      <c r="E13" s="6">
        <f t="shared" si="0"/>
        <v>34</v>
      </c>
    </row>
    <row r="14" spans="1:7" x14ac:dyDescent="0.25">
      <c r="A14" s="6"/>
      <c r="B14" s="6"/>
      <c r="C14" s="6"/>
      <c r="D14" s="6"/>
      <c r="E14" s="6">
        <f t="shared" si="0"/>
        <v>34</v>
      </c>
    </row>
    <row r="15" spans="1:7" x14ac:dyDescent="0.25">
      <c r="A15" s="6"/>
      <c r="B15" s="6"/>
      <c r="C15" s="6"/>
      <c r="D15" s="6"/>
      <c r="E15" s="6">
        <f t="shared" si="0"/>
        <v>34</v>
      </c>
    </row>
    <row r="16" spans="1:7" x14ac:dyDescent="0.25">
      <c r="A16" s="6"/>
      <c r="B16" s="6"/>
      <c r="C16" s="6"/>
      <c r="D16" s="6"/>
      <c r="E16" s="6">
        <f t="shared" si="0"/>
        <v>34</v>
      </c>
    </row>
    <row r="17" spans="1:5" x14ac:dyDescent="0.25">
      <c r="A17" s="6"/>
      <c r="B17" s="6"/>
      <c r="C17" s="6"/>
      <c r="D17" s="6"/>
      <c r="E17" s="6">
        <f t="shared" si="0"/>
        <v>34</v>
      </c>
    </row>
    <row r="18" spans="1:5" x14ac:dyDescent="0.25">
      <c r="A18" s="6"/>
      <c r="B18" s="6"/>
      <c r="C18" s="6"/>
      <c r="D18" s="6"/>
      <c r="E18" s="6">
        <f t="shared" si="0"/>
        <v>34</v>
      </c>
    </row>
    <row r="19" spans="1:5" x14ac:dyDescent="0.25">
      <c r="A19" s="6"/>
      <c r="B19" s="6"/>
      <c r="C19" s="6"/>
      <c r="D19" s="6"/>
      <c r="E19" s="6">
        <f t="shared" si="0"/>
        <v>34</v>
      </c>
    </row>
    <row r="20" spans="1:5" x14ac:dyDescent="0.25">
      <c r="A20" s="6"/>
      <c r="B20" s="6"/>
      <c r="C20" s="6"/>
      <c r="D20" s="6"/>
      <c r="E20" s="6">
        <f t="shared" si="0"/>
        <v>34</v>
      </c>
    </row>
    <row r="21" spans="1:5" x14ac:dyDescent="0.25">
      <c r="A21" s="6"/>
      <c r="B21" s="6"/>
      <c r="C21" s="6"/>
      <c r="D21" s="6"/>
      <c r="E21" s="6">
        <f t="shared" si="0"/>
        <v>34</v>
      </c>
    </row>
    <row r="22" spans="1:5" x14ac:dyDescent="0.25">
      <c r="A22" s="6"/>
      <c r="B22" s="6"/>
      <c r="C22" s="6"/>
      <c r="D22" s="6"/>
      <c r="E22" s="6">
        <f t="shared" si="0"/>
        <v>34</v>
      </c>
    </row>
  </sheetData>
  <mergeCells count="1">
    <mergeCell ref="A1:E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1BB575-8A94-49D9-9465-31F50476356C}">
  <dimension ref="A1:G22"/>
  <sheetViews>
    <sheetView workbookViewId="0">
      <selection activeCell="D3" sqref="D3"/>
    </sheetView>
  </sheetViews>
  <sheetFormatPr baseColWidth="10" defaultRowHeight="15" x14ac:dyDescent="0.25"/>
  <cols>
    <col min="2" max="2" width="27.42578125" customWidth="1"/>
  </cols>
  <sheetData>
    <row r="1" spans="1:7" ht="15.75" x14ac:dyDescent="0.25">
      <c r="A1" s="20" t="s">
        <v>76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0</v>
      </c>
    </row>
    <row r="4" spans="1:7" x14ac:dyDescent="0.25">
      <c r="A4" s="7">
        <v>43687</v>
      </c>
      <c r="B4" s="6" t="s">
        <v>60</v>
      </c>
      <c r="C4" s="6"/>
      <c r="D4" s="6">
        <v>5</v>
      </c>
      <c r="E4" s="6">
        <f>E3+C4-D4</f>
        <v>-5</v>
      </c>
    </row>
    <row r="5" spans="1:7" x14ac:dyDescent="0.25">
      <c r="A5" s="6"/>
      <c r="B5" s="6"/>
      <c r="C5" s="6"/>
      <c r="D5" s="6"/>
      <c r="E5" s="6">
        <f t="shared" ref="E5:E22" si="0">E4+C5-D5</f>
        <v>-5</v>
      </c>
    </row>
    <row r="6" spans="1:7" x14ac:dyDescent="0.25">
      <c r="A6" s="7"/>
      <c r="B6" s="6"/>
      <c r="C6" s="6"/>
      <c r="D6" s="6"/>
      <c r="E6" s="6">
        <f t="shared" si="0"/>
        <v>-5</v>
      </c>
    </row>
    <row r="7" spans="1:7" x14ac:dyDescent="0.25">
      <c r="A7" s="6"/>
      <c r="B7" s="6"/>
      <c r="C7" s="6"/>
      <c r="D7" s="6"/>
      <c r="E7" s="6">
        <f t="shared" si="0"/>
        <v>-5</v>
      </c>
    </row>
    <row r="8" spans="1:7" x14ac:dyDescent="0.25">
      <c r="A8" s="6"/>
      <c r="B8" s="6"/>
      <c r="C8" s="6"/>
      <c r="D8" s="6"/>
      <c r="E8" s="6">
        <f t="shared" si="0"/>
        <v>-5</v>
      </c>
    </row>
    <row r="9" spans="1:7" x14ac:dyDescent="0.25">
      <c r="A9" s="6"/>
      <c r="B9" s="6"/>
      <c r="C9" s="6"/>
      <c r="D9" s="6"/>
      <c r="E9" s="6">
        <f t="shared" si="0"/>
        <v>-5</v>
      </c>
    </row>
    <row r="10" spans="1:7" x14ac:dyDescent="0.25">
      <c r="A10" s="6"/>
      <c r="B10" s="6"/>
      <c r="C10" s="6"/>
      <c r="D10" s="6"/>
      <c r="E10" s="6">
        <f t="shared" si="0"/>
        <v>-5</v>
      </c>
    </row>
    <row r="11" spans="1:7" x14ac:dyDescent="0.25">
      <c r="A11" s="6"/>
      <c r="B11" s="6"/>
      <c r="C11" s="6"/>
      <c r="D11" s="6"/>
      <c r="E11" s="6">
        <f t="shared" si="0"/>
        <v>-5</v>
      </c>
    </row>
    <row r="12" spans="1:7" x14ac:dyDescent="0.25">
      <c r="A12" s="6"/>
      <c r="B12" s="6"/>
      <c r="C12" s="6"/>
      <c r="D12" s="6"/>
      <c r="E12" s="6">
        <f t="shared" si="0"/>
        <v>-5</v>
      </c>
    </row>
    <row r="13" spans="1:7" x14ac:dyDescent="0.25">
      <c r="A13" s="6"/>
      <c r="B13" s="6"/>
      <c r="C13" s="6"/>
      <c r="D13" s="6"/>
      <c r="E13" s="6">
        <f t="shared" si="0"/>
        <v>-5</v>
      </c>
    </row>
    <row r="14" spans="1:7" x14ac:dyDescent="0.25">
      <c r="A14" s="6"/>
      <c r="B14" s="6"/>
      <c r="C14" s="6"/>
      <c r="D14" s="6"/>
      <c r="E14" s="6">
        <f t="shared" si="0"/>
        <v>-5</v>
      </c>
    </row>
    <row r="15" spans="1:7" x14ac:dyDescent="0.25">
      <c r="A15" s="6"/>
      <c r="B15" s="6"/>
      <c r="C15" s="6"/>
      <c r="D15" s="6"/>
      <c r="E15" s="6">
        <f t="shared" si="0"/>
        <v>-5</v>
      </c>
    </row>
    <row r="16" spans="1:7" x14ac:dyDescent="0.25">
      <c r="A16" s="6"/>
      <c r="B16" s="6"/>
      <c r="C16" s="6"/>
      <c r="D16" s="6"/>
      <c r="E16" s="6">
        <f t="shared" si="0"/>
        <v>-5</v>
      </c>
    </row>
    <row r="17" spans="1:5" x14ac:dyDescent="0.25">
      <c r="A17" s="6"/>
      <c r="B17" s="6"/>
      <c r="C17" s="6"/>
      <c r="D17" s="6"/>
      <c r="E17" s="6">
        <f t="shared" si="0"/>
        <v>-5</v>
      </c>
    </row>
    <row r="18" spans="1:5" x14ac:dyDescent="0.25">
      <c r="A18" s="6"/>
      <c r="B18" s="6"/>
      <c r="C18" s="6"/>
      <c r="D18" s="6"/>
      <c r="E18" s="6">
        <f t="shared" si="0"/>
        <v>-5</v>
      </c>
    </row>
    <row r="19" spans="1:5" x14ac:dyDescent="0.25">
      <c r="A19" s="6"/>
      <c r="B19" s="6"/>
      <c r="C19" s="6"/>
      <c r="D19" s="6"/>
      <c r="E19" s="6">
        <f t="shared" si="0"/>
        <v>-5</v>
      </c>
    </row>
    <row r="20" spans="1:5" x14ac:dyDescent="0.25">
      <c r="A20" s="6"/>
      <c r="B20" s="6"/>
      <c r="C20" s="6"/>
      <c r="D20" s="6"/>
      <c r="E20" s="6">
        <f t="shared" si="0"/>
        <v>-5</v>
      </c>
    </row>
    <row r="21" spans="1:5" x14ac:dyDescent="0.25">
      <c r="A21" s="6"/>
      <c r="B21" s="6"/>
      <c r="C21" s="6"/>
      <c r="D21" s="6"/>
      <c r="E21" s="6">
        <f t="shared" si="0"/>
        <v>-5</v>
      </c>
    </row>
    <row r="22" spans="1:5" x14ac:dyDescent="0.25">
      <c r="A22" s="6"/>
      <c r="B22" s="6"/>
      <c r="C22" s="6"/>
      <c r="D22" s="6"/>
      <c r="E22" s="6">
        <f t="shared" si="0"/>
        <v>-5</v>
      </c>
    </row>
  </sheetData>
  <mergeCells count="1">
    <mergeCell ref="A1:E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4323A-0E53-4149-BE5C-162C61B9B3E6}">
  <dimension ref="A1:G22"/>
  <sheetViews>
    <sheetView workbookViewId="0">
      <selection sqref="A1:E22"/>
    </sheetView>
  </sheetViews>
  <sheetFormatPr baseColWidth="10" defaultRowHeight="15" x14ac:dyDescent="0.25"/>
  <cols>
    <col min="2" max="2" width="22.85546875" customWidth="1"/>
  </cols>
  <sheetData>
    <row r="1" spans="1:7" ht="15.75" x14ac:dyDescent="0.25">
      <c r="A1" s="20" t="s">
        <v>77</v>
      </c>
      <c r="B1" s="20"/>
      <c r="C1" s="20"/>
      <c r="D1" s="20"/>
      <c r="E1" s="20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33</v>
      </c>
    </row>
    <row r="4" spans="1:7" x14ac:dyDescent="0.25">
      <c r="A4" s="6"/>
      <c r="B4" s="6"/>
      <c r="C4" s="6"/>
      <c r="D4" s="6"/>
      <c r="E4" s="6">
        <f>E3+C4-D4</f>
        <v>33</v>
      </c>
    </row>
    <row r="5" spans="1:7" x14ac:dyDescent="0.25">
      <c r="A5" s="6"/>
      <c r="B5" s="6"/>
      <c r="C5" s="6"/>
      <c r="D5" s="6"/>
      <c r="E5" s="6">
        <f t="shared" ref="E5:E22" si="0">E4+C5-D5</f>
        <v>33</v>
      </c>
    </row>
    <row r="6" spans="1:7" x14ac:dyDescent="0.25">
      <c r="A6" s="7"/>
      <c r="B6" s="6"/>
      <c r="C6" s="6"/>
      <c r="D6" s="6"/>
      <c r="E6" s="6">
        <f t="shared" si="0"/>
        <v>33</v>
      </c>
    </row>
    <row r="7" spans="1:7" x14ac:dyDescent="0.25">
      <c r="A7" s="6"/>
      <c r="B7" s="6"/>
      <c r="C7" s="6"/>
      <c r="D7" s="6"/>
      <c r="E7" s="6">
        <f t="shared" si="0"/>
        <v>33</v>
      </c>
    </row>
    <row r="8" spans="1:7" x14ac:dyDescent="0.25">
      <c r="A8" s="6"/>
      <c r="B8" s="6"/>
      <c r="C8" s="6"/>
      <c r="D8" s="6"/>
      <c r="E8" s="6">
        <f t="shared" si="0"/>
        <v>33</v>
      </c>
    </row>
    <row r="9" spans="1:7" x14ac:dyDescent="0.25">
      <c r="A9" s="6"/>
      <c r="B9" s="6"/>
      <c r="C9" s="6"/>
      <c r="D9" s="6"/>
      <c r="E9" s="6">
        <f t="shared" si="0"/>
        <v>33</v>
      </c>
    </row>
    <row r="10" spans="1:7" x14ac:dyDescent="0.25">
      <c r="A10" s="6"/>
      <c r="B10" s="6"/>
      <c r="C10" s="6"/>
      <c r="D10" s="6"/>
      <c r="E10" s="6">
        <f t="shared" si="0"/>
        <v>33</v>
      </c>
    </row>
    <row r="11" spans="1:7" x14ac:dyDescent="0.25">
      <c r="A11" s="6"/>
      <c r="B11" s="6"/>
      <c r="C11" s="6"/>
      <c r="D11" s="6"/>
      <c r="E11" s="6">
        <f t="shared" si="0"/>
        <v>33</v>
      </c>
    </row>
    <row r="12" spans="1:7" x14ac:dyDescent="0.25">
      <c r="A12" s="6"/>
      <c r="B12" s="6"/>
      <c r="C12" s="6"/>
      <c r="D12" s="6"/>
      <c r="E12" s="6">
        <f t="shared" si="0"/>
        <v>33</v>
      </c>
    </row>
    <row r="13" spans="1:7" x14ac:dyDescent="0.25">
      <c r="A13" s="6"/>
      <c r="B13" s="6"/>
      <c r="C13" s="6"/>
      <c r="D13" s="6"/>
      <c r="E13" s="6">
        <f t="shared" si="0"/>
        <v>33</v>
      </c>
    </row>
    <row r="14" spans="1:7" x14ac:dyDescent="0.25">
      <c r="A14" s="6"/>
      <c r="B14" s="6"/>
      <c r="C14" s="6"/>
      <c r="D14" s="6"/>
      <c r="E14" s="6">
        <f t="shared" si="0"/>
        <v>33</v>
      </c>
    </row>
    <row r="15" spans="1:7" x14ac:dyDescent="0.25">
      <c r="A15" s="6"/>
      <c r="B15" s="6"/>
      <c r="C15" s="6"/>
      <c r="D15" s="6"/>
      <c r="E15" s="6">
        <f t="shared" si="0"/>
        <v>33</v>
      </c>
    </row>
    <row r="16" spans="1:7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9896C-5407-4B5B-AB27-BA87225C72F8}">
  <dimension ref="A1:E22"/>
  <sheetViews>
    <sheetView workbookViewId="0">
      <selection sqref="A1:E21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20" t="s">
        <v>78</v>
      </c>
      <c r="B1" s="20"/>
      <c r="C1" s="20"/>
      <c r="D1" s="20"/>
      <c r="E1" s="20"/>
    </row>
    <row r="2" spans="1:5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</row>
    <row r="3" spans="1:5" x14ac:dyDescent="0.25">
      <c r="A3" s="7">
        <v>43686</v>
      </c>
      <c r="B3" s="6" t="s">
        <v>61</v>
      </c>
      <c r="C3" s="6"/>
      <c r="D3" s="6"/>
      <c r="E3" s="6">
        <v>33</v>
      </c>
    </row>
    <row r="4" spans="1:5" x14ac:dyDescent="0.25">
      <c r="A4" s="6"/>
      <c r="B4" s="6"/>
      <c r="C4" s="6"/>
      <c r="D4" s="6"/>
      <c r="E4" s="6">
        <f>E3+C4-D4</f>
        <v>33</v>
      </c>
    </row>
    <row r="5" spans="1:5" x14ac:dyDescent="0.25">
      <c r="A5" s="6"/>
      <c r="B5" s="6"/>
      <c r="C5" s="6"/>
      <c r="D5" s="6"/>
      <c r="E5" s="6">
        <f t="shared" ref="E5:E22" si="0">E4+C5-D5</f>
        <v>33</v>
      </c>
    </row>
    <row r="6" spans="1:5" x14ac:dyDescent="0.25">
      <c r="A6" s="7"/>
      <c r="B6" s="6"/>
      <c r="C6" s="6"/>
      <c r="D6" s="6"/>
      <c r="E6" s="6">
        <f t="shared" si="0"/>
        <v>33</v>
      </c>
    </row>
    <row r="7" spans="1:5" x14ac:dyDescent="0.25">
      <c r="A7" s="6"/>
      <c r="B7" s="6"/>
      <c r="C7" s="6"/>
      <c r="D7" s="6"/>
      <c r="E7" s="6">
        <f t="shared" si="0"/>
        <v>33</v>
      </c>
    </row>
    <row r="8" spans="1:5" x14ac:dyDescent="0.25">
      <c r="A8" s="6"/>
      <c r="B8" s="6"/>
      <c r="C8" s="6"/>
      <c r="D8" s="6"/>
      <c r="E8" s="6">
        <f t="shared" si="0"/>
        <v>33</v>
      </c>
    </row>
    <row r="9" spans="1:5" x14ac:dyDescent="0.25">
      <c r="A9" s="6"/>
      <c r="B9" s="6"/>
      <c r="C9" s="6"/>
      <c r="D9" s="6"/>
      <c r="E9" s="6">
        <f t="shared" si="0"/>
        <v>33</v>
      </c>
    </row>
    <row r="10" spans="1:5" x14ac:dyDescent="0.25">
      <c r="A10" s="6"/>
      <c r="B10" s="6"/>
      <c r="C10" s="6"/>
      <c r="D10" s="6"/>
      <c r="E10" s="6">
        <f t="shared" si="0"/>
        <v>33</v>
      </c>
    </row>
    <row r="11" spans="1:5" x14ac:dyDescent="0.25">
      <c r="A11" s="6"/>
      <c r="B11" s="6"/>
      <c r="C11" s="6"/>
      <c r="D11" s="6"/>
      <c r="E11" s="6">
        <f t="shared" si="0"/>
        <v>33</v>
      </c>
    </row>
    <row r="12" spans="1:5" x14ac:dyDescent="0.25">
      <c r="A12" s="6"/>
      <c r="B12" s="6"/>
      <c r="C12" s="6"/>
      <c r="D12" s="6"/>
      <c r="E12" s="6">
        <f t="shared" si="0"/>
        <v>33</v>
      </c>
    </row>
    <row r="13" spans="1:5" x14ac:dyDescent="0.25">
      <c r="A13" s="6"/>
      <c r="B13" s="6"/>
      <c r="C13" s="6"/>
      <c r="D13" s="6"/>
      <c r="E13" s="6">
        <f t="shared" si="0"/>
        <v>33</v>
      </c>
    </row>
    <row r="14" spans="1:5" x14ac:dyDescent="0.25">
      <c r="A14" s="6"/>
      <c r="B14" s="6"/>
      <c r="C14" s="6"/>
      <c r="D14" s="6"/>
      <c r="E14" s="6">
        <f t="shared" si="0"/>
        <v>33</v>
      </c>
    </row>
    <row r="15" spans="1:5" x14ac:dyDescent="0.25">
      <c r="A15" s="6"/>
      <c r="B15" s="6"/>
      <c r="C15" s="6"/>
      <c r="D15" s="6"/>
      <c r="E15" s="6">
        <f t="shared" si="0"/>
        <v>33</v>
      </c>
    </row>
    <row r="16" spans="1:5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23566-A4EC-4E85-854B-19A0F0FA6E23}">
  <dimension ref="A1:E22"/>
  <sheetViews>
    <sheetView workbookViewId="0">
      <selection sqref="A1:E21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20" t="s">
        <v>79</v>
      </c>
      <c r="B1" s="20"/>
      <c r="C1" s="20"/>
      <c r="D1" s="20"/>
      <c r="E1" s="20"/>
    </row>
    <row r="2" spans="1:5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</row>
    <row r="3" spans="1:5" x14ac:dyDescent="0.25">
      <c r="A3" s="7">
        <v>43686</v>
      </c>
      <c r="B3" s="6" t="s">
        <v>61</v>
      </c>
      <c r="C3" s="6"/>
      <c r="D3" s="6"/>
      <c r="E3" s="6">
        <v>33</v>
      </c>
    </row>
    <row r="4" spans="1:5" x14ac:dyDescent="0.25">
      <c r="A4" s="6"/>
      <c r="B4" s="6"/>
      <c r="C4" s="6"/>
      <c r="D4" s="6"/>
      <c r="E4" s="6">
        <f>E3+C4-D4</f>
        <v>33</v>
      </c>
    </row>
    <row r="5" spans="1:5" x14ac:dyDescent="0.25">
      <c r="A5" s="6"/>
      <c r="B5" s="6"/>
      <c r="C5" s="6"/>
      <c r="D5" s="6"/>
      <c r="E5" s="6">
        <f t="shared" ref="E5:E22" si="0">E4+C5-D5</f>
        <v>33</v>
      </c>
    </row>
    <row r="6" spans="1:5" x14ac:dyDescent="0.25">
      <c r="A6" s="7"/>
      <c r="B6" s="6"/>
      <c r="C6" s="6"/>
      <c r="D6" s="6"/>
      <c r="E6" s="6">
        <f t="shared" si="0"/>
        <v>33</v>
      </c>
    </row>
    <row r="7" spans="1:5" x14ac:dyDescent="0.25">
      <c r="A7" s="6"/>
      <c r="B7" s="6"/>
      <c r="C7" s="6"/>
      <c r="D7" s="6"/>
      <c r="E7" s="6">
        <f t="shared" si="0"/>
        <v>33</v>
      </c>
    </row>
    <row r="8" spans="1:5" x14ac:dyDescent="0.25">
      <c r="A8" s="6"/>
      <c r="B8" s="6"/>
      <c r="C8" s="6"/>
      <c r="D8" s="6"/>
      <c r="E8" s="6">
        <f t="shared" si="0"/>
        <v>33</v>
      </c>
    </row>
    <row r="9" spans="1:5" x14ac:dyDescent="0.25">
      <c r="A9" s="6"/>
      <c r="B9" s="6"/>
      <c r="C9" s="6"/>
      <c r="D9" s="6"/>
      <c r="E9" s="6">
        <f t="shared" si="0"/>
        <v>33</v>
      </c>
    </row>
    <row r="10" spans="1:5" x14ac:dyDescent="0.25">
      <c r="A10" s="6"/>
      <c r="B10" s="6"/>
      <c r="C10" s="6"/>
      <c r="D10" s="6"/>
      <c r="E10" s="6">
        <f t="shared" si="0"/>
        <v>33</v>
      </c>
    </row>
    <row r="11" spans="1:5" x14ac:dyDescent="0.25">
      <c r="A11" s="6"/>
      <c r="B11" s="6"/>
      <c r="C11" s="6"/>
      <c r="D11" s="6"/>
      <c r="E11" s="6">
        <f t="shared" si="0"/>
        <v>33</v>
      </c>
    </row>
    <row r="12" spans="1:5" x14ac:dyDescent="0.25">
      <c r="A12" s="6"/>
      <c r="B12" s="6"/>
      <c r="C12" s="6"/>
      <c r="D12" s="6"/>
      <c r="E12" s="6">
        <f t="shared" si="0"/>
        <v>33</v>
      </c>
    </row>
    <row r="13" spans="1:5" x14ac:dyDescent="0.25">
      <c r="A13" s="6"/>
      <c r="B13" s="6"/>
      <c r="C13" s="6"/>
      <c r="D13" s="6"/>
      <c r="E13" s="6">
        <f t="shared" si="0"/>
        <v>33</v>
      </c>
    </row>
    <row r="14" spans="1:5" x14ac:dyDescent="0.25">
      <c r="A14" s="6"/>
      <c r="B14" s="6"/>
      <c r="C14" s="6"/>
      <c r="D14" s="6"/>
      <c r="E14" s="6">
        <f t="shared" si="0"/>
        <v>33</v>
      </c>
    </row>
    <row r="15" spans="1:5" x14ac:dyDescent="0.25">
      <c r="A15" s="6"/>
      <c r="B15" s="6"/>
      <c r="C15" s="6"/>
      <c r="D15" s="6"/>
      <c r="E15" s="6">
        <f t="shared" si="0"/>
        <v>33</v>
      </c>
    </row>
    <row r="16" spans="1:5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F3C6B-D561-46CC-99F9-431B4BF9E7F8}">
  <dimension ref="A1:K21"/>
  <sheetViews>
    <sheetView workbookViewId="0">
      <selection activeCell="D8" sqref="D8"/>
    </sheetView>
  </sheetViews>
  <sheetFormatPr baseColWidth="10" defaultRowHeight="15" x14ac:dyDescent="0.25"/>
  <cols>
    <col min="2" max="2" width="18.28515625" bestFit="1" customWidth="1"/>
    <col min="8" max="8" width="18.28515625" bestFit="1" customWidth="1"/>
  </cols>
  <sheetData>
    <row r="1" spans="1:11" ht="15.75" x14ac:dyDescent="0.25">
      <c r="A1" s="20" t="s">
        <v>86</v>
      </c>
      <c r="B1" s="20"/>
      <c r="C1" s="20"/>
      <c r="D1" s="20"/>
      <c r="E1" s="20"/>
      <c r="G1" s="20" t="s">
        <v>87</v>
      </c>
      <c r="H1" s="20"/>
      <c r="I1" s="20"/>
      <c r="J1" s="20"/>
      <c r="K1" s="20"/>
    </row>
    <row r="2" spans="1:11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G2" s="4" t="s">
        <v>57</v>
      </c>
      <c r="H2" s="4" t="s">
        <v>58</v>
      </c>
      <c r="I2" s="4" t="s">
        <v>54</v>
      </c>
      <c r="J2" s="4" t="s">
        <v>55</v>
      </c>
      <c r="K2" s="4" t="s">
        <v>56</v>
      </c>
    </row>
    <row r="3" spans="1:11" x14ac:dyDescent="0.25">
      <c r="A3" s="7">
        <v>43698</v>
      </c>
      <c r="B3" s="6" t="s">
        <v>85</v>
      </c>
      <c r="C3" s="6"/>
      <c r="D3" s="6"/>
      <c r="E3" s="6">
        <v>420</v>
      </c>
      <c r="G3" s="7">
        <v>43698</v>
      </c>
      <c r="H3" s="6" t="s">
        <v>85</v>
      </c>
      <c r="I3" s="6"/>
      <c r="J3" s="6"/>
      <c r="K3" s="6">
        <v>105</v>
      </c>
    </row>
    <row r="4" spans="1:11" x14ac:dyDescent="0.25">
      <c r="A4" s="7">
        <v>43699</v>
      </c>
      <c r="B4" s="6" t="s">
        <v>60</v>
      </c>
      <c r="C4" s="6"/>
      <c r="D4" s="6">
        <v>2</v>
      </c>
      <c r="E4" s="6">
        <f>E3+C4-D4</f>
        <v>418</v>
      </c>
      <c r="G4" s="6"/>
      <c r="H4" s="6"/>
      <c r="I4" s="6"/>
      <c r="J4" s="6"/>
      <c r="K4" s="6">
        <f>K3+I4-J4</f>
        <v>105</v>
      </c>
    </row>
    <row r="5" spans="1:11" x14ac:dyDescent="0.25">
      <c r="A5" s="7">
        <v>43700</v>
      </c>
      <c r="B5" s="6" t="s">
        <v>60</v>
      </c>
      <c r="C5" s="6"/>
      <c r="D5" s="6">
        <v>2</v>
      </c>
      <c r="E5" s="6">
        <f t="shared" ref="E5:E21" si="0">E4+C5-D5</f>
        <v>416</v>
      </c>
      <c r="G5" s="6"/>
      <c r="H5" s="6"/>
      <c r="I5" s="6"/>
      <c r="J5" s="6"/>
      <c r="K5" s="6">
        <f t="shared" ref="K5:K21" si="1">K4+I5-J5</f>
        <v>105</v>
      </c>
    </row>
    <row r="6" spans="1:11" x14ac:dyDescent="0.25">
      <c r="A6" s="7">
        <v>43701</v>
      </c>
      <c r="B6" s="6" t="s">
        <v>60</v>
      </c>
      <c r="C6" s="6"/>
      <c r="D6" s="6">
        <v>3</v>
      </c>
      <c r="E6" s="6">
        <f t="shared" si="0"/>
        <v>413</v>
      </c>
      <c r="G6" s="7"/>
      <c r="H6" s="6"/>
      <c r="I6" s="6"/>
      <c r="J6" s="6"/>
      <c r="K6" s="6">
        <f t="shared" si="1"/>
        <v>105</v>
      </c>
    </row>
    <row r="7" spans="1:11" x14ac:dyDescent="0.25">
      <c r="A7" s="7">
        <v>43702</v>
      </c>
      <c r="B7" s="6" t="s">
        <v>60</v>
      </c>
      <c r="C7" s="6"/>
      <c r="D7" s="6">
        <v>1</v>
      </c>
      <c r="E7" s="6">
        <f t="shared" si="0"/>
        <v>412</v>
      </c>
      <c r="G7" s="6"/>
      <c r="H7" s="6"/>
      <c r="I7" s="6"/>
      <c r="J7" s="6"/>
      <c r="K7" s="6">
        <f t="shared" si="1"/>
        <v>105</v>
      </c>
    </row>
    <row r="8" spans="1:11" x14ac:dyDescent="0.25">
      <c r="A8" s="6"/>
      <c r="B8" s="6"/>
      <c r="C8" s="6"/>
      <c r="D8" s="6"/>
      <c r="E8" s="6">
        <f t="shared" si="0"/>
        <v>412</v>
      </c>
      <c r="G8" s="6"/>
      <c r="H8" s="6"/>
      <c r="I8" s="6"/>
      <c r="J8" s="6"/>
      <c r="K8" s="6">
        <f t="shared" si="1"/>
        <v>105</v>
      </c>
    </row>
    <row r="9" spans="1:11" x14ac:dyDescent="0.25">
      <c r="A9" s="6"/>
      <c r="B9" s="6"/>
      <c r="C9" s="6"/>
      <c r="D9" s="6"/>
      <c r="E9" s="6">
        <f t="shared" si="0"/>
        <v>412</v>
      </c>
      <c r="G9" s="6"/>
      <c r="H9" s="6"/>
      <c r="I9" s="6"/>
      <c r="J9" s="6"/>
      <c r="K9" s="6">
        <f t="shared" si="1"/>
        <v>105</v>
      </c>
    </row>
    <row r="10" spans="1:11" x14ac:dyDescent="0.25">
      <c r="A10" s="6"/>
      <c r="B10" s="6"/>
      <c r="C10" s="6"/>
      <c r="D10" s="6"/>
      <c r="E10" s="6">
        <f t="shared" si="0"/>
        <v>412</v>
      </c>
      <c r="G10" s="6"/>
      <c r="H10" s="6"/>
      <c r="I10" s="6"/>
      <c r="J10" s="6"/>
      <c r="K10" s="6">
        <f t="shared" si="1"/>
        <v>105</v>
      </c>
    </row>
    <row r="11" spans="1:11" x14ac:dyDescent="0.25">
      <c r="A11" s="6"/>
      <c r="B11" s="6"/>
      <c r="C11" s="6"/>
      <c r="D11" s="6"/>
      <c r="E11" s="6">
        <f t="shared" si="0"/>
        <v>412</v>
      </c>
      <c r="G11" s="6"/>
      <c r="H11" s="6"/>
      <c r="I11" s="6"/>
      <c r="J11" s="6"/>
      <c r="K11" s="6">
        <f t="shared" si="1"/>
        <v>105</v>
      </c>
    </row>
    <row r="12" spans="1:11" x14ac:dyDescent="0.25">
      <c r="A12" s="6"/>
      <c r="B12" s="6"/>
      <c r="C12" s="6"/>
      <c r="D12" s="6"/>
      <c r="E12" s="6">
        <f t="shared" si="0"/>
        <v>412</v>
      </c>
      <c r="G12" s="6"/>
      <c r="H12" s="6"/>
      <c r="I12" s="6"/>
      <c r="J12" s="6"/>
      <c r="K12" s="6">
        <f t="shared" si="1"/>
        <v>105</v>
      </c>
    </row>
    <row r="13" spans="1:11" x14ac:dyDescent="0.25">
      <c r="A13" s="6"/>
      <c r="B13" s="6"/>
      <c r="C13" s="6"/>
      <c r="D13" s="6"/>
      <c r="E13" s="6">
        <f t="shared" si="0"/>
        <v>412</v>
      </c>
      <c r="G13" s="6"/>
      <c r="H13" s="6"/>
      <c r="I13" s="6"/>
      <c r="J13" s="6"/>
      <c r="K13" s="6">
        <f t="shared" si="1"/>
        <v>105</v>
      </c>
    </row>
    <row r="14" spans="1:11" x14ac:dyDescent="0.25">
      <c r="A14" s="6"/>
      <c r="B14" s="6"/>
      <c r="C14" s="6"/>
      <c r="D14" s="6"/>
      <c r="E14" s="6">
        <f t="shared" si="0"/>
        <v>412</v>
      </c>
      <c r="G14" s="6"/>
      <c r="H14" s="6"/>
      <c r="I14" s="6"/>
      <c r="J14" s="6"/>
      <c r="K14" s="6">
        <f t="shared" si="1"/>
        <v>105</v>
      </c>
    </row>
    <row r="15" spans="1:11" x14ac:dyDescent="0.25">
      <c r="A15" s="6"/>
      <c r="B15" s="6"/>
      <c r="C15" s="6"/>
      <c r="D15" s="6"/>
      <c r="E15" s="6">
        <f t="shared" si="0"/>
        <v>412</v>
      </c>
      <c r="G15" s="6"/>
      <c r="H15" s="6"/>
      <c r="I15" s="6"/>
      <c r="J15" s="6"/>
      <c r="K15" s="6">
        <f t="shared" si="1"/>
        <v>105</v>
      </c>
    </row>
    <row r="16" spans="1:11" x14ac:dyDescent="0.25">
      <c r="A16" s="6"/>
      <c r="B16" s="6"/>
      <c r="C16" s="6"/>
      <c r="D16" s="6"/>
      <c r="E16" s="6">
        <f t="shared" si="0"/>
        <v>412</v>
      </c>
      <c r="G16" s="6"/>
      <c r="H16" s="6"/>
      <c r="I16" s="6"/>
      <c r="J16" s="6"/>
      <c r="K16" s="6">
        <f t="shared" si="1"/>
        <v>105</v>
      </c>
    </row>
    <row r="17" spans="1:11" x14ac:dyDescent="0.25">
      <c r="A17" s="6"/>
      <c r="B17" s="6"/>
      <c r="C17" s="6"/>
      <c r="D17" s="6"/>
      <c r="E17" s="6">
        <f t="shared" si="0"/>
        <v>412</v>
      </c>
      <c r="G17" s="6"/>
      <c r="H17" s="6"/>
      <c r="I17" s="6"/>
      <c r="J17" s="6"/>
      <c r="K17" s="6">
        <f t="shared" si="1"/>
        <v>105</v>
      </c>
    </row>
    <row r="18" spans="1:11" x14ac:dyDescent="0.25">
      <c r="A18" s="6"/>
      <c r="B18" s="6"/>
      <c r="C18" s="6"/>
      <c r="D18" s="6"/>
      <c r="E18" s="6">
        <f t="shared" si="0"/>
        <v>412</v>
      </c>
      <c r="G18" s="6"/>
      <c r="H18" s="6"/>
      <c r="I18" s="6"/>
      <c r="J18" s="6"/>
      <c r="K18" s="6">
        <f t="shared" si="1"/>
        <v>105</v>
      </c>
    </row>
    <row r="19" spans="1:11" x14ac:dyDescent="0.25">
      <c r="A19" s="6"/>
      <c r="B19" s="6"/>
      <c r="C19" s="6"/>
      <c r="D19" s="6"/>
      <c r="E19" s="6">
        <f t="shared" si="0"/>
        <v>412</v>
      </c>
      <c r="G19" s="6"/>
      <c r="H19" s="6"/>
      <c r="I19" s="6"/>
      <c r="J19" s="6"/>
      <c r="K19" s="6">
        <f t="shared" si="1"/>
        <v>105</v>
      </c>
    </row>
    <row r="20" spans="1:11" x14ac:dyDescent="0.25">
      <c r="A20" s="6"/>
      <c r="B20" s="6"/>
      <c r="C20" s="6"/>
      <c r="D20" s="6"/>
      <c r="E20" s="6">
        <f t="shared" si="0"/>
        <v>412</v>
      </c>
      <c r="G20" s="6"/>
      <c r="H20" s="6"/>
      <c r="I20" s="6"/>
      <c r="J20" s="6"/>
      <c r="K20" s="6">
        <f t="shared" si="1"/>
        <v>105</v>
      </c>
    </row>
    <row r="21" spans="1:11" x14ac:dyDescent="0.25">
      <c r="A21" s="6"/>
      <c r="B21" s="6"/>
      <c r="C21" s="6"/>
      <c r="D21" s="6"/>
      <c r="E21" s="6">
        <f t="shared" si="0"/>
        <v>412</v>
      </c>
      <c r="G21" s="6"/>
      <c r="H21" s="6"/>
      <c r="I21" s="6"/>
      <c r="J21" s="6"/>
      <c r="K21" s="6">
        <f t="shared" si="1"/>
        <v>105</v>
      </c>
    </row>
  </sheetData>
  <mergeCells count="2">
    <mergeCell ref="A1:E1"/>
    <mergeCell ref="G1:K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1308B-6177-4119-9313-2F52631B0C59}">
  <dimension ref="A1:E21"/>
  <sheetViews>
    <sheetView workbookViewId="0">
      <selection activeCell="A16" sqref="A16:XFD16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20" t="s">
        <v>80</v>
      </c>
      <c r="B1" s="20"/>
      <c r="C1" s="20"/>
      <c r="D1" s="20"/>
      <c r="E1" s="20"/>
    </row>
    <row r="2" spans="1:5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</row>
    <row r="3" spans="1:5" x14ac:dyDescent="0.25">
      <c r="A3" s="7">
        <v>43686</v>
      </c>
      <c r="B3" s="6" t="s">
        <v>61</v>
      </c>
      <c r="C3" s="6"/>
      <c r="D3" s="6"/>
      <c r="E3" s="6">
        <v>42</v>
      </c>
    </row>
    <row r="4" spans="1:5" x14ac:dyDescent="0.25">
      <c r="A4" s="7">
        <v>43687</v>
      </c>
      <c r="B4" s="6" t="s">
        <v>60</v>
      </c>
      <c r="C4" s="6"/>
      <c r="D4" s="6">
        <v>1</v>
      </c>
      <c r="E4" s="6">
        <f>E3+C4-D4</f>
        <v>41</v>
      </c>
    </row>
    <row r="5" spans="1:5" x14ac:dyDescent="0.25">
      <c r="A5" s="7">
        <v>43688</v>
      </c>
      <c r="B5" s="6" t="s">
        <v>60</v>
      </c>
      <c r="C5" s="6"/>
      <c r="D5" s="6">
        <v>1</v>
      </c>
      <c r="E5" s="6">
        <f t="shared" ref="E5:E21" si="0">E4+C5-D5</f>
        <v>40</v>
      </c>
    </row>
    <row r="6" spans="1:5" x14ac:dyDescent="0.25">
      <c r="A6" s="7">
        <v>43689</v>
      </c>
      <c r="B6" s="6" t="s">
        <v>60</v>
      </c>
      <c r="C6" s="6"/>
      <c r="D6" s="6">
        <v>2</v>
      </c>
      <c r="E6" s="6">
        <f t="shared" si="0"/>
        <v>38</v>
      </c>
    </row>
    <row r="7" spans="1:5" x14ac:dyDescent="0.25">
      <c r="A7" s="7">
        <v>43691</v>
      </c>
      <c r="B7" s="6" t="s">
        <v>60</v>
      </c>
      <c r="C7" s="6"/>
      <c r="D7" s="6">
        <v>4</v>
      </c>
      <c r="E7" s="6">
        <f t="shared" si="0"/>
        <v>34</v>
      </c>
    </row>
    <row r="8" spans="1:5" x14ac:dyDescent="0.25">
      <c r="A8" s="7">
        <v>43692</v>
      </c>
      <c r="B8" s="6" t="s">
        <v>60</v>
      </c>
      <c r="C8" s="6"/>
      <c r="D8" s="6">
        <v>2</v>
      </c>
      <c r="E8" s="6">
        <f t="shared" si="0"/>
        <v>32</v>
      </c>
    </row>
    <row r="9" spans="1:5" x14ac:dyDescent="0.25">
      <c r="A9" s="7">
        <v>43693</v>
      </c>
      <c r="B9" s="6" t="s">
        <v>60</v>
      </c>
      <c r="C9" s="6"/>
      <c r="D9" s="6">
        <v>1</v>
      </c>
      <c r="E9" s="6">
        <f t="shared" si="0"/>
        <v>31</v>
      </c>
    </row>
    <row r="10" spans="1:5" x14ac:dyDescent="0.25">
      <c r="A10" s="7">
        <v>43694</v>
      </c>
      <c r="B10" s="6" t="s">
        <v>60</v>
      </c>
      <c r="C10" s="6"/>
      <c r="D10" s="6">
        <v>4</v>
      </c>
      <c r="E10" s="6">
        <f t="shared" si="0"/>
        <v>27</v>
      </c>
    </row>
    <row r="11" spans="1:5" x14ac:dyDescent="0.25">
      <c r="A11" s="7">
        <v>43695</v>
      </c>
      <c r="B11" s="6" t="s">
        <v>60</v>
      </c>
      <c r="C11" s="6"/>
      <c r="D11" s="6">
        <v>2</v>
      </c>
      <c r="E11" s="6">
        <f t="shared" si="0"/>
        <v>25</v>
      </c>
    </row>
    <row r="12" spans="1:5" s="15" customFormat="1" x14ac:dyDescent="0.25">
      <c r="A12" s="13">
        <v>43696</v>
      </c>
      <c r="B12" s="14" t="s">
        <v>83</v>
      </c>
      <c r="C12" s="14">
        <v>48</v>
      </c>
      <c r="D12" s="14"/>
      <c r="E12" s="14">
        <f t="shared" si="0"/>
        <v>73</v>
      </c>
    </row>
    <row r="13" spans="1:5" x14ac:dyDescent="0.25">
      <c r="A13" s="7">
        <v>43699</v>
      </c>
      <c r="B13" s="6" t="s">
        <v>60</v>
      </c>
      <c r="C13" s="6"/>
      <c r="D13" s="6">
        <v>1</v>
      </c>
      <c r="E13" s="6">
        <f t="shared" si="0"/>
        <v>72</v>
      </c>
    </row>
    <row r="14" spans="1:5" x14ac:dyDescent="0.25">
      <c r="A14" s="7">
        <v>43701</v>
      </c>
      <c r="B14" s="6" t="s">
        <v>60</v>
      </c>
      <c r="C14" s="6"/>
      <c r="D14" s="6">
        <v>2</v>
      </c>
      <c r="E14" s="6">
        <f t="shared" si="0"/>
        <v>70</v>
      </c>
    </row>
    <row r="15" spans="1:5" x14ac:dyDescent="0.25">
      <c r="A15" s="7">
        <v>43702</v>
      </c>
      <c r="B15" s="6" t="s">
        <v>60</v>
      </c>
      <c r="C15" s="6"/>
      <c r="D15" s="6">
        <v>4</v>
      </c>
      <c r="E15" s="6">
        <f t="shared" si="0"/>
        <v>66</v>
      </c>
    </row>
    <row r="16" spans="1:5" s="15" customFormat="1" x14ac:dyDescent="0.25">
      <c r="A16" s="13">
        <v>43703</v>
      </c>
      <c r="B16" s="14" t="s">
        <v>83</v>
      </c>
      <c r="C16" s="14">
        <v>48</v>
      </c>
      <c r="D16" s="14"/>
      <c r="E16" s="14">
        <f t="shared" si="0"/>
        <v>114</v>
      </c>
    </row>
    <row r="17" spans="1:5" x14ac:dyDescent="0.25">
      <c r="A17" s="6"/>
      <c r="B17" s="6"/>
      <c r="C17" s="6"/>
      <c r="D17" s="6"/>
      <c r="E17" s="6">
        <f t="shared" si="0"/>
        <v>114</v>
      </c>
    </row>
    <row r="18" spans="1:5" x14ac:dyDescent="0.25">
      <c r="A18" s="6"/>
      <c r="B18" s="6"/>
      <c r="C18" s="6"/>
      <c r="D18" s="6"/>
      <c r="E18" s="6">
        <f t="shared" si="0"/>
        <v>114</v>
      </c>
    </row>
    <row r="19" spans="1:5" x14ac:dyDescent="0.25">
      <c r="A19" s="6"/>
      <c r="B19" s="6"/>
      <c r="C19" s="6"/>
      <c r="D19" s="6"/>
      <c r="E19" s="6">
        <f t="shared" si="0"/>
        <v>114</v>
      </c>
    </row>
    <row r="20" spans="1:5" x14ac:dyDescent="0.25">
      <c r="A20" s="6"/>
      <c r="B20" s="6"/>
      <c r="C20" s="6"/>
      <c r="D20" s="6"/>
      <c r="E20" s="6">
        <f t="shared" si="0"/>
        <v>114</v>
      </c>
    </row>
    <row r="21" spans="1:5" x14ac:dyDescent="0.25">
      <c r="A21" s="6"/>
      <c r="B21" s="6"/>
      <c r="C21" s="6"/>
      <c r="D21" s="6"/>
      <c r="E21" s="6">
        <f t="shared" si="0"/>
        <v>114</v>
      </c>
    </row>
  </sheetData>
  <mergeCells count="1">
    <mergeCell ref="A1:E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9E57C-1E0A-4EC6-A044-67A99C1D0A4D}">
  <dimension ref="A1:E22"/>
  <sheetViews>
    <sheetView workbookViewId="0">
      <selection activeCell="G12" sqref="G12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20" t="s">
        <v>88</v>
      </c>
      <c r="B1" s="20"/>
      <c r="C1" s="20"/>
      <c r="D1" s="20"/>
      <c r="E1" s="20"/>
    </row>
    <row r="2" spans="1:5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</row>
    <row r="3" spans="1:5" x14ac:dyDescent="0.25">
      <c r="A3" s="7">
        <v>43700</v>
      </c>
      <c r="B3" s="6" t="s">
        <v>89</v>
      </c>
      <c r="C3" s="6"/>
      <c r="D3" s="6"/>
      <c r="E3" s="6">
        <v>7.5</v>
      </c>
    </row>
    <row r="4" spans="1:5" x14ac:dyDescent="0.25">
      <c r="A4" s="7">
        <v>43700</v>
      </c>
      <c r="B4" s="6" t="s">
        <v>60</v>
      </c>
      <c r="C4" s="6"/>
      <c r="D4" s="6">
        <v>3.5</v>
      </c>
      <c r="E4" s="6">
        <f>E3+C4-D4</f>
        <v>4</v>
      </c>
    </row>
    <row r="5" spans="1:5" x14ac:dyDescent="0.25">
      <c r="A5" s="7">
        <v>43701</v>
      </c>
      <c r="B5" s="6" t="s">
        <v>60</v>
      </c>
      <c r="C5" s="6"/>
      <c r="D5" s="6">
        <v>2</v>
      </c>
      <c r="E5" s="6">
        <f t="shared" ref="E5:E22" si="0">E4+C5-D5</f>
        <v>2</v>
      </c>
    </row>
    <row r="6" spans="1:5" x14ac:dyDescent="0.25">
      <c r="A6" s="7">
        <v>43702</v>
      </c>
      <c r="B6" s="6" t="s">
        <v>60</v>
      </c>
      <c r="C6" s="6"/>
      <c r="D6" s="6">
        <v>2.75</v>
      </c>
      <c r="E6" s="6">
        <f t="shared" si="0"/>
        <v>-0.75</v>
      </c>
    </row>
    <row r="7" spans="1:5" s="15" customFormat="1" x14ac:dyDescent="0.25">
      <c r="A7" s="13">
        <v>43703</v>
      </c>
      <c r="B7" s="14" t="s">
        <v>83</v>
      </c>
      <c r="C7" s="14">
        <v>16</v>
      </c>
      <c r="D7" s="14"/>
      <c r="E7" s="14">
        <f t="shared" si="0"/>
        <v>15.25</v>
      </c>
    </row>
    <row r="8" spans="1:5" x14ac:dyDescent="0.25">
      <c r="A8" s="7"/>
      <c r="B8" s="6"/>
      <c r="C8" s="6"/>
      <c r="D8" s="6"/>
      <c r="E8" s="6">
        <f t="shared" si="0"/>
        <v>15.25</v>
      </c>
    </row>
    <row r="9" spans="1:5" x14ac:dyDescent="0.25">
      <c r="A9" s="7"/>
      <c r="B9" s="6"/>
      <c r="C9" s="6"/>
      <c r="D9" s="6"/>
      <c r="E9" s="6">
        <f t="shared" si="0"/>
        <v>15.25</v>
      </c>
    </row>
    <row r="10" spans="1:5" x14ac:dyDescent="0.25">
      <c r="A10" s="7"/>
      <c r="B10" s="6"/>
      <c r="C10" s="6"/>
      <c r="D10" s="6"/>
      <c r="E10" s="6">
        <f t="shared" si="0"/>
        <v>15.25</v>
      </c>
    </row>
    <row r="11" spans="1:5" x14ac:dyDescent="0.25">
      <c r="A11" s="7"/>
      <c r="B11" s="6"/>
      <c r="C11" s="6"/>
      <c r="D11" s="6"/>
      <c r="E11" s="6">
        <f t="shared" si="0"/>
        <v>15.25</v>
      </c>
    </row>
    <row r="12" spans="1:5" x14ac:dyDescent="0.25">
      <c r="A12" s="13"/>
      <c r="B12" s="14"/>
      <c r="C12" s="14"/>
      <c r="D12" s="14"/>
      <c r="E12" s="6">
        <f t="shared" si="0"/>
        <v>15.25</v>
      </c>
    </row>
    <row r="13" spans="1:5" x14ac:dyDescent="0.25">
      <c r="A13" s="7"/>
      <c r="B13" s="6"/>
      <c r="C13" s="6"/>
      <c r="D13" s="6"/>
      <c r="E13" s="6">
        <f t="shared" si="0"/>
        <v>15.25</v>
      </c>
    </row>
    <row r="14" spans="1:5" x14ac:dyDescent="0.25">
      <c r="A14" s="6"/>
      <c r="B14" s="6"/>
      <c r="C14" s="6"/>
      <c r="D14" s="6"/>
      <c r="E14" s="6">
        <f t="shared" si="0"/>
        <v>15.25</v>
      </c>
    </row>
    <row r="15" spans="1:5" x14ac:dyDescent="0.25">
      <c r="A15" s="6"/>
      <c r="B15" s="6"/>
      <c r="C15" s="6"/>
      <c r="D15" s="6"/>
      <c r="E15" s="6">
        <f t="shared" si="0"/>
        <v>15.25</v>
      </c>
    </row>
    <row r="16" spans="1:5" x14ac:dyDescent="0.25">
      <c r="A16" s="6"/>
      <c r="B16" s="6"/>
      <c r="C16" s="6"/>
      <c r="D16" s="6"/>
      <c r="E16" s="6">
        <f t="shared" si="0"/>
        <v>15.25</v>
      </c>
    </row>
    <row r="17" spans="1:5" x14ac:dyDescent="0.25">
      <c r="A17" s="6"/>
      <c r="B17" s="6"/>
      <c r="C17" s="6"/>
      <c r="D17" s="6"/>
      <c r="E17" s="6">
        <f t="shared" si="0"/>
        <v>15.25</v>
      </c>
    </row>
    <row r="18" spans="1:5" x14ac:dyDescent="0.25">
      <c r="A18" s="6"/>
      <c r="B18" s="6"/>
      <c r="C18" s="6"/>
      <c r="D18" s="6"/>
      <c r="E18" s="6">
        <f t="shared" si="0"/>
        <v>15.25</v>
      </c>
    </row>
    <row r="19" spans="1:5" x14ac:dyDescent="0.25">
      <c r="A19" s="6"/>
      <c r="B19" s="6"/>
      <c r="C19" s="6"/>
      <c r="D19" s="6"/>
      <c r="E19" s="6">
        <f t="shared" si="0"/>
        <v>15.25</v>
      </c>
    </row>
    <row r="20" spans="1:5" x14ac:dyDescent="0.25">
      <c r="A20" s="6"/>
      <c r="B20" s="6"/>
      <c r="C20" s="6"/>
      <c r="D20" s="6"/>
      <c r="E20" s="6">
        <f t="shared" si="0"/>
        <v>15.25</v>
      </c>
    </row>
    <row r="21" spans="1:5" x14ac:dyDescent="0.25">
      <c r="A21" s="6"/>
      <c r="B21" s="6"/>
      <c r="C21" s="6"/>
      <c r="D21" s="6"/>
      <c r="E21" s="6">
        <f t="shared" si="0"/>
        <v>15.25</v>
      </c>
    </row>
    <row r="22" spans="1:5" x14ac:dyDescent="0.25">
      <c r="E22" s="6">
        <f t="shared" si="0"/>
        <v>15.25</v>
      </c>
    </row>
  </sheetData>
  <mergeCells count="1">
    <mergeCell ref="A1:E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Feuil1</vt:lpstr>
      <vt:lpstr>PERRIER</vt:lpstr>
      <vt:lpstr>COCA</vt:lpstr>
      <vt:lpstr>COCA 0</vt:lpstr>
      <vt:lpstr>ORANG.</vt:lpstr>
      <vt:lpstr>FUZETEA</vt:lpstr>
      <vt:lpstr>VITTEL 50CL</vt:lpstr>
      <vt:lpstr>VITTEL 1L</vt:lpstr>
      <vt:lpstr>SAN P. 50CL</vt:lpstr>
      <vt:lpstr>SAN P. 1L</vt:lpstr>
      <vt:lpstr>ANANAS</vt:lpstr>
      <vt:lpstr>ACE</vt:lpstr>
      <vt:lpstr>ORANGE</vt:lpstr>
      <vt:lpstr>POMME</vt:lpstr>
      <vt:lpstr>TOMATE</vt:lpstr>
      <vt:lpstr>MACQUELINE</vt:lpstr>
      <vt:lpstr>ARCINS</vt:lpstr>
      <vt:lpstr>AUBRADE</vt:lpstr>
      <vt:lpstr>FERRANDE</vt:lpstr>
      <vt:lpstr>CAFE</vt:lpstr>
      <vt:lpstr>HEINEKEIN</vt:lpstr>
      <vt:lpstr>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Back Office</dc:creator>
  <cp:lastModifiedBy>Front Office 2</cp:lastModifiedBy>
  <cp:lastPrinted>2019-08-10T00:17:42Z</cp:lastPrinted>
  <dcterms:created xsi:type="dcterms:W3CDTF">2019-08-09T01:15:11Z</dcterms:created>
  <dcterms:modified xsi:type="dcterms:W3CDTF">2019-08-27T16:39:57Z</dcterms:modified>
</cp:coreProperties>
</file>