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g196\Desktop\Projets Guillaume\"/>
    </mc:Choice>
  </mc:AlternateContent>
  <bookViews>
    <workbookView xWindow="0" yWindow="0" windowWidth="28800" windowHeight="12585"/>
  </bookViews>
  <sheets>
    <sheet name="CA Sous-Famille" sheetId="1" r:id="rId1"/>
    <sheet name="Données" sheetId="2" r:id="rId2"/>
    <sheet name="Mv" sheetId="3" r:id="rId3"/>
  </sheets>
  <definedNames>
    <definedName name="_xlnm.Print_Area" localSheetId="0">'CA Sous-Famille'!$A$1:$J$15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 l="1"/>
  <c r="N5" i="1" l="1"/>
  <c r="G4" i="1" l="1"/>
  <c r="G5" i="1"/>
  <c r="G6" i="1"/>
  <c r="G7" i="1"/>
  <c r="G8" i="1"/>
  <c r="G9" i="1"/>
  <c r="G10" i="1"/>
  <c r="G11" i="1"/>
  <c r="G12" i="1"/>
  <c r="G13" i="1"/>
  <c r="G3" i="1"/>
  <c r="G14" i="1" s="1"/>
  <c r="D4" i="1"/>
  <c r="D5" i="1"/>
  <c r="D6" i="1"/>
  <c r="D7" i="1"/>
  <c r="D8" i="1"/>
  <c r="D9" i="1"/>
  <c r="D10" i="1"/>
  <c r="D11" i="1"/>
  <c r="D12" i="1"/>
  <c r="D13" i="1"/>
  <c r="D3" i="1"/>
  <c r="D14" i="1" s="1"/>
  <c r="B1" i="1" l="1"/>
  <c r="C5" i="1"/>
  <c r="F5" i="1"/>
  <c r="I5" i="1"/>
  <c r="C6" i="1"/>
  <c r="F6" i="1"/>
  <c r="I6" i="1"/>
  <c r="C7" i="1"/>
  <c r="F7" i="1"/>
  <c r="I7" i="1"/>
  <c r="C8" i="1"/>
  <c r="F8" i="1"/>
  <c r="I8" i="1"/>
  <c r="C9" i="1"/>
  <c r="F9" i="1"/>
  <c r="I9" i="1"/>
  <c r="C10" i="1"/>
  <c r="F10" i="1"/>
  <c r="I10" i="1"/>
  <c r="C11" i="1"/>
  <c r="F11" i="1"/>
  <c r="I11" i="1"/>
  <c r="C12" i="1"/>
  <c r="F12" i="1"/>
  <c r="I12" i="1"/>
  <c r="C13" i="1"/>
  <c r="F13" i="1"/>
  <c r="I13" i="1"/>
  <c r="C4" i="1"/>
  <c r="F4" i="1"/>
  <c r="I4" i="1"/>
  <c r="I3" i="1" l="1"/>
  <c r="F3" i="1"/>
  <c r="C3" i="1"/>
</calcChain>
</file>

<file path=xl/sharedStrings.xml><?xml version="1.0" encoding="utf-8"?>
<sst xmlns="http://schemas.openxmlformats.org/spreadsheetml/2006/main" count="3091" uniqueCount="3082">
  <si>
    <t>Famille</t>
  </si>
  <si>
    <t>PDM</t>
  </si>
  <si>
    <t>PDM Société</t>
  </si>
  <si>
    <t>Ecart Contribution</t>
  </si>
  <si>
    <t>CA SOUS FAMILLE SOCIETE - ABO</t>
  </si>
  <si>
    <t>Filtre de rapport:</t>
  </si>
  <si>
    <t>(ApplyComparison("#0 = YEAR(CURRENT_TIMESTAMP-1)*10000+MONTH(CURRENT_TIMESTAMP-1)*100+DAY(CURRENT_TIMESTAMP-1) ";Date (ID))) et ({- Type magasin} = BOUTIQUE  , ALLEMAGNE , LUXEMBOURG, BELGIQUE  ) et ({- Magasin} &lt;&gt; 112:PASSY, 118:ENTREPÔT LES ULIS, 151:Boulogne, 154:Limoges, 168:Toulouse II, 169:Angouleme, 171:Parinor, 146:VAL D'EUROPE:14/09/2005 00:00:00) et ({- Famille} &lt;&gt; 16:SERVICES, 20:GEOLOGIE, 80:INTERNET ENFANTS, 90:FOURNITURES, 95:SERVICES, 99:PURGE MARCH, 999:Historique)</t>
  </si>
  <si>
    <t>Filtre de vue:</t>
  </si>
  <si>
    <t>{- Famille} &lt;&gt; 16:SERVICES, 20:GEOLOGIE, 80:INTERNET ENFANTS, 90:FOURNITURES, 95:SERVICES, 99:PURGE MARCH, 999:Historique</t>
  </si>
  <si>
    <t>Saut de page:</t>
  </si>
  <si>
    <t>'- DR: GPA</t>
  </si>
  <si>
    <t>'- Magasin: 196:ORLEANS</t>
  </si>
  <si>
    <t>'- Famille</t>
  </si>
  <si>
    <t>'- Sous famille</t>
  </si>
  <si>
    <t>'- Groupe Marchandises</t>
  </si>
  <si>
    <t>CA Réel    MTD</t>
  </si>
  <si>
    <t>Part de Marché N</t>
  </si>
  <si>
    <t>CA Réel N-1 MTD</t>
  </si>
  <si>
    <t>Part de Marché N-1</t>
  </si>
  <si>
    <t>Evolution</t>
  </si>
  <si>
    <t>CA réel société MTD</t>
  </si>
  <si>
    <t>Part de Marché Société N</t>
  </si>
  <si>
    <t>CA réel société N-1</t>
  </si>
  <si>
    <t>PDM Société N-1</t>
  </si>
  <si>
    <t>Evolution Sté</t>
  </si>
  <si>
    <t>Contribution attendue</t>
  </si>
  <si>
    <t>Ecart contribution</t>
  </si>
  <si>
    <t>Total</t>
  </si>
  <si>
    <t>LIBRAIRIE</t>
  </si>
  <si>
    <t>SCIENCES ET DECOUVERTES</t>
  </si>
  <si>
    <t>010100A23</t>
  </si>
  <si>
    <t>10100-ASTRONOMIE</t>
  </si>
  <si>
    <t>010100A24</t>
  </si>
  <si>
    <t>10100-AUTRES</t>
  </si>
  <si>
    <t>010100A25</t>
  </si>
  <si>
    <t>10100-BIOLOGIE - ANATOMIE</t>
  </si>
  <si>
    <t>010100A26</t>
  </si>
  <si>
    <t>10100-COMPREHENSION ET HISTOIRE DES SCIENCES</t>
  </si>
  <si>
    <t>010100A27</t>
  </si>
  <si>
    <t>10100-HISTOIRE DE LA TERRE</t>
  </si>
  <si>
    <t>010100A28</t>
  </si>
  <si>
    <t>10100-METEO ET CLIMAT</t>
  </si>
  <si>
    <t>CONNAISSANCE ET SAVOIRS</t>
  </si>
  <si>
    <t>010101A10</t>
  </si>
  <si>
    <t>10101-AUTRES</t>
  </si>
  <si>
    <t>010101A11</t>
  </si>
  <si>
    <t>10101-CONTES - HISTOIRES - LANGAGE</t>
  </si>
  <si>
    <t>010101A12</t>
  </si>
  <si>
    <t>10101-ENIGMES - LOGIQUE - EXPERIENCES - JEUX</t>
  </si>
  <si>
    <t>010101A13</t>
  </si>
  <si>
    <t>10101-PHILOSOPHIE</t>
  </si>
  <si>
    <t>010101A14</t>
  </si>
  <si>
    <t>10101-PHILOSOPHIE DU VOYAGE - ETHNOLOGIE</t>
  </si>
  <si>
    <t>010101A15</t>
  </si>
  <si>
    <t>10101-RECHERCHE ET DEVELOPPEMENT</t>
  </si>
  <si>
    <t>010101A16</t>
  </si>
  <si>
    <t>10101-SYMBOLE - ART</t>
  </si>
  <si>
    <t>VOYAGES ET GEOGRAPHIE</t>
  </si>
  <si>
    <t>010102A35</t>
  </si>
  <si>
    <t>10102-AUTRES</t>
  </si>
  <si>
    <t>010102A36</t>
  </si>
  <si>
    <t>10102-BALADES EN FRANCE</t>
  </si>
  <si>
    <t>010102A37</t>
  </si>
  <si>
    <t>10102-DECOUVRIR LE MONDE</t>
  </si>
  <si>
    <t>010102A38</t>
  </si>
  <si>
    <t>10102-GEOGRAPHIE</t>
  </si>
  <si>
    <t>010102A39</t>
  </si>
  <si>
    <t>10102-HISTOIRE</t>
  </si>
  <si>
    <t>010102A40</t>
  </si>
  <si>
    <t>10102-PHILOSOPHIE DU VOYAGE - ETHNOLOGIE</t>
  </si>
  <si>
    <t>010102A41</t>
  </si>
  <si>
    <t>10102-ROMAN DE VOYAGE</t>
  </si>
  <si>
    <t>010102A42</t>
  </si>
  <si>
    <t>10102-VOYAGE PRATIQUE - RANDONNEE</t>
  </si>
  <si>
    <t>NATURE ET JARDINS</t>
  </si>
  <si>
    <t>010103A43</t>
  </si>
  <si>
    <t>10103-AMENAGEMENT JARDIN</t>
  </si>
  <si>
    <t>010103A44</t>
  </si>
  <si>
    <t>10103-ANIMAUX DOMESTIQUES</t>
  </si>
  <si>
    <t>010103A45</t>
  </si>
  <si>
    <t>10103-ANIMAUX SAUVAGES</t>
  </si>
  <si>
    <t>010103A46</t>
  </si>
  <si>
    <t>10103-ARBRES - FLEURS</t>
  </si>
  <si>
    <t>010103A47</t>
  </si>
  <si>
    <t>10103-ARBRES - FORETS - CHAMPIGNONS</t>
  </si>
  <si>
    <t>010103A48</t>
  </si>
  <si>
    <t>10103-AUTRES</t>
  </si>
  <si>
    <t>010103A49</t>
  </si>
  <si>
    <t>10103-BOTANIQUE</t>
  </si>
  <si>
    <t>010103A50</t>
  </si>
  <si>
    <t>10103-DECOUVERTE DE LA NATURE</t>
  </si>
  <si>
    <t>010103A51</t>
  </si>
  <si>
    <t>10103-INSECTES</t>
  </si>
  <si>
    <t>010103A52</t>
  </si>
  <si>
    <t>10103-JARDINAGE</t>
  </si>
  <si>
    <t>010103A53</t>
  </si>
  <si>
    <t>10103-NATURE</t>
  </si>
  <si>
    <t>010103A54</t>
  </si>
  <si>
    <t>10103-OISEAUX</t>
  </si>
  <si>
    <t>010103A55</t>
  </si>
  <si>
    <t>10103-POTAGER</t>
  </si>
  <si>
    <t>VIVRE AU NATUREL</t>
  </si>
  <si>
    <t>010105A29</t>
  </si>
  <si>
    <t>10105-AUTRES</t>
  </si>
  <si>
    <t>010105A30</t>
  </si>
  <si>
    <t>10105-BIEN ETRE</t>
  </si>
  <si>
    <t>010105A31</t>
  </si>
  <si>
    <t>10105-CUISINE</t>
  </si>
  <si>
    <t>010105A32</t>
  </si>
  <si>
    <t>10105-LOISIRS CREATIFS</t>
  </si>
  <si>
    <t>010105A33</t>
  </si>
  <si>
    <t>10105-MAISON AU NATUREL</t>
  </si>
  <si>
    <t>010105A34</t>
  </si>
  <si>
    <t>10105-VIVRE EN HARMONIE AVEC LA NATURE</t>
  </si>
  <si>
    <t>BIEN ETRE</t>
  </si>
  <si>
    <t>010106A01</t>
  </si>
  <si>
    <t>10106-AUTRES</t>
  </si>
  <si>
    <t>010106A02</t>
  </si>
  <si>
    <t>10106-BIEN ETRE</t>
  </si>
  <si>
    <t>010106A03</t>
  </si>
  <si>
    <t>10106-CUISINE SANTE</t>
  </si>
  <si>
    <t>010106A04</t>
  </si>
  <si>
    <t>10106-DEVELOPPEMENT PERSONNEL</t>
  </si>
  <si>
    <t>010106A06</t>
  </si>
  <si>
    <t>10106-MAISON AU NATUREL</t>
  </si>
  <si>
    <t>010106A07</t>
  </si>
  <si>
    <t>10106-MASSAGE</t>
  </si>
  <si>
    <t>010106A08</t>
  </si>
  <si>
    <t>10106-PHILOSOPHIE</t>
  </si>
  <si>
    <t>010106A09</t>
  </si>
  <si>
    <t>10106-SANTE ET BEAUTE AU NATUREL</t>
  </si>
  <si>
    <t>LIVRES REGIONAUX PR</t>
  </si>
  <si>
    <t>010107A17</t>
  </si>
  <si>
    <t>10107-AUTRES</t>
  </si>
  <si>
    <t>010107A18</t>
  </si>
  <si>
    <t>10107-BALADES - RANDONNEES</t>
  </si>
  <si>
    <t>010107A19</t>
  </si>
  <si>
    <t>10107-BALADES EN FRANCE</t>
  </si>
  <si>
    <t>010107A20</t>
  </si>
  <si>
    <t>10107-CUISINE</t>
  </si>
  <si>
    <t>010107A21</t>
  </si>
  <si>
    <t>10107-DECOUVERTE DE LA REGION</t>
  </si>
  <si>
    <t>010107A22</t>
  </si>
  <si>
    <t>10107-NATURE</t>
  </si>
  <si>
    <t>LIVRES ENFANTS</t>
  </si>
  <si>
    <t>RELATION ENFANTS PARENTS</t>
  </si>
  <si>
    <t>011120B23</t>
  </si>
  <si>
    <t>11120-AUTRES</t>
  </si>
  <si>
    <t>011120B24</t>
  </si>
  <si>
    <t>11120-BEBE PERICULTURE</t>
  </si>
  <si>
    <t>011120B25</t>
  </si>
  <si>
    <t>11120-EDUCATION CONSEILS PARENTS</t>
  </si>
  <si>
    <t>011120B26</t>
  </si>
  <si>
    <t>11120-NAISSANCE</t>
  </si>
  <si>
    <t>011120B27</t>
  </si>
  <si>
    <t>11120-RELATIONS FAMILIALES</t>
  </si>
  <si>
    <t>LIVRES 0-3 ANS</t>
  </si>
  <si>
    <t>011121B02</t>
  </si>
  <si>
    <t>11121-HISTOIRES-CHANSONS-COMPTINES</t>
  </si>
  <si>
    <t>011121B03</t>
  </si>
  <si>
    <t>11121-NATURE - JARDIN</t>
  </si>
  <si>
    <t>011121B04</t>
  </si>
  <si>
    <t>11121-PREMIERS APPRENTISSAGES</t>
  </si>
  <si>
    <t>011121B30</t>
  </si>
  <si>
    <t>11121-JEUX - ACTIVITES - ENIGMES</t>
  </si>
  <si>
    <t>LIVRES 3-6 ANS</t>
  </si>
  <si>
    <t>011122B05</t>
  </si>
  <si>
    <t>11122-AUTRES</t>
  </si>
  <si>
    <t>011122B06</t>
  </si>
  <si>
    <t>11122-HISTOIRES-CHANSONS-COMPTINES</t>
  </si>
  <si>
    <t>011122B07</t>
  </si>
  <si>
    <t>11122-JEUX - ACTIVITES - ENIGMES</t>
  </si>
  <si>
    <t>011122B08</t>
  </si>
  <si>
    <t>11122-NATURE - JARDIN</t>
  </si>
  <si>
    <t>011122B09</t>
  </si>
  <si>
    <t>11122-PREMIERS APPRENTISSAGES</t>
  </si>
  <si>
    <t>011122B10</t>
  </si>
  <si>
    <t>11122-SCIENCES</t>
  </si>
  <si>
    <t>011122B32</t>
  </si>
  <si>
    <t>11122-LIVRES REGIONAUX ENFANTS</t>
  </si>
  <si>
    <t>LIVRES 6-9 ANS</t>
  </si>
  <si>
    <t>011123B11</t>
  </si>
  <si>
    <t>11123-AUTRES</t>
  </si>
  <si>
    <t>011123B12</t>
  </si>
  <si>
    <t>11123-HISTOIRES-CHANSONS-COMPTINES</t>
  </si>
  <si>
    <t>011123B13</t>
  </si>
  <si>
    <t>11123-JEUX - ACTIVITES - ENIGMES</t>
  </si>
  <si>
    <t>011123B14</t>
  </si>
  <si>
    <t>11123-LIVRES REGIONAUX ENFANTS</t>
  </si>
  <si>
    <t>011123B15</t>
  </si>
  <si>
    <t>11123-NATURE - JARDIN</t>
  </si>
  <si>
    <t>011123B16</t>
  </si>
  <si>
    <t>11123-SCIENCES</t>
  </si>
  <si>
    <t>LIVRES 9-12 ANS</t>
  </si>
  <si>
    <t>011124B17</t>
  </si>
  <si>
    <t>11124-AUTRES</t>
  </si>
  <si>
    <t>011124B18</t>
  </si>
  <si>
    <t>11124-HISTOIRES-CHANSONS-COMPTINES</t>
  </si>
  <si>
    <t>011124B19</t>
  </si>
  <si>
    <t>11124-JEUX - ACTIVITES - ENIGMES</t>
  </si>
  <si>
    <t>011124B20</t>
  </si>
  <si>
    <t>11124-LIVRES REGIONAUX ENFANTS</t>
  </si>
  <si>
    <t>011124B21</t>
  </si>
  <si>
    <t>11124-NATURE - JARDIN</t>
  </si>
  <si>
    <t>011124B22</t>
  </si>
  <si>
    <t>11124-SCIENCES</t>
  </si>
  <si>
    <t>PAPETERIE</t>
  </si>
  <si>
    <t>PAPETERIE CREATIVE</t>
  </si>
  <si>
    <t>014140C02</t>
  </si>
  <si>
    <t>14140-STYLOS</t>
  </si>
  <si>
    <t>014140C03</t>
  </si>
  <si>
    <t>14140-DIY</t>
  </si>
  <si>
    <t>014140C04</t>
  </si>
  <si>
    <t>14140-ACCESSOIRES PAPETERIE</t>
  </si>
  <si>
    <t>014140C05</t>
  </si>
  <si>
    <t>14140-MAGNETS</t>
  </si>
  <si>
    <t>ECRITURE</t>
  </si>
  <si>
    <t>014141C06</t>
  </si>
  <si>
    <t>14141-CARNETS CUIR</t>
  </si>
  <si>
    <t>014141C07</t>
  </si>
  <si>
    <t>14141-CARNETS AUTRES MATIERES</t>
  </si>
  <si>
    <t>014141C09</t>
  </si>
  <si>
    <t>14141-AGENDA</t>
  </si>
  <si>
    <t>014141C11</t>
  </si>
  <si>
    <t>14141-AUTRES</t>
  </si>
  <si>
    <t>CARTERIE</t>
  </si>
  <si>
    <t>014142C12</t>
  </si>
  <si>
    <t>14142-VOYAGES NATURE</t>
  </si>
  <si>
    <t>014142C13</t>
  </si>
  <si>
    <t>14142-MESSAGES EMOTION</t>
  </si>
  <si>
    <t>014142C14</t>
  </si>
  <si>
    <t>14142-FETES</t>
  </si>
  <si>
    <t>014142C15</t>
  </si>
  <si>
    <t>14142-ENVELOPPES</t>
  </si>
  <si>
    <t>LA BEAUTE</t>
  </si>
  <si>
    <t>015150D22</t>
  </si>
  <si>
    <t>15150-AILLEURS - ARGAN</t>
  </si>
  <si>
    <t>015150D24</t>
  </si>
  <si>
    <t>15150-AILLEURS - FIGUE DE B.</t>
  </si>
  <si>
    <t>015150D26</t>
  </si>
  <si>
    <t>15150-AILLEURS - KARITE</t>
  </si>
  <si>
    <t>015150D27</t>
  </si>
  <si>
    <t>15150-AILLEURS - MIEL</t>
  </si>
  <si>
    <t>015150D29</t>
  </si>
  <si>
    <t>15150-ICI - ALOE</t>
  </si>
  <si>
    <t>015150D30</t>
  </si>
  <si>
    <t>15150-ICI - MIEL</t>
  </si>
  <si>
    <t>015150D32</t>
  </si>
  <si>
    <t>15150-LA BEAUTE - AUTRES</t>
  </si>
  <si>
    <t>015150D51</t>
  </si>
  <si>
    <t>15150-COSMETIQUE A FAIRE SOI-MEME</t>
  </si>
  <si>
    <t>015150D56</t>
  </si>
  <si>
    <t>15150-AILLEURS - AUTRES</t>
  </si>
  <si>
    <t>015150D57</t>
  </si>
  <si>
    <t>15150-ICI - LAIT D'ANESSE</t>
  </si>
  <si>
    <t>DETENTE</t>
  </si>
  <si>
    <t>015151D01</t>
  </si>
  <si>
    <t>15151-BOUILLOTTE</t>
  </si>
  <si>
    <t>015151D02</t>
  </si>
  <si>
    <t>15151-COUSSINS</t>
  </si>
  <si>
    <t>015151D05</t>
  </si>
  <si>
    <t>15151-SOMMEIL ET BRUMES D'OREILLERS</t>
  </si>
  <si>
    <t>015151D06</t>
  </si>
  <si>
    <t>15151-TEXTILE DETENTE</t>
  </si>
  <si>
    <t>DIFFUSEURS HE</t>
  </si>
  <si>
    <t>015152D08</t>
  </si>
  <si>
    <t>15152-DIFFUSEUR PAR NEBULISATION</t>
  </si>
  <si>
    <t>015152D09</t>
  </si>
  <si>
    <t>15152-DIFFUSEUR PAR ULTRASONS</t>
  </si>
  <si>
    <t>015152D10</t>
  </si>
  <si>
    <t>15152-DIFFUSEUR PAR VENTILATION</t>
  </si>
  <si>
    <t>015152D11</t>
  </si>
  <si>
    <t>15152-PIECES DETACHEES - DIFFUSEURS</t>
  </si>
  <si>
    <t>HUILES ESSENTIELLES</t>
  </si>
  <si>
    <t>015153D12</t>
  </si>
  <si>
    <t>15153-BAINS ESSENTIELS</t>
  </si>
  <si>
    <t>015153D13</t>
  </si>
  <si>
    <t>15153-HE - AUTRES</t>
  </si>
  <si>
    <t>015153D14</t>
  </si>
  <si>
    <t>15153-LES HE PURES</t>
  </si>
  <si>
    <t>015153D15</t>
  </si>
  <si>
    <t>15153-LES HE PURES - COFFRETS</t>
  </si>
  <si>
    <t>015153D16</t>
  </si>
  <si>
    <t>15153-LES SYNERGIES</t>
  </si>
  <si>
    <t>015153D17</t>
  </si>
  <si>
    <t>15153-LES SYNERGIES - COFFRET</t>
  </si>
  <si>
    <t>015153D18</t>
  </si>
  <si>
    <t>15153-PIECES DETACHEES - DIFFUSEURS</t>
  </si>
  <si>
    <t>015153D20</t>
  </si>
  <si>
    <t>15153-SOINS ESSENTIELS</t>
  </si>
  <si>
    <t>MASSAGE</t>
  </si>
  <si>
    <t>015154D34</t>
  </si>
  <si>
    <t>15154-ACCESSOIRES - MASSAGE</t>
  </si>
  <si>
    <t>015154D35</t>
  </si>
  <si>
    <t>15154-CONSOMMABLE MASSAGE</t>
  </si>
  <si>
    <t>015154D36</t>
  </si>
  <si>
    <t>15154-MASSAGE ELECTRIQUE</t>
  </si>
  <si>
    <t>015154D37</t>
  </si>
  <si>
    <t>15154-PIECES DETACHEES - MASSAGE</t>
  </si>
  <si>
    <t>SANTE</t>
  </si>
  <si>
    <t>015155D38</t>
  </si>
  <si>
    <t>15155-ALIMENTATION SAINE</t>
  </si>
  <si>
    <t>015155D39</t>
  </si>
  <si>
    <t>15155-LUMINOTHERAPIE</t>
  </si>
  <si>
    <t>015155D40</t>
  </si>
  <si>
    <t>15155-PIECES DETACHEES - SANTE</t>
  </si>
  <si>
    <t>015155D41</t>
  </si>
  <si>
    <t>15155-QUALITE DE L'AIR</t>
  </si>
  <si>
    <t>015155D42</t>
  </si>
  <si>
    <t>15155-REVEIL</t>
  </si>
  <si>
    <t>015155D43</t>
  </si>
  <si>
    <t>15155-SIMULATEUR AUBE</t>
  </si>
  <si>
    <t>015155D44</t>
  </si>
  <si>
    <t>15155-STIMULATEUR CIRCULATOIRE</t>
  </si>
  <si>
    <t>015155D55</t>
  </si>
  <si>
    <t>15155-SANTE DIVERS</t>
  </si>
  <si>
    <t>YOGA</t>
  </si>
  <si>
    <t>015156D45</t>
  </si>
  <si>
    <t>15156-ACCESSOIRES - YOGA</t>
  </si>
  <si>
    <t>015156D46</t>
  </si>
  <si>
    <t>15156-CONSOMMABLE YOGA</t>
  </si>
  <si>
    <t>015156D49</t>
  </si>
  <si>
    <t>15156-TEXTILE YOGA</t>
  </si>
  <si>
    <t>015156D50</t>
  </si>
  <si>
    <t>15156-MEDITATION</t>
  </si>
  <si>
    <t>SON</t>
  </si>
  <si>
    <t>SON DE LA NATURE</t>
  </si>
  <si>
    <t>017170F13</t>
  </si>
  <si>
    <t>17170-AUTRES</t>
  </si>
  <si>
    <t>017170F14</t>
  </si>
  <si>
    <t>17170-OISEAUX</t>
  </si>
  <si>
    <t>RELAXATION/MEDITATION</t>
  </si>
  <si>
    <t>017171F10</t>
  </si>
  <si>
    <t>17171-AMBIANCE</t>
  </si>
  <si>
    <t>017171F12</t>
  </si>
  <si>
    <t>17171-RELAXATION</t>
  </si>
  <si>
    <t>MUSIQUE DU MONDE</t>
  </si>
  <si>
    <t>017172F01</t>
  </si>
  <si>
    <t>17172-AFRIQUE</t>
  </si>
  <si>
    <t>017172F02</t>
  </si>
  <si>
    <t>17172-AMBIANCE</t>
  </si>
  <si>
    <t>017172F03</t>
  </si>
  <si>
    <t>17172-AMERIQUES</t>
  </si>
  <si>
    <t>017172F04</t>
  </si>
  <si>
    <t>17172-ASIE/PACIFIQUE</t>
  </si>
  <si>
    <t>017172F05</t>
  </si>
  <si>
    <t>17172-AUTRES</t>
  </si>
  <si>
    <t>017172F06</t>
  </si>
  <si>
    <t>17172-CELTIQUE</t>
  </si>
  <si>
    <t>MUSIQUE ENFANTS</t>
  </si>
  <si>
    <t>017173F08</t>
  </si>
  <si>
    <t>17173-AUTRES</t>
  </si>
  <si>
    <t>017173F09</t>
  </si>
  <si>
    <t>17173-COMPTINES</t>
  </si>
  <si>
    <t>VIDEO</t>
  </si>
  <si>
    <t>ENFANTS</t>
  </si>
  <si>
    <t>019190G05</t>
  </si>
  <si>
    <t>19190-AUTRES</t>
  </si>
  <si>
    <t>019190G06</t>
  </si>
  <si>
    <t>19190-DESSINS ANIMES</t>
  </si>
  <si>
    <t>019190G07</t>
  </si>
  <si>
    <t>19190-DOCUMENTAIRES ENFANTS</t>
  </si>
  <si>
    <t>019190G08</t>
  </si>
  <si>
    <t>19190-FILMS ENFANTS</t>
  </si>
  <si>
    <t>ADULTES</t>
  </si>
  <si>
    <t>019191G01</t>
  </si>
  <si>
    <t>19191-AUTRES</t>
  </si>
  <si>
    <t>019191G02</t>
  </si>
  <si>
    <t>19191-DOCUMENTAIRES ADULTES</t>
  </si>
  <si>
    <t>JEUX ET JOUETS +3 ans</t>
  </si>
  <si>
    <t>APPRENTISSAGE ET CREATIVITE</t>
  </si>
  <si>
    <t>030301J02</t>
  </si>
  <si>
    <t>30301-IMAGINAIRE</t>
  </si>
  <si>
    <t>030301J03</t>
  </si>
  <si>
    <t>30301-LOISIRS CREATIFS</t>
  </si>
  <si>
    <t>030301J05</t>
  </si>
  <si>
    <t>30301-MUSIQUE</t>
  </si>
  <si>
    <t>030301J22</t>
  </si>
  <si>
    <t>30301-EDUCATIF</t>
  </si>
  <si>
    <t>030301J23</t>
  </si>
  <si>
    <t>30301-MONTESSORI</t>
  </si>
  <si>
    <t>PLEIN AIR</t>
  </si>
  <si>
    <t>030302J21</t>
  </si>
  <si>
    <t>30302-EXTERIEUR BOIS</t>
  </si>
  <si>
    <t>030302J22</t>
  </si>
  <si>
    <t>30302-JEUX EXTERIEURS</t>
  </si>
  <si>
    <t>030302J24</t>
  </si>
  <si>
    <t>30302-DECOUVERTES DE LA NATURE</t>
  </si>
  <si>
    <t>ARBRE DE FETE</t>
  </si>
  <si>
    <t>030303J06</t>
  </si>
  <si>
    <t>30303-TROUVAILLES ET MERVEILLES</t>
  </si>
  <si>
    <t>030303J07</t>
  </si>
  <si>
    <t>30303-PREPARATIFS ET ACTIVITES D'ANNIVERSAIRE</t>
  </si>
  <si>
    <t>JEUX DE FAMILLE</t>
  </si>
  <si>
    <t>030304J08</t>
  </si>
  <si>
    <t>30304-JEUX DE SOCIETE</t>
  </si>
  <si>
    <t>030304J09</t>
  </si>
  <si>
    <t>30304-JEUX DE VOYAGES</t>
  </si>
  <si>
    <t>JEUX ET JOUETS 0-3 ans</t>
  </si>
  <si>
    <t>NAISSANCE 0-12 MOIS</t>
  </si>
  <si>
    <t>031330K15</t>
  </si>
  <si>
    <t>31330-BEBE NOMADE</t>
  </si>
  <si>
    <t>031330K16</t>
  </si>
  <si>
    <t>31330-RITUEL DU COUCHER</t>
  </si>
  <si>
    <t>031330K19</t>
  </si>
  <si>
    <t>31330-HOCHET DOUDOU PELUCHE</t>
  </si>
  <si>
    <t>031330K21</t>
  </si>
  <si>
    <t>31330-CADEAUX BEBE</t>
  </si>
  <si>
    <t>EVEIL 12-24</t>
  </si>
  <si>
    <t>031331K02</t>
  </si>
  <si>
    <t>31331-MOTRICITE</t>
  </si>
  <si>
    <t>031331K22</t>
  </si>
  <si>
    <t>31331-EVEIL TISSU</t>
  </si>
  <si>
    <t>EVEIL 24-36</t>
  </si>
  <si>
    <t>031332K07</t>
  </si>
  <si>
    <t>31332-IMAGINAIRE</t>
  </si>
  <si>
    <t>031332K10</t>
  </si>
  <si>
    <t>31332-1ER JEUX DE SOCIETE</t>
  </si>
  <si>
    <t>031332K23</t>
  </si>
  <si>
    <t>31332-EVEIL BOIS</t>
  </si>
  <si>
    <t>MONTESSORI</t>
  </si>
  <si>
    <t>031333K24</t>
  </si>
  <si>
    <t>31333-MONTESSORI 0-3</t>
  </si>
  <si>
    <t>EXPERIMENTER ENSEMBLE</t>
  </si>
  <si>
    <t>STEM</t>
  </si>
  <si>
    <t>042401H01</t>
  </si>
  <si>
    <t>42401-DIY TECHNO</t>
  </si>
  <si>
    <t>042401H02</t>
  </si>
  <si>
    <t>42401-ROBOTIQUE/CODAGE</t>
  </si>
  <si>
    <t>042401H03</t>
  </si>
  <si>
    <t>42401-IMPRESSION 3D</t>
  </si>
  <si>
    <t>042401H04</t>
  </si>
  <si>
    <t>42401-ASTRONOMIE</t>
  </si>
  <si>
    <t>042401H05</t>
  </si>
  <si>
    <t>42401-BIOLOGIE</t>
  </si>
  <si>
    <t>042401H06</t>
  </si>
  <si>
    <t>42401-EXPERIENCES DE SCIENCES</t>
  </si>
  <si>
    <t>042401H07</t>
  </si>
  <si>
    <t>42401-LOGIQUE ET REFLEXION</t>
  </si>
  <si>
    <t>FAIRE ENSEMBLE</t>
  </si>
  <si>
    <t>042402H08</t>
  </si>
  <si>
    <t>42402-BRICOLAGE MAQUETTES</t>
  </si>
  <si>
    <t>042402H09</t>
  </si>
  <si>
    <t>42402-ART DU FIL CUSTOMISATION</t>
  </si>
  <si>
    <t>DECORATION</t>
  </si>
  <si>
    <t>CONVIVIALITE EN PLEIN AIR</t>
  </si>
  <si>
    <t>050500L05</t>
  </si>
  <si>
    <t>50500-CONVIVIALITE TISSU</t>
  </si>
  <si>
    <t>050500L06</t>
  </si>
  <si>
    <t>50500-DECO</t>
  </si>
  <si>
    <t>050500L07</t>
  </si>
  <si>
    <t>50500-MOBILIER</t>
  </si>
  <si>
    <t>050500L08</t>
  </si>
  <si>
    <t>50500-MOUSTIQUES</t>
  </si>
  <si>
    <t>050500L09</t>
  </si>
  <si>
    <t>50500-PIECES DETACHEES - CONVIVIALITE PLEIN AIR</t>
  </si>
  <si>
    <t>LE JARDINIER</t>
  </si>
  <si>
    <t>050501L10</t>
  </si>
  <si>
    <t>50501-EQUIPEMENT DU JARDINIER</t>
  </si>
  <si>
    <t>050501L11</t>
  </si>
  <si>
    <t>50501-FONTAINES</t>
  </si>
  <si>
    <t>050501L13</t>
  </si>
  <si>
    <t>50501-JARDIN D'INTERIEUR</t>
  </si>
  <si>
    <t>050501L14</t>
  </si>
  <si>
    <t>50501-PIECES DETACHEES - JARDIN</t>
  </si>
  <si>
    <t>050501L15</t>
  </si>
  <si>
    <t>50501-PLANTES VIVANTES</t>
  </si>
  <si>
    <t>CONVIVIALITE A LA MAISON</t>
  </si>
  <si>
    <t>050502L01</t>
  </si>
  <si>
    <t>50502-AU COIN DU FEU</t>
  </si>
  <si>
    <t>050502L02</t>
  </si>
  <si>
    <t>50502-DECO</t>
  </si>
  <si>
    <t>LUMIERE</t>
  </si>
  <si>
    <t>050503L19</t>
  </si>
  <si>
    <t>50503-LUMIERE ELECTRIQUE</t>
  </si>
  <si>
    <t>050503L20</t>
  </si>
  <si>
    <t>50503-LUMIERE SOLAIRE</t>
  </si>
  <si>
    <t>050503L21</t>
  </si>
  <si>
    <t>50503-PIECES DETACHEES - LUMIERE</t>
  </si>
  <si>
    <t>ORNITHOLOGIE</t>
  </si>
  <si>
    <t>050505L15</t>
  </si>
  <si>
    <t>50505-ABRITER</t>
  </si>
  <si>
    <t>050505L17</t>
  </si>
  <si>
    <t>50505-NOURRIR</t>
  </si>
  <si>
    <t>VOYAGE</t>
  </si>
  <si>
    <t>ACCESSOIRES DE VOYAGE</t>
  </si>
  <si>
    <t>052520M01</t>
  </si>
  <si>
    <t>52520-CARTOGRAPHIE</t>
  </si>
  <si>
    <t>052520M02</t>
  </si>
  <si>
    <t>52520-ELECTRONIQUE VOYAGE</t>
  </si>
  <si>
    <t>052520M03</t>
  </si>
  <si>
    <t>52520-MONTRE</t>
  </si>
  <si>
    <t>052520M04</t>
  </si>
  <si>
    <t>52520-PLUIE</t>
  </si>
  <si>
    <t>052520M05</t>
  </si>
  <si>
    <t>52520-SECURITE VOYAGE</t>
  </si>
  <si>
    <t>052520M06</t>
  </si>
  <si>
    <t>52520-GLOBE</t>
  </si>
  <si>
    <t>052520M07</t>
  </si>
  <si>
    <t>52520-ACCESSOIRE DE VOYAGE - DIVERS</t>
  </si>
  <si>
    <t>BAGAGERIE</t>
  </si>
  <si>
    <t>052521M08</t>
  </si>
  <si>
    <t>52521-BAGAGE</t>
  </si>
  <si>
    <t>052521M09</t>
  </si>
  <si>
    <t>52521-PETITE BAGAGERIE</t>
  </si>
  <si>
    <t>052522M10</t>
  </si>
  <si>
    <t>52522-COUVRANTS CONNECTES</t>
  </si>
  <si>
    <t>052522M11</t>
  </si>
  <si>
    <t>52522-BONNETS</t>
  </si>
  <si>
    <t>052522M12</t>
  </si>
  <si>
    <t>52522-CHAPEAUX</t>
  </si>
  <si>
    <t>052522M32</t>
  </si>
  <si>
    <t>52522-CASQUETTES</t>
  </si>
  <si>
    <t>052522M33</t>
  </si>
  <si>
    <t>52522-GANTS</t>
  </si>
  <si>
    <t>052522M34</t>
  </si>
  <si>
    <t>52522-ECHARPES SNOODS CHECHES PONCHO</t>
  </si>
  <si>
    <t>HAMACS ET NACELLES</t>
  </si>
  <si>
    <t>052523M13</t>
  </si>
  <si>
    <t>52523-HAMAC</t>
  </si>
  <si>
    <t>052523M15</t>
  </si>
  <si>
    <t>52523-NACELLE</t>
  </si>
  <si>
    <t>052523M16</t>
  </si>
  <si>
    <t>52523-SIEGE PLIANT</t>
  </si>
  <si>
    <t>052523M17</t>
  </si>
  <si>
    <t>52523-STRUCTURE HAMAC - NACELLE</t>
  </si>
  <si>
    <t>SOIN DU VOYAGEUR</t>
  </si>
  <si>
    <t>052524M18</t>
  </si>
  <si>
    <t>52524-CHAUFFERETTE</t>
  </si>
  <si>
    <t>052524M19</t>
  </si>
  <si>
    <t>52524-CONFORT</t>
  </si>
  <si>
    <t>052524M20</t>
  </si>
  <si>
    <t>52524-MOUSTIQUE</t>
  </si>
  <si>
    <t>052524M21</t>
  </si>
  <si>
    <t>52524-HYGIENE - SANTE</t>
  </si>
  <si>
    <t>TEXTILES</t>
  </si>
  <si>
    <t>052525M24</t>
  </si>
  <si>
    <t>52525-T-SHIRT - CHEMISE</t>
  </si>
  <si>
    <t>052525M25</t>
  </si>
  <si>
    <t>52525-VESTE - GILET</t>
  </si>
  <si>
    <t>052525M27</t>
  </si>
  <si>
    <t>52525-ACCESSOIRE - TEXTILE</t>
  </si>
  <si>
    <t>052525M28</t>
  </si>
  <si>
    <t>52525-CHAUSSANT</t>
  </si>
  <si>
    <t>REPAS EXTERIEUR</t>
  </si>
  <si>
    <t>052526M29</t>
  </si>
  <si>
    <t>52526-BOUTEILLE ISOTHERME - MUG</t>
  </si>
  <si>
    <t>ACTIVITES NATURE</t>
  </si>
  <si>
    <t>BIVOUAC</t>
  </si>
  <si>
    <t>053540P04</t>
  </si>
  <si>
    <t>53540-ACCESSOIRES DE SURVIE</t>
  </si>
  <si>
    <t>053540P05</t>
  </si>
  <si>
    <t>53540-COUTEAUX</t>
  </si>
  <si>
    <t>053540P06</t>
  </si>
  <si>
    <t>53540-EQUIPEMENTS DU BIVOUAC</t>
  </si>
  <si>
    <t>053540P07</t>
  </si>
  <si>
    <t>53540-ECLAIRAGE</t>
  </si>
  <si>
    <t>053540P08</t>
  </si>
  <si>
    <t>53540-CHARGEUR NOMADE</t>
  </si>
  <si>
    <t>053540P20</t>
  </si>
  <si>
    <t>53540-ELECTRONIQUE AUTRE</t>
  </si>
  <si>
    <t>OBSERVATION ET MESURE</t>
  </si>
  <si>
    <t>053541P10</t>
  </si>
  <si>
    <t>53541-ASTRONOMIE</t>
  </si>
  <si>
    <t>053541P12</t>
  </si>
  <si>
    <t>53541-JUMELLE ET LONGUE VUE</t>
  </si>
  <si>
    <t>053541P14</t>
  </si>
  <si>
    <t>53541-METEO</t>
  </si>
  <si>
    <t>VELO</t>
  </si>
  <si>
    <t>053542P02</t>
  </si>
  <si>
    <t>53542-VELO</t>
  </si>
  <si>
    <t>RANDO TRAIL</t>
  </si>
  <si>
    <t>053544P15</t>
  </si>
  <si>
    <t>53544-ACCESSOIRES DE MARCHE</t>
  </si>
  <si>
    <t>053544P18</t>
  </si>
  <si>
    <t>53544-ORIENTATION</t>
  </si>
  <si>
    <t>053544P19</t>
  </si>
  <si>
    <t>53544-TEXTILES</t>
  </si>
  <si>
    <t>REPAS EN EXTERIEUR</t>
  </si>
  <si>
    <t>053545P24</t>
  </si>
  <si>
    <t>53545-ACCESSOIRES DE PIQUE NIQUE</t>
  </si>
  <si>
    <t>053545P25</t>
  </si>
  <si>
    <t>53545-HYDRATATION</t>
  </si>
  <si>
    <t>053545P26</t>
  </si>
  <si>
    <t>53545-LUNCH BOX</t>
  </si>
  <si>
    <t>SENTEURS</t>
  </si>
  <si>
    <t>MDI</t>
  </si>
  <si>
    <t>060600Q01</t>
  </si>
  <si>
    <t>60600-AMBRE DES MAGES</t>
  </si>
  <si>
    <t>060600Q02</t>
  </si>
  <si>
    <t>60600-SONGES HESPERIDES</t>
  </si>
  <si>
    <t>060600Q03</t>
  </si>
  <si>
    <t>060600-THE SOUS LES ETOILES</t>
  </si>
  <si>
    <t>060600Q13</t>
  </si>
  <si>
    <t>60600-A L'OMBRE DU JASMIN EN FLEUR</t>
  </si>
  <si>
    <t>060600Q14</t>
  </si>
  <si>
    <t>60600-BAL FLEURS BLANCHES</t>
  </si>
  <si>
    <t>060600Q17</t>
  </si>
  <si>
    <t>60600-COFFRETS MDI</t>
  </si>
  <si>
    <t>060600Q20</t>
  </si>
  <si>
    <t>60600-FRANGIPANIER</t>
  </si>
  <si>
    <t>060600Q22</t>
  </si>
  <si>
    <t>60600-GOURMANDISE A LA FLEUR D'ORANGER</t>
  </si>
  <si>
    <t>060600Q23</t>
  </si>
  <si>
    <t>60600-MDI - AUTRES</t>
  </si>
  <si>
    <t>060600Q25</t>
  </si>
  <si>
    <t>60600-NATURE APRES LA PLUIE</t>
  </si>
  <si>
    <t>060600Q26</t>
  </si>
  <si>
    <t>60600-PETIT GOUTER D'AUTOMNE</t>
  </si>
  <si>
    <t>060600Q27</t>
  </si>
  <si>
    <t>60600-SIESTE SOUS LE FIGUIER</t>
  </si>
  <si>
    <t>060600Q28</t>
  </si>
  <si>
    <t>60600-VEILLEE ET CONTES D'HIVER</t>
  </si>
  <si>
    <t>060600Q29</t>
  </si>
  <si>
    <t>60600-VERVEINE DES NUITS D'ÉTÉ</t>
  </si>
  <si>
    <t>060600Q39</t>
  </si>
  <si>
    <t>60600-MAISON DE FAMILLE</t>
  </si>
  <si>
    <t>060600Q40</t>
  </si>
  <si>
    <t>60600-SAPIN BLANC</t>
  </si>
  <si>
    <t>060600Q41</t>
  </si>
  <si>
    <t>60600-POMME D'EPICES</t>
  </si>
  <si>
    <t>060600Q42</t>
  </si>
  <si>
    <t>60600-AU COIN DU FEU</t>
  </si>
  <si>
    <t>060600Q43</t>
  </si>
  <si>
    <t>60600-SENTEURS SAISONNIERES</t>
  </si>
  <si>
    <t>ESTEBAN</t>
  </si>
  <si>
    <t>060601Q07</t>
  </si>
  <si>
    <t>60601-AMBRE</t>
  </si>
  <si>
    <t>060601Q08</t>
  </si>
  <si>
    <t>60601-CEDRE</t>
  </si>
  <si>
    <t>060601Q09</t>
  </si>
  <si>
    <t>60601-COFFRETS ESTEBAN</t>
  </si>
  <si>
    <t>060601Q10</t>
  </si>
  <si>
    <t>60601-ESPRIT DE THE</t>
  </si>
  <si>
    <t>060601Q11</t>
  </si>
  <si>
    <t>60601-ESTEBAN - AUTRES</t>
  </si>
  <si>
    <t>060601Q13</t>
  </si>
  <si>
    <t>60601-NEROLI</t>
  </si>
  <si>
    <t>060601Q53</t>
  </si>
  <si>
    <t>60601-FIGUE NOIRE</t>
  </si>
  <si>
    <t>TERRE D'OC</t>
  </si>
  <si>
    <t>060603Q44</t>
  </si>
  <si>
    <t>60603-AMBRE ENVOUTANT</t>
  </si>
  <si>
    <t>060603Q45</t>
  </si>
  <si>
    <t>60603-JASMIN AUDACIEUX</t>
  </si>
  <si>
    <t>060603Q46</t>
  </si>
  <si>
    <t>60603-OCEAN AZURE</t>
  </si>
  <si>
    <t>060603Q47</t>
  </si>
  <si>
    <t>60603-REVE D'AGRUMES</t>
  </si>
  <si>
    <t>060603Q48</t>
  </si>
  <si>
    <t>60603-THE ETOILE</t>
  </si>
  <si>
    <t>060603Q49</t>
  </si>
  <si>
    <t>60603-TIARE ETINCELANT</t>
  </si>
  <si>
    <t>060603Q50</t>
  </si>
  <si>
    <t>60603-TONKA MYTHIQUE</t>
  </si>
  <si>
    <t>060603Q51</t>
  </si>
  <si>
    <t>60603-VERVEINE ENCHANTEE</t>
  </si>
  <si>
    <t>060603Q52</t>
  </si>
  <si>
    <t>60603-SENTEURS SAISONNIERES</t>
  </si>
  <si>
    <t>ACCESSOIRES SENTEURS</t>
  </si>
  <si>
    <t>060604Q01</t>
  </si>
  <si>
    <t>60604-BRULE PARFUMS</t>
  </si>
  <si>
    <t>060604Q02</t>
  </si>
  <si>
    <t>60604-DIFFUSEURS PAR CAPILLARITE</t>
  </si>
  <si>
    <t>060604Q04</t>
  </si>
  <si>
    <t>60604-LAMPES DIFFUSEURS</t>
  </si>
  <si>
    <t>060604Q05</t>
  </si>
  <si>
    <t>60604-PIECES DETACHEES - SENTEURS</t>
  </si>
  <si>
    <t>060604Q06</t>
  </si>
  <si>
    <t>60604-PORTE ENCENS</t>
  </si>
  <si>
    <t>060604Q50</t>
  </si>
  <si>
    <t>60604-AUTRES - ACC SENTEURS</t>
  </si>
  <si>
    <t>AUTRES SENTEURS</t>
  </si>
  <si>
    <t>060605Q36</t>
  </si>
  <si>
    <t>60605-AUTRE SENTEUR</t>
  </si>
  <si>
    <t>060605Q37</t>
  </si>
  <si>
    <t>60605-COFFRETS EVENEMENTS</t>
  </si>
  <si>
    <t>SAVEURS</t>
  </si>
  <si>
    <t>BOISSONS</t>
  </si>
  <si>
    <t>061620R04</t>
  </si>
  <si>
    <t>61620-ACCESSOIRES - CAFE</t>
  </si>
  <si>
    <t>061620R05</t>
  </si>
  <si>
    <t>61620-ACCESSOIRES - BOISSONS</t>
  </si>
  <si>
    <t>061620R06</t>
  </si>
  <si>
    <t>61620-BIERES</t>
  </si>
  <si>
    <t>061620R07</t>
  </si>
  <si>
    <t>61620-CAFE</t>
  </si>
  <si>
    <t>061620R08</t>
  </si>
  <si>
    <t>61620-CHOCOLAT</t>
  </si>
  <si>
    <t>061620R09</t>
  </si>
  <si>
    <t>61620-COCKTAIL</t>
  </si>
  <si>
    <t>061620R11</t>
  </si>
  <si>
    <t>61620-THE GLACE</t>
  </si>
  <si>
    <t>061620R13</t>
  </si>
  <si>
    <t>61620-VIN CHAUD</t>
  </si>
  <si>
    <t>THES ET TISANES</t>
  </si>
  <si>
    <t>061621R28</t>
  </si>
  <si>
    <t>61621-ACCESSOIRES - THES ET TISANES</t>
  </si>
  <si>
    <t>061621R29</t>
  </si>
  <si>
    <t>61621-COFFRETS - THE D'ORIGINE</t>
  </si>
  <si>
    <t>061621R30</t>
  </si>
  <si>
    <t>61621-COFFRETS - THE DE L'HOSPITALITE</t>
  </si>
  <si>
    <t>061621R31</t>
  </si>
  <si>
    <t>61621-COFFRETS - THE GOURMAND</t>
  </si>
  <si>
    <t>061621R32</t>
  </si>
  <si>
    <t>61621-COFFRETS - TISANES</t>
  </si>
  <si>
    <t>061621R33</t>
  </si>
  <si>
    <t>61621-PIECES DETACHEES - DECOUVERTE GOUT</t>
  </si>
  <si>
    <t>061621R34</t>
  </si>
  <si>
    <t>61621-TASSE ET MUG</t>
  </si>
  <si>
    <t>061621R35</t>
  </si>
  <si>
    <t>61621-THES DE L'HOSPITALITE</t>
  </si>
  <si>
    <t>061621R36</t>
  </si>
  <si>
    <t>61621-THE D'ORIGINE</t>
  </si>
  <si>
    <t>061621R38</t>
  </si>
  <si>
    <t>61621-SUPER THE</t>
  </si>
  <si>
    <t>061621R39</t>
  </si>
  <si>
    <t>61621-THEIERE</t>
  </si>
  <si>
    <t>061621R40</t>
  </si>
  <si>
    <t>61621-THES GOURMANDS</t>
  </si>
  <si>
    <t>061621R41</t>
  </si>
  <si>
    <t>61621-TISANES</t>
  </si>
  <si>
    <t>061621R42</t>
  </si>
  <si>
    <t>61621-THES DE SAISON</t>
  </si>
  <si>
    <t>061621R43</t>
  </si>
  <si>
    <t>61621-THE EN GELEE</t>
  </si>
  <si>
    <t>061621R44</t>
  </si>
  <si>
    <t>61621-INFUSION CROQUANTE</t>
  </si>
  <si>
    <t>SAVEURS SUCREES</t>
  </si>
  <si>
    <t>061622R21</t>
  </si>
  <si>
    <t>61622-ACCESSOIRES - SAVEURS SUCREES</t>
  </si>
  <si>
    <t>061622R22</t>
  </si>
  <si>
    <t>61622-BISCUITS</t>
  </si>
  <si>
    <t>061622R23</t>
  </si>
  <si>
    <t>61622-CHOCOLAT</t>
  </si>
  <si>
    <t>061622R25</t>
  </si>
  <si>
    <t>61622-GOURMANDISES</t>
  </si>
  <si>
    <t>061622R26</t>
  </si>
  <si>
    <t>61622-MIEL</t>
  </si>
  <si>
    <t>061622R27</t>
  </si>
  <si>
    <t>61622-SAVEURS EVENEMENTS</t>
  </si>
  <si>
    <t>061622R45</t>
  </si>
  <si>
    <t>61622-NATUREL</t>
  </si>
  <si>
    <t>SAVEURS SALEES</t>
  </si>
  <si>
    <t>061623R15</t>
  </si>
  <si>
    <t>61623-ACCESSOIRES - CUISINE</t>
  </si>
  <si>
    <t>061623R16</t>
  </si>
  <si>
    <t>61623-CUISINE EN TERRE INCONNUE</t>
  </si>
  <si>
    <t>061623R17</t>
  </si>
  <si>
    <t>61623-EPICES ET AUTRES</t>
  </si>
  <si>
    <t>061623R18</t>
  </si>
  <si>
    <t>61623-FAIT MAISON DIY</t>
  </si>
  <si>
    <t>061623R19</t>
  </si>
  <si>
    <t>61623-HE CULINAIRES</t>
  </si>
  <si>
    <t>061623R46</t>
  </si>
  <si>
    <t>61623-A FAIRE POUSSER</t>
  </si>
  <si>
    <t>061623R47</t>
  </si>
  <si>
    <t>61623-INSECTES</t>
  </si>
  <si>
    <t>BARBECUE</t>
  </si>
  <si>
    <t>061624R01</t>
  </si>
  <si>
    <t>61624-ACCESSOIRES - BARBECUE</t>
  </si>
  <si>
    <t>061624R03</t>
  </si>
  <si>
    <t>61624-ACCESSOIRES # APERITIF</t>
  </si>
  <si>
    <t>BIJOUTERIE</t>
  </si>
  <si>
    <t>FANTAISIE /LS</t>
  </si>
  <si>
    <t>071711S01</t>
  </si>
  <si>
    <t>71711-RANGEMENT</t>
  </si>
  <si>
    <t>071711S02</t>
  </si>
  <si>
    <t>71711-BIJOUX FANTAISIE</t>
  </si>
  <si>
    <t>071711S03</t>
  </si>
  <si>
    <t>71711-ACCESSOIRES SOIREE</t>
  </si>
  <si>
    <t>071711S20</t>
  </si>
  <si>
    <t>71711-ACCESSOIRES AUTRES</t>
  </si>
  <si>
    <t>BIJOUX DIY</t>
  </si>
  <si>
    <t>071712S04</t>
  </si>
  <si>
    <t>71712-PETITS BIJOUX</t>
  </si>
  <si>
    <t>BIJOUX PRECIEUX</t>
  </si>
  <si>
    <t>071713S06</t>
  </si>
  <si>
    <t>71713-BIEN-ETRE</t>
  </si>
  <si>
    <t>071713S07</t>
  </si>
  <si>
    <t>71713-ETHNIQUE</t>
  </si>
  <si>
    <t>071713S08</t>
  </si>
  <si>
    <t>71713-AUTRES</t>
  </si>
  <si>
    <t>071713S09</t>
  </si>
  <si>
    <t>71713-LAITON DORE</t>
  </si>
  <si>
    <t>071713S21</t>
  </si>
  <si>
    <t>71713-PIERRES NATURELLES</t>
  </si>
  <si>
    <t>Evolution N-1</t>
  </si>
  <si>
    <t>015156D48</t>
  </si>
  <si>
    <t>15156-PIECES DETACHEES - YOGA</t>
  </si>
  <si>
    <t>017171F11</t>
  </si>
  <si>
    <t>17171-AUTRES</t>
  </si>
  <si>
    <t>050505L18</t>
  </si>
  <si>
    <t>50505-PIECES DETACHEES - ORNITHO</t>
  </si>
  <si>
    <t>COUVRANTS</t>
  </si>
  <si>
    <t>060601Q54</t>
  </si>
  <si>
    <t>60601-BOIS COPAIBA</t>
  </si>
  <si>
    <t>200 MV par FAMILLE CLUSTER 0 (onglets)</t>
  </si>
  <si>
    <t>'- Famille: Total</t>
  </si>
  <si>
    <t>'- Article</t>
  </si>
  <si>
    <t>Rang CA Réel Refs (Par Famille)</t>
  </si>
  <si>
    <t>CA Réel</t>
  </si>
  <si>
    <t>Rang Total (CA Réel)</t>
  </si>
  <si>
    <t>Nb Articles Vendus</t>
  </si>
  <si>
    <t>Rang Nb Articles global</t>
  </si>
  <si>
    <t>ENTREPOT DISPO Quantité (date la veille)</t>
  </si>
  <si>
    <t>LUNII MA FABRIQUE A HISTOIRE N&amp;D</t>
  </si>
  <si>
    <t>TELESCOPE NEXSTAR SLT MAK 127</t>
  </si>
  <si>
    <t>TELESCOPE 114/900 MIZAR</t>
  </si>
  <si>
    <t>TAPIS D'ACUPRESSION 2017</t>
  </si>
  <si>
    <t>DIFF CHENE DORE NEW</t>
  </si>
  <si>
    <t>INFUSION EN GELEE ALOE VERA N&amp;D</t>
  </si>
  <si>
    <t>DIFFUSEUR ELO</t>
  </si>
  <si>
    <t>INFUSION EN GELEE FRUIT DE LA PASSION ND</t>
  </si>
  <si>
    <t>MORPHEE</t>
  </si>
  <si>
    <t>POUF LAMZAC FATBOY AQUA BLUE</t>
  </si>
  <si>
    <t>COUSSIN COMPACT A MEMOIRE DE FORME V3</t>
  </si>
  <si>
    <t>SIEGE DE MASSAGE DOS ET CERVICALES</t>
  </si>
  <si>
    <t>SIEGE DE MASSAGE CERVICAL TETE GEL 2018</t>
  </si>
  <si>
    <t>CHARGEUR  NOMADE SOLAIRE 4000mAh</t>
  </si>
  <si>
    <t>VEILLEUSE TORTUE AQUATIQUE</t>
  </si>
  <si>
    <t>HUILE ESSENTIELLE BIO VERVEINE EXOTIQ AB</t>
  </si>
  <si>
    <t>STRUCTURE PLIABLE POUR HAMAC</t>
  </si>
  <si>
    <t>MASSEUR CERVICAL SHIATSU</t>
  </si>
  <si>
    <t>TOUPIE GYROSCOPE</t>
  </si>
  <si>
    <t>REVEIL 3 SONS DE LA NATURE</t>
  </si>
  <si>
    <t>BOUTEILLE EAU DETOX 750ML</t>
  </si>
  <si>
    <t>MASSEUR ROLL ON</t>
  </si>
  <si>
    <t>COUVERTS AMOVIBLES T.BOUCHON ASST</t>
  </si>
  <si>
    <t>FILTRE CHARBON EAU GOOD</t>
  </si>
  <si>
    <t>HUILE ESSENTIELLE BIO LAVANDE AB</t>
  </si>
  <si>
    <t>TRAVELSCOPE R 70MM</t>
  </si>
  <si>
    <t>MOLKKY DE LUXE</t>
  </si>
  <si>
    <t>CHARIOT DE MARCHE MULTI-ACTIVITES</t>
  </si>
  <si>
    <t>KIT ECO BELLE BOIS EUCALYPTUS</t>
  </si>
  <si>
    <t>INFUSION EN GELEE YUZU N&amp;D</t>
  </si>
  <si>
    <t>HUILE ESSENTIELLE BIO MENTHE POIVREE AB</t>
  </si>
  <si>
    <t>FEUILLE DOREE LAMPE DIFFUSEUR DE PARF</t>
  </si>
  <si>
    <t>BOUTEILLE DOUBLE PAROIS AVEC FILTRE</t>
  </si>
  <si>
    <t>CARTE MONDE A GRATTER DELUXE</t>
  </si>
  <si>
    <t>SIEGE DE MASSAGE TETE GEL 2018</t>
  </si>
  <si>
    <t>COUSSIN DE MASSAGE DOS RECHARGEABLE 2018</t>
  </si>
  <si>
    <t>CARTE MONDE A GRATTER</t>
  </si>
  <si>
    <t>TRIO DE PAILLES DURABLES</t>
  </si>
  <si>
    <t>PLATEAU 7 AROMATES A FAIRE POUSSER 2019</t>
  </si>
  <si>
    <t>LANTERNE CASSIOPEE</t>
  </si>
  <si>
    <t>LUNETTE 70/900 MIZAR</t>
  </si>
  <si>
    <t>HAMAC BRAZILIA T.M</t>
  </si>
  <si>
    <t>RECH BOUQUET CEDRE 500 ML</t>
  </si>
  <si>
    <t>DIFFUSEUR D’HUILES ESSENTIELLES TAKU</t>
  </si>
  <si>
    <t>DIFFUSEUR BAMBOU GOTÔ</t>
  </si>
  <si>
    <t>INFUSION EN GELEE GRENADE COCO N&amp;D</t>
  </si>
  <si>
    <t>COUVERTS AMOVIBLES BOIS OLIVIER</t>
  </si>
  <si>
    <t>PANIER DE PIQUE NIQUE</t>
  </si>
  <si>
    <t>TERRARIUM CAFEIER</t>
  </si>
  <si>
    <t>MASSEUR TETE VOYAGES IMMOBILES 2018</t>
  </si>
  <si>
    <t>SUPPORT HAMAC MEDITERRANEO</t>
  </si>
  <si>
    <t>TALKIE WALKIE T50 MOTOROLA</t>
  </si>
  <si>
    <t>COF 3 THES EN GELEE YUZU GINGEMBRE ALOE</t>
  </si>
  <si>
    <t>CONC CEDRE</t>
  </si>
  <si>
    <t>THE GLACE POT PECHE DE VIGNE 100G 2019</t>
  </si>
  <si>
    <t>LIBELLULE SOLAIRE</t>
  </si>
  <si>
    <t>COUSSIN D'ACUPRESSION</t>
  </si>
  <si>
    <t>RECH BOUQUET NEROLI 500ML</t>
  </si>
  <si>
    <t>HUILE ESSENTIELLE BIO CITRONELLE AB</t>
  </si>
  <si>
    <t>COUSSIN CERISES</t>
  </si>
  <si>
    <t>JUMELLES 10X25 FREHEL</t>
  </si>
  <si>
    <t>DODOW</t>
  </si>
  <si>
    <t>GAGNE TON PAPA !</t>
  </si>
  <si>
    <t>HUILE ESSENTIELLE BIO ARBRE A THE AB</t>
  </si>
  <si>
    <t>ROULEAU DE MASSAGE VISAGE EN QUARTZ ROSE</t>
  </si>
  <si>
    <t>DIFFUSEUR NOA</t>
  </si>
  <si>
    <t>TREFLES À 4 FEUILLES PORTE-BONHEUR</t>
  </si>
  <si>
    <t>JUM 10X32 PERFORMANCE FREHEL</t>
  </si>
  <si>
    <t>EPONGE KONJAC AU CHARBON DE BAMBOU</t>
  </si>
  <si>
    <t>RECHARGE BOUQUET NEROLI</t>
  </si>
  <si>
    <t>MOLKKY CLASSIQUE</t>
  </si>
  <si>
    <t>ETOILES PHOSPHORESCENTES X70</t>
  </si>
  <si>
    <t>POUF LAMZAC FATBOY LISBOA</t>
  </si>
  <si>
    <t>BOUQUET NEROLI</t>
  </si>
  <si>
    <t>JUM 8X25 KITE COMPACT</t>
  </si>
  <si>
    <t>STATION GRAND ECRAN COULEUR</t>
  </si>
  <si>
    <t>COFFRET DE 10 SPIRALES D ENCENS A LA CIT</t>
  </si>
  <si>
    <t>DETOXIMIX MINI GREY</t>
  </si>
  <si>
    <t>RECHARGE BOUQUET CEDRE</t>
  </si>
  <si>
    <t>CHARGEUR 10000mAh SUN POWER LUMINEUX</t>
  </si>
  <si>
    <t>MINI MALLETTE GALETS MASSAGE</t>
  </si>
  <si>
    <t>CONCENTRE TIARE ETINCELANT 15ML</t>
  </si>
  <si>
    <t>COF DIFFUSEUR LIVRE + 2HE</t>
  </si>
  <si>
    <t>COUSSIN DE MASSAGE RECHARGEABLE</t>
  </si>
  <si>
    <t>CES PIERRES QUI GUERISSENT LITHOTHERAPIE</t>
  </si>
  <si>
    <t>DIFF DE POCHE</t>
  </si>
  <si>
    <t>BRAC 7 CHAKRA</t>
  </si>
  <si>
    <t>MASSEUR ÉLECTRIQUE ATSU</t>
  </si>
  <si>
    <t>DIFFUSEUR DE PARFUM GOTA</t>
  </si>
  <si>
    <t>NACELLE COCON TURQUOISE/VIOLET</t>
  </si>
  <si>
    <t>JUMELLES ÉTANCHE 8X42 FREHEL</t>
  </si>
  <si>
    <t>AYURVEDA PRATIQUE</t>
  </si>
  <si>
    <t>CONC NEROLI</t>
  </si>
  <si>
    <t>TERRARIUM OEUF FICUS GINSENG</t>
  </si>
  <si>
    <t>MASQUE DE RELAXATION</t>
  </si>
  <si>
    <t>LES QUATRE ACCORDS TOLTEQUES NE&lt;10212180</t>
  </si>
  <si>
    <t>CARTE STELVISION 9EME EDITION</t>
  </si>
  <si>
    <t>REVEIL ROND AMBIANCE</t>
  </si>
  <si>
    <t>LUNETTE 60/700 MIZAR</t>
  </si>
  <si>
    <t>GRATTE-DOS PATTE D'OURS TELESCOPIQU</t>
  </si>
  <si>
    <t>AMPLIFICATEUR DE SONS GRIS</t>
  </si>
  <si>
    <t>HAMAC DOUBLE CORRIENTE</t>
  </si>
  <si>
    <t>BICARBONATE, VINAIGRE, CITRON...</t>
  </si>
  <si>
    <t>PTE CLES SOLAIRE ANTI MOUSTIQUE</t>
  </si>
  <si>
    <t>HUILE ESSENTIELLE BIO GERANIUM AB</t>
  </si>
  <si>
    <t>ROBOTS BI-ENERGIE 12 EN 1</t>
  </si>
  <si>
    <t>JUMELLES ÉTANCHE 10X42 FREHEL</t>
  </si>
  <si>
    <t>TOILE HAMAC ROUGE 2017</t>
  </si>
  <si>
    <t>DIFFUSEUR D’HUILES ESSENTIELLES UMA +AIR</t>
  </si>
  <si>
    <t>SAC À DOS POUR ORDINATEUR PORTABLE DENIM</t>
  </si>
  <si>
    <t>PLAID REVISITE RPET GRIS 2018</t>
  </si>
  <si>
    <t>SERVIETTE A CHEVEUX BAMBOU</t>
  </si>
  <si>
    <t>PAPIER ARMENIE TRIPLE</t>
  </si>
  <si>
    <t>COFFRET 5 CASSE TETES</t>
  </si>
  <si>
    <t>TOUT FAIRE SOI-MEME</t>
  </si>
  <si>
    <t>KIT DE FABRICATION PASTIS</t>
  </si>
  <si>
    <t>TAPIS DE YOGA EN TOILE DE JUTE</t>
  </si>
  <si>
    <t>STATION METEO CONFORT BLANCHE</t>
  </si>
  <si>
    <t>DISQUE RAQUETTE TORTUE</t>
  </si>
  <si>
    <t>SET 3 EMBALLAGES ALIMENTAIRES ECOLOGIQUE</t>
  </si>
  <si>
    <t>CRÈME VISAGE LAIT D’ÂNESSE 50ML PLANTS</t>
  </si>
  <si>
    <t>ORICULI ASSTM</t>
  </si>
  <si>
    <t>TALKIE WALKIE TW48ND</t>
  </si>
  <si>
    <t>PACO PERROQUET VOLANT</t>
  </si>
  <si>
    <t>DETOXIMIX MINI COF 2 BOUTEILLES</t>
  </si>
  <si>
    <t>COF 5 SYNERGIES HUILES ESSENTIELLES</t>
  </si>
  <si>
    <t>GEL REPARATEUR 125ML ALOE PLANTS</t>
  </si>
  <si>
    <t>ACCROCHE HAMACS ARBRE/POTEAU</t>
  </si>
  <si>
    <t>DIFFUSEUR GALET</t>
  </si>
  <si>
    <t>BOITE NOTION PERMANENCE DE L'OBJET</t>
  </si>
  <si>
    <t>COL AMBRE 2016</t>
  </si>
  <si>
    <t>SPHERE PLASMA</t>
  </si>
  <si>
    <t>SET 6 POCHETTES POUR VOYAGEUR ORGANISÉ</t>
  </si>
  <si>
    <t>BOL CHANTANT TIBETAIN</t>
  </si>
  <si>
    <t>NACELLE DOUBLE BRAZILIA</t>
  </si>
  <si>
    <t>OREILLER BAIN</t>
  </si>
  <si>
    <t>COUSSIN 3 EN 1 FLEURS</t>
  </si>
  <si>
    <t>TELECRAN L'ORIGINAL</t>
  </si>
  <si>
    <t>BRUMISATEUR BRUMESSENTIELLE</t>
  </si>
  <si>
    <t>COLIBRI SOLAIRE</t>
  </si>
  <si>
    <t>CAPILLA TIARE ETINCELANT 100ML</t>
  </si>
  <si>
    <t>THE GLACE POT PASSION YUZU NEW</t>
  </si>
  <si>
    <t>KIT BIERE BLONDE DECOUVERTE 2,5L NEW</t>
  </si>
  <si>
    <t>EAUX DETOX &gt; 10236360</t>
  </si>
  <si>
    <t>LIFESTRAW PAILLE FILTRANTE</t>
  </si>
  <si>
    <t>FEUILLE ERABLE CEDRE A SUSPENDRE</t>
  </si>
  <si>
    <t>FONTAINE A BOISSON INFUSEUR JAUNE 5,5L</t>
  </si>
  <si>
    <t>HUILE ESSENTIELLE BIO CITRON AB</t>
  </si>
  <si>
    <t>COFF 3HE LES INDISPENSABLES FRAICHEUR</t>
  </si>
  <si>
    <t>COUSSIN DE MASSAGE SHIATSU</t>
  </si>
  <si>
    <t>COFFRET 6 THES GOURMANDS NEW 2018</t>
  </si>
  <si>
    <t>BBQ PORTABLE ADVENTURE</t>
  </si>
  <si>
    <t>SIEGE DE MASSAGE SHIATSU DOS ET EPAULES</t>
  </si>
  <si>
    <t>FABRIQUER SA LESSIVE</t>
  </si>
  <si>
    <t>CREME JOUR 50 ML ALOE PLANTS</t>
  </si>
  <si>
    <t>STATION CARREE COULEUR</t>
  </si>
  <si>
    <t>BULLES INCASSABLES</t>
  </si>
  <si>
    <t>HAMAC DOUBLE BRASILIA</t>
  </si>
  <si>
    <t>CRÈME CORPS LAIT D’ÂNESSE 200ML PLANTS</t>
  </si>
  <si>
    <t>LANTERNE SOLAIRE LUCIOLES</t>
  </si>
  <si>
    <t>TOILE HAMAC BLEU 2017</t>
  </si>
  <si>
    <t>RUBAN ARC-EN-CIEL</t>
  </si>
  <si>
    <t>BOITE THE BLANC ABRICOT &amp; PECHE</t>
  </si>
  <si>
    <t>MASSAGE DE LA TÊTE AUX PIEDS 2018</t>
  </si>
  <si>
    <t>DEEJO TERRA INCOGNITA</t>
  </si>
  <si>
    <t>CARILLON GREGORIEN SOPRANO</t>
  </si>
  <si>
    <t>HAMAC MOUSTIQUAIRE KAKI ULTRA LEGER</t>
  </si>
  <si>
    <t>MOUSTIQUAIRE 2 PLACES</t>
  </si>
  <si>
    <t>PAPIER ARMENIE ARMENIE</t>
  </si>
  <si>
    <t>KIT DE BRASSAGE TOUT GRAIN</t>
  </si>
  <si>
    <t>PARAPLUIE EXTENSIBLE BLEU</t>
  </si>
  <si>
    <t>BIBLE HUILES ESSENTIELLES NE &lt;10176920</t>
  </si>
  <si>
    <t>EPONGE KONJAC CORPS</t>
  </si>
  <si>
    <t>BOITE LOUPE TRIPLE</t>
  </si>
  <si>
    <t>COFFRET 4 THES HOSPITALITE DU MATIN NEW</t>
  </si>
  <si>
    <t>BOUQUET CEDRE</t>
  </si>
  <si>
    <t>LAMPE EN CRISTAL DE SEL</t>
  </si>
  <si>
    <t>INFUSION EN GELEE ALOE VERA BIO NEW</t>
  </si>
  <si>
    <t>GOURDE LIFESTRAW GO</t>
  </si>
  <si>
    <t>REVEIL CHARGE SANS FIL ORA</t>
  </si>
  <si>
    <t>SANDALES DE REFLEXOLOGIE + AIMANT T.38</t>
  </si>
  <si>
    <t>LE LIVRE DE MON BEBE</t>
  </si>
  <si>
    <t>5 USTENSILES DE BARBECUE MALLETTE</t>
  </si>
  <si>
    <t>VEILLEUSE ETOILE AQUA</t>
  </si>
  <si>
    <t>MAQUETTE CIRCUIT A BILLES</t>
  </si>
  <si>
    <t>SAC HOLSTER DENIM</t>
  </si>
  <si>
    <t>HUILE ESSENTIELLE BIO LAVANDE ASPIC AB</t>
  </si>
  <si>
    <t>EVENTAIL PARFUME LISBOA</t>
  </si>
  <si>
    <t>TERRARIUM GOUTTE GM</t>
  </si>
  <si>
    <t>COF 6 THE HOSPITALITE AB</t>
  </si>
  <si>
    <t>LE POUVOIR DU MOMENT PRESENT</t>
  </si>
  <si>
    <t>FAMILLE ZERO DECHET</t>
  </si>
  <si>
    <t>SPIRULINE BIO 150GR</t>
  </si>
  <si>
    <t>HUILE ESSENTIELLE BIO BERGAMOTE 10ML</t>
  </si>
  <si>
    <t>CHATTITUDES</t>
  </si>
  <si>
    <t>BLOCS SENSORIELS MONTESSORI</t>
  </si>
  <si>
    <t>SUPP. SMARTPHONE VELO WRAPTOR NITE IZE</t>
  </si>
  <si>
    <t>SAC ISOTHERME CALISTA VERAO EM LISBOA</t>
  </si>
  <si>
    <t>HUILE DE MASSAGE 110ML ARNICA</t>
  </si>
  <si>
    <t>COUSSIN 3 EN 1 ALASKA</t>
  </si>
  <si>
    <t>LISEUSE RECHARGEABLE USB</t>
  </si>
  <si>
    <t>TAPIS DE VOYAGE YOGA</t>
  </si>
  <si>
    <t>BRUMISATEUR POUR PLANTES ASSORT</t>
  </si>
  <si>
    <t>COUVERTS AMOVIBLES ASSORTIS</t>
  </si>
  <si>
    <t>PECHE AUX CANARDS</t>
  </si>
  <si>
    <t>COFFRET 3 HUILES DE MASSAGE</t>
  </si>
  <si>
    <t>BESACE 2 EN 1 DENIM</t>
  </si>
  <si>
    <t>BANC DE MEDITATION</t>
  </si>
  <si>
    <t>COFF 3HE LES INDISPENSABLES DETENTE</t>
  </si>
  <si>
    <t>COF 5 BIERES ARTISANALES BIO 33CL</t>
  </si>
  <si>
    <t>EN 2H JE CUISINE POUR TOUTE SEMAINE</t>
  </si>
  <si>
    <t>DETOXIMIX MINI PINK</t>
  </si>
  <si>
    <t>MASSEUR DE PIEDS ELECTRIQUE GRIS</t>
  </si>
  <si>
    <t>GANT MARIONNETTE GALOPINS COTON BIO</t>
  </si>
  <si>
    <t>DIFFUSEUR L'ILLUSIONNISTE</t>
  </si>
  <si>
    <t>L ART DE LA GUERRE SUN TZU &lt;10215950</t>
  </si>
  <si>
    <t>STATION J+3 TAUPE PLUVIO METEO FRANCE</t>
  </si>
  <si>
    <t>HUILE DE COCO 250ML</t>
  </si>
  <si>
    <t>MALLETTE MASSAGES AUX PIERRES CHAUDES</t>
  </si>
  <si>
    <t>FONTAINE A BOISSON INFUSEUR BLEU 5,5L</t>
  </si>
  <si>
    <t>PECHE TROPICALE</t>
  </si>
  <si>
    <t>VOUS POUVEZ ETRE CE QUE VOUS VOULEZ ETRE</t>
  </si>
  <si>
    <t>LANTERNE SOLAIRE VELA</t>
  </si>
  <si>
    <t>COF 48 SACHETS THES HOSPITALITE</t>
  </si>
  <si>
    <t>LAMPE TEMPETE SOLAIRE ET USB</t>
  </si>
  <si>
    <t>FLAMANT ROSE SOLAIRE A PLANTER</t>
  </si>
  <si>
    <t>MOUSTI-CLICK</t>
  </si>
  <si>
    <t>CARILLON OEIL DE TIGRE</t>
  </si>
  <si>
    <t>OU EST CHARLIE DE POCHE 2019</t>
  </si>
  <si>
    <t>BESACE 2 EN 1 ROSE</t>
  </si>
  <si>
    <t>BADMINTON GEANT</t>
  </si>
  <si>
    <t>BOITE THE TOUAREG AB</t>
  </si>
  <si>
    <t>LA COULEUR DES EMOTIONS</t>
  </si>
  <si>
    <t>TABLEAU MAGNETIQUE GEOFORMES ANIMO</t>
  </si>
  <si>
    <t>DIFF VOITURE MICRO DIFFUSION</t>
  </si>
  <si>
    <t>COUTEAU A MONTER SOI MEME DIY</t>
  </si>
  <si>
    <t>RIRE PETITES COMPTINES POUR</t>
  </si>
  <si>
    <t>ROLL ON NUIT PAISIBLE 10 ML</t>
  </si>
  <si>
    <t>DIFFUSEUR SUNKA</t>
  </si>
  <si>
    <t>VAPORISATEUR NEROLI 75ML</t>
  </si>
  <si>
    <t>LEATHERMAN SIDEKICK + ETUI + MOUSQU</t>
  </si>
  <si>
    <t>COF 4 SYNERGIES PARFUMEES 10ML</t>
  </si>
  <si>
    <t>TRAIN DES ANIMAUX GALOPINS DES BOIS</t>
  </si>
  <si>
    <t>COFFRET EMPREINTE BEBE BOITE BAMBOU</t>
  </si>
  <si>
    <t>JUMELLES ÉTANCHE 10X25 FREHEL</t>
  </si>
  <si>
    <t>HUILE ESSENTIELLE BIO LAVANDIN AB</t>
  </si>
  <si>
    <t>COUSSIN CERVICAL GONFLABLE</t>
  </si>
  <si>
    <t>NINJALINE SLACK</t>
  </si>
  <si>
    <t>JUMELLE 8X21</t>
  </si>
  <si>
    <t>PETITES COMPTINES A MIMER</t>
  </si>
  <si>
    <t>HUILE ESSENTIELLE BIO YLANG-YLANG AB</t>
  </si>
  <si>
    <t>GLOBE JOUR ET NUIT</t>
  </si>
  <si>
    <t>ENCEINTE SONS DE LA NATURE &amp; BRUIT BLANC</t>
  </si>
  <si>
    <t>STATION METEO IN OUT TAUPE</t>
  </si>
  <si>
    <t>OSTEO-GYM LES POSTURES QUI SOIGNENT</t>
  </si>
  <si>
    <t>JE ME LIBERE DU SUCRE NO RETURN</t>
  </si>
  <si>
    <t>REPULSIF ANTI INSECTES EUCALYPTUS</t>
  </si>
  <si>
    <t>LEGO REACTION EN CHAINE &lt; 11199510</t>
  </si>
  <si>
    <t>HIRONDELLE SOLAIRE A PLANTER</t>
  </si>
  <si>
    <t>ZAFU NOIR VOYAGES IMMOBILES</t>
  </si>
  <si>
    <t>THE GLACE POT ABRICOT VERVEINE</t>
  </si>
  <si>
    <t>KIT OCULAIRES PR 53143830</t>
  </si>
  <si>
    <t>HUILE ESSENTIELLE BIO MANDARINE VERTE AB</t>
  </si>
  <si>
    <t>BEURRE 150G KARITE PLANTS</t>
  </si>
  <si>
    <t>RECH 150ML TIARE ETINCELANT</t>
  </si>
  <si>
    <t>3 ASSAISONNEMENTS À TAILLER</t>
  </si>
  <si>
    <t>SYNERGIE A LA CITRONNELLE 2018</t>
  </si>
  <si>
    <t>HUILE ESSENTIELLE BIO EUCALYP RADIATA AB</t>
  </si>
  <si>
    <t>COUTEAU SUISSE 10 P</t>
  </si>
  <si>
    <t>HAMAC VOYAGE 1 PLACE</t>
  </si>
  <si>
    <t>MON PREMIER REVEIL</t>
  </si>
  <si>
    <t>TA DEUXIEME VIE POCHE &lt;10223580</t>
  </si>
  <si>
    <t>LOCOMOTIVE A VAPEUR MAQUETTE BOIS</t>
  </si>
  <si>
    <t>PANAMA CLASSICO T.56/57 BLANC</t>
  </si>
  <si>
    <t>MICROSCOPE DE POCHE LUMINEUX</t>
  </si>
  <si>
    <t>BATONNET REGLISSE BIO</t>
  </si>
  <si>
    <t>COFFRET DE MOBILES MONTESSORI A REALISER</t>
  </si>
  <si>
    <t>PRATIQUEZ L'AUTOHYPNOSE &lt;10216790</t>
  </si>
  <si>
    <t>MON CARNET DE VOYAGE EXCLUSIVIT&lt;10226030</t>
  </si>
  <si>
    <t>COF MASSAGE REFLEXOLOGIE DES PIEDS 2018</t>
  </si>
  <si>
    <t>MASSEUR PIEDS ELECTRIQUE</t>
  </si>
  <si>
    <t>BALLE PUZZLE MONTESSORI</t>
  </si>
  <si>
    <t>OXALIS TERRARIUM PORTE-BONHEUR A COMPOSE</t>
  </si>
  <si>
    <t>ELIXIR ARGAN 30ML PLANTS</t>
  </si>
  <si>
    <t>VOYAGES ROUTARD TOUT UN MONDE A EXPLORER</t>
  </si>
  <si>
    <t>HAMAC VOYAGE DOUBLE JAUNE/ORANGE</t>
  </si>
  <si>
    <t>VEHICULE LUNAIRE - MAQUETTE A ASSEMBLER</t>
  </si>
  <si>
    <t>COF 4 TABLETTES CHOCOLAT &amp; LOVE BIO</t>
  </si>
  <si>
    <t>COFF 3HE LES INDISPENSABLES ETE</t>
  </si>
  <si>
    <t>CUBE D'ACTIVITES GALOPINS DES BOIS</t>
  </si>
  <si>
    <t>TASSE INFUSEUR DOUBLE PAROI 390ML N&amp;D</t>
  </si>
  <si>
    <t>NACELLE DENIM AVEC POCHE T.L</t>
  </si>
  <si>
    <t>JUM LYNX 8X30 KITE</t>
  </si>
  <si>
    <t>LAMPE DIFFUSEUR SENSITIVE LUNE</t>
  </si>
  <si>
    <t>COUSSIN 3 EN 1 WILD AND FREE</t>
  </si>
  <si>
    <t>REVEIL SOMNIA</t>
  </si>
  <si>
    <t>BAT CEDRE</t>
  </si>
  <si>
    <t>LOUPS-GAROUS BEST OF</t>
  </si>
  <si>
    <t>MAQUETTE BALLON DIRIGEABLE</t>
  </si>
  <si>
    <t>PETIT GUIDE COMPLET DES CHAKRAS&lt;10232960</t>
  </si>
  <si>
    <t>HUILE ESSENTIELLE BIO HELICHRYSE AB</t>
  </si>
  <si>
    <t>DETOXIMIX MINI GREEN</t>
  </si>
  <si>
    <t>DRONE BOLIDE VOLANT NON IDENTIFIE</t>
  </si>
  <si>
    <t>8 CLOCHES MUSICALES MONTESSORI</t>
  </si>
  <si>
    <t>SAC À DOS POUR IPAD DENIM</t>
  </si>
  <si>
    <t>CREME NUIT LAIT D'ANESSE 50ML PLANTS</t>
  </si>
  <si>
    <t>JE PENSE TROP</t>
  </si>
  <si>
    <t>PARAPLUIE TEMPETE COMPACT GRIS</t>
  </si>
  <si>
    <t>HUILE MASSAGE FLEUR ORANGER 100ML PLANTS</t>
  </si>
  <si>
    <t>LPE ACTIK CORE NOIR V2</t>
  </si>
  <si>
    <t>ROLL ON RELAX 10 ML</t>
  </si>
  <si>
    <t>LUNE EN LÉVITATION</t>
  </si>
  <si>
    <t>HUILE ESSENTIELLE BIO ORANGE DOUCE AB</t>
  </si>
  <si>
    <t>ROAD TRIPS ROUTARD</t>
  </si>
  <si>
    <t>BASCULE D'ARCHIMEDE</t>
  </si>
  <si>
    <t>BOUSSOLE PLAQUETTE STANDARD</t>
  </si>
  <si>
    <t>BRACELET PIERRE DE LAVE CHAKRA</t>
  </si>
  <si>
    <t>DIFFUSEUR DE PARFUM ORIENT SENSITIF</t>
  </si>
  <si>
    <t>COF 8 PLANTES BIO INFUSIONS BIEN ETRE</t>
  </si>
  <si>
    <t>CONCENTRE THE ETOILE 15ML</t>
  </si>
  <si>
    <t>RECHARGE DE ROTIN NEUTRE 20 TIGES 30CM</t>
  </si>
  <si>
    <t>COUSSIN CERVICAL MASSANT 2018</t>
  </si>
  <si>
    <t>NACELLE DOUBLE SOTAVENTO</t>
  </si>
  <si>
    <t>3 BULLES D'ARROSAGE</t>
  </si>
  <si>
    <t>VAPORISATEUR CEDRE 75ML</t>
  </si>
  <si>
    <t>JUM 8X25 INITIATION FREHEL</t>
  </si>
  <si>
    <t>JUM KITE VIREO 10X28</t>
  </si>
  <si>
    <t>BRAC PHOSPHORESCENT BLEU ANTI MOUSTIQUES</t>
  </si>
  <si>
    <t>JUM 10X42 DECOUVERTE FREHEL</t>
  </si>
  <si>
    <t>BROSSE NETTOYANTE VISAGE</t>
  </si>
  <si>
    <t>JUM 8X32 PERFORMANCE FREHEL</t>
  </si>
  <si>
    <t>JUMELLES ÉTANCHE 8X25 FREHEL</t>
  </si>
  <si>
    <t>BAUME APAISE PIQURES</t>
  </si>
  <si>
    <t>REPULSIF STICK INSECTES</t>
  </si>
  <si>
    <t>CAPILLA THE ETOILE 100ML</t>
  </si>
  <si>
    <t>VEILLEUSE NOMADE ANE</t>
  </si>
  <si>
    <t>MON COFFRET DE BAIN EDITION NE 9 2019</t>
  </si>
  <si>
    <t>ADAPT UNIVERSEL IMPRESSION CARTE</t>
  </si>
  <si>
    <t>COFFRET 4 THES HOSPITALITE D'APRES MIDI</t>
  </si>
  <si>
    <t>CONCENTRE LISBOA 15ML</t>
  </si>
  <si>
    <t>SUPPORT NACELLE ANTHRACITE</t>
  </si>
  <si>
    <t>CHAP TRAVELLER 59CM</t>
  </si>
  <si>
    <t>JUM 10X25 DECOUVERTE FREHEL</t>
  </si>
  <si>
    <t>HUILE ARGAN PURE 50ML PLANTS</t>
  </si>
  <si>
    <t>JUM 10X25 INITIATION FREHEL</t>
  </si>
  <si>
    <t>LA SAGESSE DES LOUPS</t>
  </si>
  <si>
    <t>GUIRLANDE ESTRELA (AVEC TRANSFORMATEUR)</t>
  </si>
  <si>
    <t>SEMAINIER CHAUSSETTES T.42/45</t>
  </si>
  <si>
    <t>RANDOS BIERE EN FRANCE</t>
  </si>
  <si>
    <t>CARAFE MELGE BIO RHUM ARRGE ANANAS COCO</t>
  </si>
  <si>
    <t>TAPIS YOGA VOY IMMOB. PRUNE/CINABRE 2017</t>
  </si>
  <si>
    <t>MUG BYRON ISOTHERME DEEP BLUE</t>
  </si>
  <si>
    <t>DIFFUSEUR BOIS PAR CAPILARITE</t>
  </si>
  <si>
    <t>MASSEUR BALLE METAL</t>
  </si>
  <si>
    <t>FABRIQUEZ VOTRE BATEAU</t>
  </si>
  <si>
    <t>30 JOURS DE YOGA</t>
  </si>
  <si>
    <t>SAC A DOS 15L GRIS ESPRIT DE LEGENDE</t>
  </si>
  <si>
    <t>DOBBLE CLASSIQUE 2018</t>
  </si>
  <si>
    <t>CRISTAUX A FAIRE POUSSER BLEU</t>
  </si>
  <si>
    <t>CLIGNOTANT VELO SANS FIL</t>
  </si>
  <si>
    <t>RUBIK'S CUBE</t>
  </si>
  <si>
    <t>THE GLACE POT VIRGIN MOJITO NEW</t>
  </si>
  <si>
    <t>DIFFUSEUR NOMADE + SYN PURIFIANTE</t>
  </si>
  <si>
    <t>MES BELLES COMPTINES PIANO V2&lt;11191960</t>
  </si>
  <si>
    <t>SAC A DOS PLIABLE ULTRALEGER NOIR</t>
  </si>
  <si>
    <t>52 WEEKENDS EUROPE ROUTARD &lt;10215110</t>
  </si>
  <si>
    <t>CONCENTRE OCEAN AZURE 15ML</t>
  </si>
  <si>
    <t>CARAFE MELGE BIO RHUM ARRGE MANGUE CITRO</t>
  </si>
  <si>
    <t>MON COURS DE GAINAGE PARESSEUSES</t>
  </si>
  <si>
    <t>BOUGIE CITRONNELLE ANTI-MOUSTIQUE 220G</t>
  </si>
  <si>
    <t>MULTIPLIER</t>
  </si>
  <si>
    <t>COUTEAU HIGONOKAMI GM</t>
  </si>
  <si>
    <t>HUILES ESSENTIELLES MODE D'EMPLOI 01.17</t>
  </si>
  <si>
    <t>SANDALES DE REFLEXOLOGIE + AIMANT T.42</t>
  </si>
  <si>
    <t>COUSSIN CERVICAL CHAUFFANT ROSE 2017</t>
  </si>
  <si>
    <t>ESCAPE THE ROOM : LE JEU</t>
  </si>
  <si>
    <t>VIVARIUM A FOURMIS</t>
  </si>
  <si>
    <t>ROSALIE LA VACHE QUI REBONDIT</t>
  </si>
  <si>
    <t>NATUROPATHIE &lt;10216170</t>
  </si>
  <si>
    <t>LE KIT DU VOYAGEUR</t>
  </si>
  <si>
    <t>REVEIL BOIS</t>
  </si>
  <si>
    <t>MINI ADAPTATEUR DE VOYAGE</t>
  </si>
  <si>
    <t>ESCAPE GAME 3 AVENTURES</t>
  </si>
  <si>
    <t>LUMINAID PACKLITE NOVA USB</t>
  </si>
  <si>
    <t>YOGA ANATOMIE ET MOUVEMENTS</t>
  </si>
  <si>
    <t>SCULPTURE 3D</t>
  </si>
  <si>
    <t>CARTES MASSAGE NOUV ED</t>
  </si>
  <si>
    <t>CUBE ACTIVITES GALOPINS COTON BIO</t>
  </si>
  <si>
    <t>150 EXPERIENCES DE CHIMIE</t>
  </si>
  <si>
    <t>KIT FIRESTEEL BIOPLASTIQUE ROUGE</t>
  </si>
  <si>
    <t>STATION THERMO HYGRO TACTILE</t>
  </si>
  <si>
    <t>L INCROYABLE HISTOIRE DE LA MEDECINE</t>
  </si>
  <si>
    <t>CREME CORPS COCO 200ML PLANTS</t>
  </si>
  <si>
    <t>HUILE ESSENTIELLE BIO RAVINTSARA AB</t>
  </si>
  <si>
    <t>MAQUETTE AVION SOLAIRE</t>
  </si>
  <si>
    <t>HAMAC DOUBLE INCA</t>
  </si>
  <si>
    <t>PENSEES POSITIVES PETIT RECUEIL</t>
  </si>
  <si>
    <t>PORTE-CLES RUBIK'S CUBE</t>
  </si>
  <si>
    <t>LE LIVRE DES DECISIONS &lt;10198430</t>
  </si>
  <si>
    <t>CONCENTRE TONKA MYTHIQUE  15ML</t>
  </si>
  <si>
    <t>PORTEUR 3 EN 1 RENARD</t>
  </si>
  <si>
    <t>SERVICE A THE FONTE HINOKI</t>
  </si>
  <si>
    <t>BOL CHANTANT TIBETAIN GRAND MODELE</t>
  </si>
  <si>
    <t>BROSSE CHEVEUX BAMBOU</t>
  </si>
  <si>
    <t>CODENAMES</t>
  </si>
  <si>
    <t>LPE TIKKA ROUGE</t>
  </si>
  <si>
    <t>OPINEL OLIVIER AVEC ETUI</t>
  </si>
  <si>
    <t>MON LIVRE DES ODEURS ET COULEURS FRUITS</t>
  </si>
  <si>
    <t>LA BOITE A TRESORS DE BEBE &gt;11201080</t>
  </si>
  <si>
    <t>HAMAC DOUBLE SOTAVENTO</t>
  </si>
  <si>
    <t>POUDRE ASPI CEDRE</t>
  </si>
  <si>
    <t>LILO 4, JARDIN D'INTERIEUR</t>
  </si>
  <si>
    <t>LANTERNE ENCEINTE TACTILE BLUETOOTH</t>
  </si>
  <si>
    <t>BAUME DU BENGALE 15GR NEW</t>
  </si>
  <si>
    <t>CLIPTOOL</t>
  </si>
  <si>
    <t>MES BIJOUX EN LIBERTY&lt;11192730 NE 102018</t>
  </si>
  <si>
    <t>TISANIERE BOTANIQUE 420ML VEGETAL NEW</t>
  </si>
  <si>
    <t>CAPILLA TONKA MYTHIQUE 100ML</t>
  </si>
  <si>
    <t>EQUIPEMENT PETIT NATURALISTE</t>
  </si>
  <si>
    <t>MA PETITE COSMETIQUE BIO TROUSSE VISAGE</t>
  </si>
  <si>
    <t>CHERCHE ET TROUVE CHEZ LES ANIMAUX</t>
  </si>
  <si>
    <t>COF VOLUPTE ARGAN PLANTS</t>
  </si>
  <si>
    <t>PLANCHE EQUILIBRE YOGA 2017</t>
  </si>
  <si>
    <t>DIFFUSEUR D’HUILES ESSENTIELLES HÉLYS</t>
  </si>
  <si>
    <t>STAT BLANCHE METEO MULTIZONES COULEUR</t>
  </si>
  <si>
    <t>FABRIQUER SES PRODUITS DE BEAUTE ET SANT</t>
  </si>
  <si>
    <t>COFFRET LOVELY</t>
  </si>
  <si>
    <t>COF DIFF USB VITALITE CONCENTRATION</t>
  </si>
  <si>
    <t>LES 5 BLESSURES QUI EMPECHENT D ETRE SOI</t>
  </si>
  <si>
    <t>MASSEUR TETE AUTONOME KAMI</t>
  </si>
  <si>
    <t>SHAMPOING SOLIDE COCO</t>
  </si>
  <si>
    <t>SUDOKU CHIFFRES ET COULEURS</t>
  </si>
  <si>
    <t>COMPOST DE CUISINE</t>
  </si>
  <si>
    <t>PYRAMIDE LAPIN PLANWOOD</t>
  </si>
  <si>
    <t>MASQUE OCCULTANT MEMOIRE DE FORME</t>
  </si>
  <si>
    <t>HUILE ESSENTIELLE BIO PAMPLEMOUSSE AB</t>
  </si>
  <si>
    <t>CHAISE DE CAMPEMENT BLEU V2</t>
  </si>
  <si>
    <t>OEUF DE DINOSAURE</t>
  </si>
  <si>
    <t>SAC REPAS ISOTHERME</t>
  </si>
  <si>
    <t>PETITS BONDISSANTS GALOPINS DES BOIS</t>
  </si>
  <si>
    <t>DIFFUSEUR DE BRUME PARFUMEE EGEE</t>
  </si>
  <si>
    <t>DIFFUSEUR D’HUILES ESSENTIELLES FOLIA</t>
  </si>
  <si>
    <t>REFROIDISSEUR A BIERE</t>
  </si>
  <si>
    <t>SAC A DOS 15L ULTRA LEGER NOIR</t>
  </si>
  <si>
    <t>JUM 8X21 FREHEL</t>
  </si>
  <si>
    <t>CAPELINE MACESTER T.56</t>
  </si>
  <si>
    <t>POCHETTE SECRÈTE CEINTURE</t>
  </si>
  <si>
    <t>COFFRET DE 8 CT GRANDS ESPRITS</t>
  </si>
  <si>
    <t>VAPORISATEUR TIARE ETINCELANT 100ML</t>
  </si>
  <si>
    <t>CRISTAUX NATURELS A EXCAVER</t>
  </si>
  <si>
    <t>BOITE A FORMES GALOPINS DES BOIS</t>
  </si>
  <si>
    <t>MES EMOTIONS AVEC GASTON</t>
  </si>
  <si>
    <t>POCHETTE SECRÈTE TOUR DE COU</t>
  </si>
  <si>
    <t>REFLEXOLOGIE PR MAINS ET PIEDS &lt;10184540</t>
  </si>
  <si>
    <t>MINI MASSEUR NOMADE VERT</t>
  </si>
  <si>
    <t>BRAC BIEN ETRE OEIL DU TIGRE</t>
  </si>
  <si>
    <t>COF LES 12 HE INDISPENSABLES 5ML BIO</t>
  </si>
  <si>
    <t>LES PLUS BELLES BERCEUSES DU MONDE</t>
  </si>
  <si>
    <t>COF 3 HUILES VIOLETTE LOTUS VANILLE</t>
  </si>
  <si>
    <t>LASERLITE 2014</t>
  </si>
  <si>
    <t>CHAP AUSTRALIEN T.L</t>
  </si>
  <si>
    <t>CHAPEAU CAPE YORK TAILLE 58/59 CM</t>
  </si>
  <si>
    <t>TOUR CUBES ANIMAUX DE LA FERME</t>
  </si>
  <si>
    <t>THEIERE EN FONTE BLEUE AOZORA 0,8L</t>
  </si>
  <si>
    <t>INFUSION EN GELEE GRENADE COCO NEW</t>
  </si>
  <si>
    <t>PERPLEXUS EPIC</t>
  </si>
  <si>
    <t>HUILE DE MASSAGE 110ML RELAXANTE</t>
  </si>
  <si>
    <t>HAMAC DOUBLE NOIR/BLANC</t>
  </si>
  <si>
    <t>MES TOUT PREMIERS JEUX</t>
  </si>
  <si>
    <t>DIFFUSEUR DE PARFUM MILIA</t>
  </si>
  <si>
    <t>BOUGIE CITRONNELLE ANTI-MOUSTIQUE 140G</t>
  </si>
  <si>
    <t>MES 850 AUTOCOLLANTS EXCLUSIVITE 052019</t>
  </si>
  <si>
    <t>SYNERGIE SUR LES RIVES DU MEKONG 20ML</t>
  </si>
  <si>
    <t>MASSAGE BEBES</t>
  </si>
  <si>
    <t>HUILE DE MASSAGE 110ML SENSUELLE</t>
  </si>
  <si>
    <t>DIXIT</t>
  </si>
  <si>
    <t>RECH 150ML THE ETOILE</t>
  </si>
  <si>
    <t>COUTEAU VICTORINOX EVOWOOD 17</t>
  </si>
  <si>
    <t>SAVON NOIR ARGAN 240G PLANTS</t>
  </si>
  <si>
    <t>MASSEUR BOULIER 2018</t>
  </si>
  <si>
    <t>5 ANS DE REFLEXION</t>
  </si>
  <si>
    <t>STRESS BALL BLEU/ECRU</t>
  </si>
  <si>
    <t>PEND BEBE ZEN BALI V2</t>
  </si>
  <si>
    <t>L'ASSIETTE DU SPORTIF</t>
  </si>
  <si>
    <t>THERMOMETRE KEW GARDEN</t>
  </si>
  <si>
    <t>TRI DE JETONS MONTESSORI</t>
  </si>
  <si>
    <t>ANIMAUX FERME SONS+MATIERES 2 2019 PILES</t>
  </si>
  <si>
    <t>JUMELLES ÉTANCHE 7X50 FREHEL</t>
  </si>
  <si>
    <t>CAPILLA AMBRE ENVOUTANT 100ML</t>
  </si>
  <si>
    <t>CARILLON HARMONIE</t>
  </si>
  <si>
    <t>THE GLACE POT MENTHE ALOE VERA</t>
  </si>
  <si>
    <t>PUZZLE ANIMAUX MAGNETIQUE</t>
  </si>
  <si>
    <t>SUPER BOITE LOUPE</t>
  </si>
  <si>
    <t>FILTRE A THE MESURE NEW</t>
  </si>
  <si>
    <t>KIT DECOUVERTES GEODES</t>
  </si>
  <si>
    <t>COFFRET ASTRONOMIE MONTESSORI</t>
  </si>
  <si>
    <t>HUILE ESSENTIELLE BIO GAULTHERIE AB</t>
  </si>
  <si>
    <t>RECH 400ML VERVEINE ENCHANTEE</t>
  </si>
  <si>
    <t>CAPILLA REVE D'AGRUMES 100ML</t>
  </si>
  <si>
    <t>MON GUIDE NATURE</t>
  </si>
  <si>
    <t>CIBLE MAGNETIQUE</t>
  </si>
  <si>
    <t>DIFFUSEUR CONE SENSU</t>
  </si>
  <si>
    <t>STYLO GRAVEUR</t>
  </si>
  <si>
    <t>COF HAMMAM 2016</t>
  </si>
  <si>
    <t>VOITURE A AIR COMPRIME</t>
  </si>
  <si>
    <t>BRAC BE HOWLITE CHAKRA</t>
  </si>
  <si>
    <t>CARTE DU MONDE LIEGE TAILLE XL</t>
  </si>
  <si>
    <t>COFFRET 5 BRUMES DE NUIT</t>
  </si>
  <si>
    <t>COFFRET GRAINES 12 LEGUMES INSOLITES</t>
  </si>
  <si>
    <t>FRANCE ROUTARD 52 WE &lt; 10223910</t>
  </si>
  <si>
    <t>BOUTEILLE 0.47L THERMOS INOX</t>
  </si>
  <si>
    <t>LAMPE DES OMBRES PETITES MERVEILLES</t>
  </si>
  <si>
    <t>MON GRAND IMAGIER A TOUCHER</t>
  </si>
  <si>
    <t>BOUSSOLE METAL VISEE LED</t>
  </si>
  <si>
    <t>ENIGMES TRESOR DES CITES D OR</t>
  </si>
  <si>
    <t>DIFF CARRE BOIS BRUN</t>
  </si>
  <si>
    <t>LOUPE X10 21MM</t>
  </si>
  <si>
    <t>SET 2 SACS RANGEMENT COMPRESSION T.L</t>
  </si>
  <si>
    <t>PACK AVENTURE</t>
  </si>
  <si>
    <t>SANDALES DE REFLEXOLOGIE + AIMANT T.40</t>
  </si>
  <si>
    <t>LEATHERMAN WAVE LAME NOIRE</t>
  </si>
  <si>
    <t>BALLON SAUTEUR</t>
  </si>
  <si>
    <t>SUPPORT PHOTO POUR SMARTPHONE</t>
  </si>
  <si>
    <t>HAMAC DOUBLE TALAPO AQUA</t>
  </si>
  <si>
    <t>GOURDE À INFUSIONS</t>
  </si>
  <si>
    <t>MATERIEL VISSAGE ET DEVISSAGE MONTESSORI</t>
  </si>
  <si>
    <t>VEHICULE TOUT TERRAIN EAU SALEE</t>
  </si>
  <si>
    <t>COFF 6 TISANES DU SOIR BIO NEW</t>
  </si>
  <si>
    <t>NAG CHAMPA - PAPIERS ENCENS PARFUME</t>
  </si>
  <si>
    <t>KEYRACK</t>
  </si>
  <si>
    <t>SPHERE EXTENSIBLE</t>
  </si>
  <si>
    <t>JET LAG</t>
  </si>
  <si>
    <t>COFFRET TRIO CONC NEROLI AMBRE CEDRE</t>
  </si>
  <si>
    <t>PLUMIER N°8 CHAMPIGNON CHAINE + GAINE</t>
  </si>
  <si>
    <t>CASQUE VELO LIVALL</t>
  </si>
  <si>
    <t>BOITE THE ROOIBOS VANILLE BIO</t>
  </si>
  <si>
    <t>SUIS LE BON CHEMIN</t>
  </si>
  <si>
    <t>PENDENTIF BOLA PLUMES</t>
  </si>
  <si>
    <t>CARNET D ENQUETES DE SHERLOCK HOLMES</t>
  </si>
  <si>
    <t>DIFFUSEUR PERLE NOIRE</t>
  </si>
  <si>
    <t>RENARD ACTIVITES GALOPINS COTON BIO</t>
  </si>
  <si>
    <t>CONCENTRE AMBRE ENVOUTANT 15ML</t>
  </si>
  <si>
    <t>ENSEMBLE 3 MATERIELS EMBOITEMENT</t>
  </si>
  <si>
    <t>LES BOITES A ODEURS MONTESSORI</t>
  </si>
  <si>
    <t>SIMULATEUR D'AUBE DIFFUSEUR HOPE</t>
  </si>
  <si>
    <t>BAT NEROLI</t>
  </si>
  <si>
    <t>DIABOLO</t>
  </si>
  <si>
    <t>PRISME</t>
  </si>
  <si>
    <t>FANTASTIQUES PARCOURS DE DOMINOS</t>
  </si>
  <si>
    <t>2H 52 MENUS HEBDOMADAIRES POUR ANNEE</t>
  </si>
  <si>
    <t>HUILE SOIN MASSAGE 100ML KARITE PLANTS</t>
  </si>
  <si>
    <t>GALET SOLAIRE LYRE</t>
  </si>
  <si>
    <t>JE DESSINE PAS A PAS</t>
  </si>
  <si>
    <t>MINI AIGUISEUR À COUTEAU</t>
  </si>
  <si>
    <t>MASQUE RELAXATION GRAINES LAVANDE ROSE</t>
  </si>
  <si>
    <t>BOUDDHA BOL</t>
  </si>
  <si>
    <t>ARRETEZ ASSASSINER PLANTES INTERIEUR</t>
  </si>
  <si>
    <t>GRAINES DE CHIA BIO 200G</t>
  </si>
  <si>
    <t>AGIR ET PENSER COMME CHAT CAHIER EXERCIC</t>
  </si>
  <si>
    <t>CARTE MULTI OUTILS</t>
  </si>
  <si>
    <t>COUTEAU RANGER GRIP 79</t>
  </si>
  <si>
    <t>DIFFUSEUR BOUTEILLE OTTA</t>
  </si>
  <si>
    <t>PARAPLUIE PLIABLE 100GR</t>
  </si>
  <si>
    <t>LONGUE VUE FREHEL 20-60X80</t>
  </si>
  <si>
    <t>SAC DE PLAGE LISBOA</t>
  </si>
  <si>
    <t>DIFFUSEUR RÉSERVOIR AMOVIBLE</t>
  </si>
  <si>
    <t>COUTEAU MCUSTA SEKI EBENE</t>
  </si>
  <si>
    <t>Le Manuel du jeune aventurier</t>
  </si>
  <si>
    <t>BAUME SOMMEIL PAISIBLE</t>
  </si>
  <si>
    <t>VEILLEUSE INDICATEUR DE REVEIL ÉCUREUIL</t>
  </si>
  <si>
    <t>MON COURS DE YOGA SCULPT PARESSEUSES</t>
  </si>
  <si>
    <t>CARTE A GRATTER MONDE STYLO CRAIE</t>
  </si>
  <si>
    <t>STATION METEO PRO COULEUR GRISE</t>
  </si>
  <si>
    <t>MASQUE HYPNOS</t>
  </si>
  <si>
    <t>BOITE THE JAPON GENMAICHA BIO</t>
  </si>
  <si>
    <t>BOUGIE ANTI-MOUSTIQUE CITRONNELLE 650G</t>
  </si>
  <si>
    <t>BOÎTE DE FERMETURES MONTESSORI</t>
  </si>
  <si>
    <t>LAG OLIVIER 12CM INOX BROSSE</t>
  </si>
  <si>
    <t>CUBICOOL BLEU DENIM 5L</t>
  </si>
  <si>
    <t>HORLOGE REVEIL TORCHE 18 VILLES</t>
  </si>
  <si>
    <t>MES PREMIERS AIRS DE REGGAE</t>
  </si>
  <si>
    <t>STATION METEO PRO COULEUR</t>
  </si>
  <si>
    <t>DIFFUSEUR DE PARFUM VOL D’OISEAU</t>
  </si>
  <si>
    <t>MASSEUR PIED ROLL-ON ICE</t>
  </si>
  <si>
    <t>FONTAINE BALI HITAM</t>
  </si>
  <si>
    <t>OPINEL OUTDOOR N°8 ORANGE</t>
  </si>
  <si>
    <t>HUILE ESSENTIELLE BIO CANNELLE AB</t>
  </si>
  <si>
    <t>RECH 400ML TIARE ETINCELANT</t>
  </si>
  <si>
    <t>GUIDE ASTRONOME DEBUTANT 2012 N ED NO RE</t>
  </si>
  <si>
    <t>CHAP TRAVELLER 57CM</t>
  </si>
  <si>
    <t>COMMENT OCCUPER LES ENFANTS</t>
  </si>
  <si>
    <t>GOURDE EAU GOOD VERTE CHARBON</t>
  </si>
  <si>
    <t>THE NOMADE PECHE 10 SACHETS</t>
  </si>
  <si>
    <t>TISANE PECHE VERVEINE ORANGE SANGUI</t>
  </si>
  <si>
    <t>SYNERGIE DU SOIR 30ML 2018</t>
  </si>
  <si>
    <t>CORPS HUMAIN GD LIVRE ANIME &gt;11200240</t>
  </si>
  <si>
    <t>50 AVENTURES A VIVRE AVANT 13 ANS</t>
  </si>
  <si>
    <t>PAILLE INOX COURBE RAINBOW</t>
  </si>
  <si>
    <t>Montessori de la naissance à 3 ans</t>
  </si>
  <si>
    <t>COUTEAU HIGONOKAMI TANTO SAN MAI</t>
  </si>
  <si>
    <t>25 BAT TIARE ETINCELANT</t>
  </si>
  <si>
    <t>BOUTEILLE ISOTHERME CUIR 500ML</t>
  </si>
  <si>
    <t>BRAC BE HEMATITE CHAKRA</t>
  </si>
  <si>
    <t>EVENTAIL PARFUME VERVEINE ENCHANTEE</t>
  </si>
  <si>
    <t>MATELAS A ROULER LISBOA</t>
  </si>
  <si>
    <t>SHAMPOING SOLIDE ORTIE</t>
  </si>
  <si>
    <t>LAGUIOLE GOLDEN GATE</t>
  </si>
  <si>
    <t>100% YOGA DES PETITS</t>
  </si>
  <si>
    <t>LE LIVRE QUI T'EXPLIQUE TOUT PARENT</t>
  </si>
  <si>
    <t>MON PREMIER BRASSENS</t>
  </si>
  <si>
    <t>BONSAI GINGKO A FAIRE POUSSER</t>
  </si>
  <si>
    <t>HUILE ESSENTIELLE BIO PATCHOULI AB</t>
  </si>
  <si>
    <t>PLANETARIUM 2 EN 1</t>
  </si>
  <si>
    <t>SET 2 SACS RANGEMENT COMPRESSION T.M</t>
  </si>
  <si>
    <t>LAIT CORPS 200ML ALOE PLANTS</t>
  </si>
  <si>
    <t>MON BEBE CHAT A MOI &gt;11201040</t>
  </si>
  <si>
    <t>INFUSION EN GELEE GINSENG 280G</t>
  </si>
  <si>
    <t>PETIT MANUEL POUR JETER GENTILS NO RETUR</t>
  </si>
  <si>
    <t>ROLL ON 10ML LAVANDE</t>
  </si>
  <si>
    <t>6 GLACONS INOX REUTILISABLES</t>
  </si>
  <si>
    <t>COUSSIN CERVICAL CHAUFFANT NEW</t>
  </si>
  <si>
    <t>DRONE AVEC CAMERA EMBARQUEE</t>
  </si>
  <si>
    <t>MOBILE MOTORISE SYSTEME SOLAIRE</t>
  </si>
  <si>
    <t>MAQUETTES AVIATION ANIMEES SOLAIRES</t>
  </si>
  <si>
    <t>12 CASSE-TETES METAL EN FOLIE</t>
  </si>
  <si>
    <t>JUM MONARCH 3 8x42</t>
  </si>
  <si>
    <t>SECRETS ET REMEDES HILDEGARDE DE BINGEN</t>
  </si>
  <si>
    <t>CEINTURE LOMBAIRE CHAUFF AUX GRAINES</t>
  </si>
  <si>
    <t>PLANETARIUM STAR THEATRE</t>
  </si>
  <si>
    <t>CASQUETTE CORK T.57</t>
  </si>
  <si>
    <t>MES PREMIERS CHANTS D'OISEAUX</t>
  </si>
  <si>
    <t>CORTEX CHALLENGE</t>
  </si>
  <si>
    <t>FARANDOLE 6 SPRAYS CONDIMENTS</t>
  </si>
  <si>
    <t>MASSEUR DOS VOYAGES IMMOBILES 2018</t>
  </si>
  <si>
    <t>GEL REPARATEUR 30ML ALOE PLANTS</t>
  </si>
  <si>
    <t>LUMIE GLOW 150</t>
  </si>
  <si>
    <t>SPRAY SOLAIRE VISAGE CORPS SPF 30 100ML</t>
  </si>
  <si>
    <t>SAC A DOS 15L ULTRA LEGER - BLEU</t>
  </si>
  <si>
    <t>APEROS DU MONDE &lt;10228800</t>
  </si>
  <si>
    <t>MES PREMIERES COULEURS TOUCHER&gt;11199010</t>
  </si>
  <si>
    <t>MA BIBLE DE L HERBORISTERIE LUXE</t>
  </si>
  <si>
    <t>DIFFUSEUR PRISE</t>
  </si>
  <si>
    <t>PILATES ANATOMIE MOUVEMENT&lt;10194790</t>
  </si>
  <si>
    <t>PANIER DE PIQUE NIQUE COMPARTIMENT ISOTH</t>
  </si>
  <si>
    <t>HAMAC FAMILIAL ALABAMA NAVY</t>
  </si>
  <si>
    <t>BR LA BRETAGNE</t>
  </si>
  <si>
    <t>PENDENTIF AOUT PREHNITE</t>
  </si>
  <si>
    <t>MINI MASSEUR NOMADE TURQUOISE</t>
  </si>
  <si>
    <t>POUF LAMZAC  L  VERT OLIVE</t>
  </si>
  <si>
    <t>PERPLEXUS</t>
  </si>
  <si>
    <t>KIT MASQUE DETOX</t>
  </si>
  <si>
    <t>MOUSTIQUAIRE RECTANGULAIRE XL</t>
  </si>
  <si>
    <t>MON AMOUR</t>
  </si>
  <si>
    <t>ACCROCHE HAMAC UNIVERSEL</t>
  </si>
  <si>
    <t>CARILLON LES AILES DANS LE VENT</t>
  </si>
  <si>
    <t>GOURDE EAU GOOD BLEUE CHARBON</t>
  </si>
  <si>
    <t>HAMAC DOUBLE BRISA MARINE</t>
  </si>
  <si>
    <t>SAC A DOS 55L ULTRA LEGER NOIR</t>
  </si>
  <si>
    <t>ROLL ON 10ML MENTHE POIVREE</t>
  </si>
  <si>
    <t>SAC A DOS ORDINATEUR LED MOONRIDE</t>
  </si>
  <si>
    <t>SAC A DOS PIQUE-NIQUE TAUPE ISOTHERME</t>
  </si>
  <si>
    <t>MES INSTRUMENTS DE MUSIQUE CLASSIQUE</t>
  </si>
  <si>
    <t>MON GRAND PERE JARDINAIT COMME CA</t>
  </si>
  <si>
    <t>VERRE MELANGE BIO 130G MOJITO</t>
  </si>
  <si>
    <t>INSTINCTS SARAH MARQUIS</t>
  </si>
  <si>
    <t>SPORT CEREBRAL 7 MINUTES &gt;10234780</t>
  </si>
  <si>
    <t>KIT DIY 3 FROMAGES MEDITERRANEE</t>
  </si>
  <si>
    <t>MON GRAND IMAGIER SONORE</t>
  </si>
  <si>
    <t>SYNERGIE ESCALE A CAPRI 20ML</t>
  </si>
  <si>
    <t>DIFFUSEUR D’HUILES ESSENTIELLES AMARANTE</t>
  </si>
  <si>
    <t>LAMPE LOUPE FLEXIBLE</t>
  </si>
  <si>
    <t>CAPILLA OCEAN AZURE 100ML</t>
  </si>
  <si>
    <t>EDUCOLOR</t>
  </si>
  <si>
    <t>10 MIN ZEN NE 20042018</t>
  </si>
  <si>
    <t>LUMIE SHINE 300 NEW</t>
  </si>
  <si>
    <t>LAMPE LED FRONTALE MULTIFONCTIONS</t>
  </si>
  <si>
    <t>VIVRE AVEC LA TERRE</t>
  </si>
  <si>
    <t>CLIGNOTANTS VELO WINGLIGHTS</t>
  </si>
  <si>
    <t>DUO CRÈME DOUCHE &amp; LAIT CORPS PLANTS</t>
  </si>
  <si>
    <t>MASQUE EN TISSU AU LAIT D’ÂNESSE BIO</t>
  </si>
  <si>
    <t>RECH 400ML TONKA MYTHIQUE</t>
  </si>
  <si>
    <t>ROLL ON VITALITE 10 ML</t>
  </si>
  <si>
    <t>SACHET ORIGAMI CEDRE</t>
  </si>
  <si>
    <t>STYLO ENCRE INVISIBLE</t>
  </si>
  <si>
    <t>RECH 400ML AMBRE ENVOUTANT</t>
  </si>
  <si>
    <t>CONCENTRE REVE D’AGRUMES 15ML</t>
  </si>
  <si>
    <t>KIT A FAIRE POUSSER COEUR COQUELICOT</t>
  </si>
  <si>
    <t>GANT KASSAT</t>
  </si>
  <si>
    <t>UN DOS EN FORME &lt;10227370</t>
  </si>
  <si>
    <t>SKELETONKNIFE</t>
  </si>
  <si>
    <t>LAGUIOLE CONCORDE</t>
  </si>
  <si>
    <t>CARTES DU LANGAGE EMOTIONNEL DU CORPS</t>
  </si>
  <si>
    <t>INFUSION EN GELEE YUZU NEW</t>
  </si>
  <si>
    <t>LA VIE SECRETE DES ARBRES</t>
  </si>
  <si>
    <t>CHAPEAU LUNA NATUREL T.UNIQUE</t>
  </si>
  <si>
    <t>MOULIN 5 POIVRES DU MONDE EN 1</t>
  </si>
  <si>
    <t>JEU DE CARTES MOTORDU</t>
  </si>
  <si>
    <t>BAR A JUS DE FRUITS ET LEGUMES</t>
  </si>
  <si>
    <t>BOITE THE BLANC FLEUR D'ORANGER AB</t>
  </si>
  <si>
    <t>BAGUETTE MAGIQUE ARC EN CIEL</t>
  </si>
  <si>
    <t>CASSE-TETE BOITE COULISSANTE</t>
  </si>
  <si>
    <t>HUILE ESSENTIELLE BIO PALMAROSA AB</t>
  </si>
  <si>
    <t>ANTI-PUNAISES DE LIT</t>
  </si>
  <si>
    <t>25 BAT AMBRE ENVOUTANT</t>
  </si>
  <si>
    <t>TASSE EXTENSIBLE VOYAGEUR PAR NATUR</t>
  </si>
  <si>
    <t>MASSEUR CERVICAL BREO</t>
  </si>
  <si>
    <t>LANTERNE SOLAIRE HYDRA</t>
  </si>
  <si>
    <t>JEU D'ANNEAUX</t>
  </si>
  <si>
    <t>HUILE ESSENTIELLE BIO CEDRE ATLAS AB</t>
  </si>
  <si>
    <t>LE COFFRET DES ALPHAS</t>
  </si>
  <si>
    <t>COFFRET 10 BIERES BIO 2019</t>
  </si>
  <si>
    <t>SAC A DOS PLIABLE ULTRALEGER BLEU</t>
  </si>
  <si>
    <t>BOITE THE JASMIN BIO</t>
  </si>
  <si>
    <t>1H CUISINE SEMAINE LUNCHS BOX&lt;10221970</t>
  </si>
  <si>
    <t>TAPIS DE YOGA TROPICAL</t>
  </si>
  <si>
    <t>CLOCHE LA DANSE DES DEMOISELLES</t>
  </si>
  <si>
    <t>BOITE THE SRI-LANKA A LA CANNELLE</t>
  </si>
  <si>
    <t>CHARME DISCRET DE L'INTESTIN&lt;10210620</t>
  </si>
  <si>
    <t>DIFF NOMADE TIARE ETINCELANT 15ML</t>
  </si>
  <si>
    <t>MASQUE DE REPOS ALASKA</t>
  </si>
  <si>
    <t>CURCUMA BIO</t>
  </si>
  <si>
    <t>MERVEILLEUSES HISTOIRES DU SOIR&lt;11189890</t>
  </si>
  <si>
    <t>HAMAC EN CROCHET GUINDY</t>
  </si>
  <si>
    <t>A LA DECOUVERTE DU MONDE 9 2019&lt;11190070</t>
  </si>
  <si>
    <t>JUM LYNX 10X30 KITE</t>
  </si>
  <si>
    <t>DEEJO LATINO SKULL</t>
  </si>
  <si>
    <t>TASSE VERRE INFUSEUR BIRDIE NOIR 400ML</t>
  </si>
  <si>
    <t>UNE IDEE POSITIVE PAR JOUR</t>
  </si>
  <si>
    <t>LA MAGIE DES DRUIDES</t>
  </si>
  <si>
    <t>VAPORISATEUR OCEAN AZURE 100ML</t>
  </si>
  <si>
    <t>RECH 150ML VERVEINE ENCHANTEE</t>
  </si>
  <si>
    <t>DIFFUSEUR DE PARFUM FLEUR GIVREE</t>
  </si>
  <si>
    <t>TAPIS YOGA MANDALA</t>
  </si>
  <si>
    <t>KAPLA</t>
  </si>
  <si>
    <t>DEEJO PACIFIQUE LAME NOIRE</t>
  </si>
  <si>
    <t>SHAMPOING SOLIDE CAMOMILLE</t>
  </si>
  <si>
    <t>SYNERGIE STOP ODEUR DE TABAC 30ML 2018</t>
  </si>
  <si>
    <t>THE TOBAGO PASSION GRENADE BIO</t>
  </si>
  <si>
    <t>CAPILLA VERVEINE ENCHANTEE 100ML</t>
  </si>
  <si>
    <t>GUIDE VISUEL CORPS HUMAIN 2ed&lt;10192820</t>
  </si>
  <si>
    <t>BOUGIE TIARE ETINCELANT 180G</t>
  </si>
  <si>
    <t>POIGNEE PESE-BAGAGE</t>
  </si>
  <si>
    <t>INFUSEUR A THE MUG VERT ANIS NEW</t>
  </si>
  <si>
    <t>RECH 150ML LISBOA</t>
  </si>
  <si>
    <t>PANAMA CLASSICO T.58/59 BLANC</t>
  </si>
  <si>
    <t>CHAP AUSTRALIEN T.M</t>
  </si>
  <si>
    <t>CHAPEAU LIN T.58/59</t>
  </si>
  <si>
    <t>KIT SURVIE BEAR GRILLS</t>
  </si>
  <si>
    <t>CUPIDON A DES AILES EN CARTON</t>
  </si>
  <si>
    <t>BOUGIE TIARE ETINCELANT 70G</t>
  </si>
  <si>
    <t>DOMINOS GEANTS</t>
  </si>
  <si>
    <t>COUTEAUX DE NOS REGIONS</t>
  </si>
  <si>
    <t>BIERE DEMI METRE BOURGANEL 9*33CL</t>
  </si>
  <si>
    <t>KIT DE BRASSAGE BIERE EXPERT 16L</t>
  </si>
  <si>
    <t>COUTEAU SUISSE 8P ROUGE</t>
  </si>
  <si>
    <t>BRAC PHOSPHORESCENT ANTI MOUSTIQUES VERT</t>
  </si>
  <si>
    <t>LES LETTRES RUGUEUSES &gt;11200290</t>
  </si>
  <si>
    <t>CASQUETTE CORK T.59</t>
  </si>
  <si>
    <t>MUG FIBRE BAMBOU RECYCLE VERT OISEAUX</t>
  </si>
  <si>
    <t>LE TEMPS DE MEDITER ANDRE LIVRE SC</t>
  </si>
  <si>
    <t>COF 5 BRUMES OREIL. 1,2,3 SOMMEIL 2018</t>
  </si>
  <si>
    <t>CROAFROGGY</t>
  </si>
  <si>
    <t>COPAIN DU CIEL NE 4 2019</t>
  </si>
  <si>
    <t>TROUVER SON IKIGAI</t>
  </si>
  <si>
    <t>GUIDE D'ACTIVITES MONTESSORI 0-6 ANS</t>
  </si>
  <si>
    <t>MINI MASSEUR NOMADE BLEU</t>
  </si>
  <si>
    <t>BIBLE DES SECRETS DE GRANDS-MERES</t>
  </si>
  <si>
    <t>DIFFUSER LES HE MODE D'EMPLOI EXCLUSIVIT</t>
  </si>
  <si>
    <t>THEIERE RUSKA</t>
  </si>
  <si>
    <t>HUILE ESSENTIELLE BIO SAUGE SCLAREE AB</t>
  </si>
  <si>
    <t>FRIGOBLOC MENSUEL 2020</t>
  </si>
  <si>
    <t>THE BERLINGOT FRAMBOISE LITCHI BIO</t>
  </si>
  <si>
    <t>100 ENIGMES LOGIQUES ET MATHEMATIQUES</t>
  </si>
  <si>
    <t>MON ROBOT PROGRAMMABLE</t>
  </si>
  <si>
    <t>FLASQUE GAINÉE DE CUIR</t>
  </si>
  <si>
    <t>RECH 400ML JASMIN AUDACIEUX</t>
  </si>
  <si>
    <t>RIEN NE SE PERD! DU BON USAGE EPLUCHURES</t>
  </si>
  <si>
    <t>CACTUS SAVEUR DU DESERT</t>
  </si>
  <si>
    <t>COUTEAU SUISSE 21 PIECES</t>
  </si>
  <si>
    <t>FILTRE A THE COEUR</t>
  </si>
  <si>
    <t>SUR LES CHEMINS NOIRS SYLVAIN TESSON</t>
  </si>
  <si>
    <t>BRAC KIT SURVIE INTEGRE 12 FONCTIONS</t>
  </si>
  <si>
    <t>ENVOL DIFFUSEUR DE PARFUM POUR VOITURE</t>
  </si>
  <si>
    <t>25 BAT TONKA MYTHIQUE</t>
  </si>
  <si>
    <t>KIT CUISINE NOMADE 3 COUTEAUX</t>
  </si>
  <si>
    <t>MINI PROJECTEUR ESPACE</t>
  </si>
  <si>
    <t>LOTO MONTESSORI BALTHAZAR ANIMA&lt;11193280</t>
  </si>
  <si>
    <t>HOCHET 3 ANNEAUX 3 COULEURS MONTESS</t>
  </si>
  <si>
    <t>L'ESSENTIEL ET RIEN D'AUTRE</t>
  </si>
  <si>
    <t>PORTEUR LAPIN</t>
  </si>
  <si>
    <t>MEUGLEMENT DE VACHE</t>
  </si>
  <si>
    <t>SCIENCES PAS BETES</t>
  </si>
  <si>
    <t>SUPPORT WATERPROOF SMARTPHONE</t>
  </si>
  <si>
    <t>GLOBE CLASSIC LUMINEUX</t>
  </si>
  <si>
    <t>ROUE DE YOGA</t>
  </si>
  <si>
    <t>MACA BIO 150G</t>
  </si>
  <si>
    <t>BOITE THE NOIR GOUT RUSSE AB</t>
  </si>
  <si>
    <t>LEURRE NATUREL ANTI GUEPES</t>
  </si>
  <si>
    <t>AUTOMASSAGES CHINOIS &gt; 10236020</t>
  </si>
  <si>
    <t>COUSSIN 3 EN 1 BLEU FONCE</t>
  </si>
  <si>
    <t>LE THIERS SECRET GENEVRIER GUILLOCHE</t>
  </si>
  <si>
    <t>RECH 150ML REVE D’AGRUMES</t>
  </si>
  <si>
    <t>JEU DE TRI LE NICHOIR MONTESSORI</t>
  </si>
  <si>
    <t>FILTRE A THE BOULE THEIERE ROUGE</t>
  </si>
  <si>
    <t>CHAP TRAVELLER 61CM</t>
  </si>
  <si>
    <t>BOITE PUZZLE MONDE MAGNETIQUES 100 PCS</t>
  </si>
  <si>
    <t>FAMILLE EN TRANSITION ECOLOGIQUE</t>
  </si>
  <si>
    <t>EPONGE KONJAC</t>
  </si>
  <si>
    <t>CAPILLA JASMIN AUDACIEUX 100ML</t>
  </si>
  <si>
    <t>BOUGIE TONKA MYTHIQUE 180G</t>
  </si>
  <si>
    <t>COFFRET PATE A MODELER</t>
  </si>
  <si>
    <t>ABAQUE MONTESSORI</t>
  </si>
  <si>
    <t>HAMAC XL FLORA CURACAO</t>
  </si>
  <si>
    <t>SPEED BADMINTON SET</t>
  </si>
  <si>
    <t>COF JOLIES TISANES BIO 40 MOUSSELINES</t>
  </si>
  <si>
    <t>CONCENTRE JASMIN AUDACIEUX 15ML</t>
  </si>
  <si>
    <t>FRAGMENT DE LUNE</t>
  </si>
  <si>
    <t>ON MANGE QUOI CE SOIR ?</t>
  </si>
  <si>
    <t>RADIO DE DOUCHE BLUETOOTH</t>
  </si>
  <si>
    <t>TOUPIE METALLIQUE</t>
  </si>
  <si>
    <t>MON COEUR CONTRE LA TERRE KERMEL</t>
  </si>
  <si>
    <t>THE GLACE POT COLA ABSOLU</t>
  </si>
  <si>
    <t>LE DESSIN FACILE &lt;10202920</t>
  </si>
  <si>
    <t>JE JEUNE</t>
  </si>
  <si>
    <t>BOITE THE SENCHA MATCHA 100G AB</t>
  </si>
  <si>
    <t>VAPORISATEUR TONKA MYTHIQUE 100ML</t>
  </si>
  <si>
    <t>UN JOUR 1 PAGE</t>
  </si>
  <si>
    <t>SUSPEND</t>
  </si>
  <si>
    <t>ENCYCLOPEDIE DES POINTS QUI GUERISSENT</t>
  </si>
  <si>
    <t>LE CINQUIEME ACCORD TOLTEQUE</t>
  </si>
  <si>
    <t>RECH 150ML JASMIN AUDACIEUX</t>
  </si>
  <si>
    <t>MASSEUR CELLULITE VOYAGES IMMOBILES 2018</t>
  </si>
  <si>
    <t>MON BULLET CARNET STICKERS &gt;10235930</t>
  </si>
  <si>
    <t>DIFF NOMADE HUILE ESSENTIELLE</t>
  </si>
  <si>
    <t>BOITE THE VERT DARJEELING LOTUS BIO</t>
  </si>
  <si>
    <t>6 TUBES DE PEINTURE A DOIGTS</t>
  </si>
  <si>
    <t>GERMOIR A GRAINES</t>
  </si>
  <si>
    <t>INFUSEUR A THE MUG NOIR NEW</t>
  </si>
  <si>
    <t>TROUSSEAU D'ACTIVITES COTON BIO</t>
  </si>
  <si>
    <t>BOITE THE INDE CHAI MASALA BIO</t>
  </si>
  <si>
    <t>COFFRET BRACELETS A MESSAGES</t>
  </si>
  <si>
    <t>COFFRET BEBE BALTHAZAR</t>
  </si>
  <si>
    <t>CLIP ULTRASON ANTI-TIQUE/PUCE</t>
  </si>
  <si>
    <t>RECH 400ML THE ETOILE</t>
  </si>
  <si>
    <t>MASQUE DE REPOS BLEU FONCE</t>
  </si>
  <si>
    <t>MUG CHIMIE</t>
  </si>
  <si>
    <t>DOBBLE KIDS 2018</t>
  </si>
  <si>
    <t>CHAP AUSTRALIEN T.XL</t>
  </si>
  <si>
    <t>SYNERGIE AIR FRAIS 30ML 2018</t>
  </si>
  <si>
    <t>ATELIER DE PYROGRAVURE</t>
  </si>
  <si>
    <t>25 BAT JASMIN AUDACIEUX</t>
  </si>
  <si>
    <t>DIFFUSER AUTONOME ALAPI</t>
  </si>
  <si>
    <t>THEIERE SOLO 2019</t>
  </si>
  <si>
    <t>CASQUETTE LEGIONNAIRE 2018 T.U</t>
  </si>
  <si>
    <t>CASSE TETE GRANDS ESPRIT ASST PM</t>
  </si>
  <si>
    <t>SACHET ORIGAMI NEROLI</t>
  </si>
  <si>
    <t>CONCENTRE VERVEINE ENCHANTEE 15ML</t>
  </si>
  <si>
    <t>COFFRET MASSAGE DU DOS 2018 NEW</t>
  </si>
  <si>
    <t>SHAMPOING SOLIDE AVOINE</t>
  </si>
  <si>
    <t>TWIN IT</t>
  </si>
  <si>
    <t>LPE ACTIK CORE NOIR</t>
  </si>
  <si>
    <t>TROMPETTE MULTI-BULLES</t>
  </si>
  <si>
    <t>THERMOMETRE GEANT SOLAIRE</t>
  </si>
  <si>
    <t>25 BAT THE ETOILE</t>
  </si>
  <si>
    <t>OEUF DINOSAURE A EXCAVER</t>
  </si>
  <si>
    <t>ROLL ON 10ML TEA TREE</t>
  </si>
  <si>
    <t>LA TOUR LABYRINTHE</t>
  </si>
  <si>
    <t>COFFRET ANGLAIS CARTES MENTALES</t>
  </si>
  <si>
    <t>VERS LA SOBRIETE HEUREUSE</t>
  </si>
  <si>
    <t>COFFRET 3 PATES A TARTINER BIO 3X130G</t>
  </si>
  <si>
    <t>SUDOKU EFFACABLE NE BLEU 08 2018</t>
  </si>
  <si>
    <t>BRULE ENCENS VOYAGE</t>
  </si>
  <si>
    <t>BOULE VINAIGRE BALSAMIQUE A RAPER</t>
  </si>
  <si>
    <t>DANS LA COMBI DE THOMAS PESQUET</t>
  </si>
  <si>
    <t>CRÈME MAINS LAIT D’ÂNESSE 75ML PLANTS</t>
  </si>
  <si>
    <t>VACANCES SAUVAGES EXCLU 01 2019</t>
  </si>
  <si>
    <t>JEU DE PARCOURS 3D LOGIQUE PROGRAMMATION</t>
  </si>
  <si>
    <t>DIFF NOMADE THE ETOILE 15ML</t>
  </si>
  <si>
    <t>LEATHERMANN SIGNAL</t>
  </si>
  <si>
    <t>SYNERGIE ESCAPADE EN PROVENCE 20ML</t>
  </si>
  <si>
    <t>MINI RESSORT METAL</t>
  </si>
  <si>
    <t>LOUPE BINOCULAIRE</t>
  </si>
  <si>
    <t>CUBICOOL 5L NAVY BLUE</t>
  </si>
  <si>
    <t>LEATHERMAN POCKETOOL FREE T4</t>
  </si>
  <si>
    <t>CHOUETTES GIGOGNES MONTESSORI</t>
  </si>
  <si>
    <t>CAPILLA LISBOA 100ML</t>
  </si>
  <si>
    <t>HUILE SECHE COCO 150ML PLANTS</t>
  </si>
  <si>
    <t>SAC A DOS PORTE BEBE DEUTER</t>
  </si>
  <si>
    <t>LEATHERMAN CHARGE PLUS</t>
  </si>
  <si>
    <t>TELESCOPE 114/900 BRESSER</t>
  </si>
  <si>
    <t>MALLETTE DES LETTRES MOBILES</t>
  </si>
  <si>
    <t>BAZAR BIZARRE 2.0</t>
  </si>
  <si>
    <t>CRAYONS PLAYON</t>
  </si>
  <si>
    <t>36 HOURS EUROPE NEW YORK TIMES NE 4 2019</t>
  </si>
  <si>
    <t>GLOBE LUMINEUX ANIMAUX ET PEUPLES MONDE</t>
  </si>
  <si>
    <t>HUILE ESSENTIELLE BIO PIN SYLVESTRE AB</t>
  </si>
  <si>
    <t>LEATHERMAN REV</t>
  </si>
  <si>
    <t>VOITURE METAL ROUGE</t>
  </si>
  <si>
    <t>COMMENT CHIER BOIS NE 102018 &lt;10153650</t>
  </si>
  <si>
    <t>JE CRÉE MES COSMETIQUES Ed N&amp;D 082018</t>
  </si>
  <si>
    <t>BROSSE A ONGLE BALEINE</t>
  </si>
  <si>
    <t>TERRARIUM A COMPOSER BOUTEILLE</t>
  </si>
  <si>
    <t>PILES LR06 X4-AA HIGHENERGY VARTA</t>
  </si>
  <si>
    <t>THE TI BREIZH CARAMEL BEURRE SALE BIO</t>
  </si>
  <si>
    <t>CEINTURE LOMBAIRE CHAUFFANTE 2018</t>
  </si>
  <si>
    <t>LA MAGIE DU RANGEMENT ILLUSTREE</t>
  </si>
  <si>
    <t>PUNCH &amp; RHUMS ARRANGES</t>
  </si>
  <si>
    <t>ZEBUL’HAMAC IMPRIME FRISON</t>
  </si>
  <si>
    <t>GLOBE COBALTO BLEU 30CM</t>
  </si>
  <si>
    <t>SPRAY SOLAIRE VISAGE CORPS SPF 50 100ML</t>
  </si>
  <si>
    <t>CARNET VOYAGE CUIR RECHARGEABLE V2</t>
  </si>
  <si>
    <t>BRAC BIEN ETRE CORNALINE</t>
  </si>
  <si>
    <t>CENTRE DE TABLE 4 BOUGIES CITRONNELLE</t>
  </si>
  <si>
    <t>LEGO INGENIEUR &gt; 11200400</t>
  </si>
  <si>
    <t>SIMPLISSIME RECETTES VEGETARIENNES VEGAN</t>
  </si>
  <si>
    <t>CHAP DON MACHU BORDEAUX T.59</t>
  </si>
  <si>
    <t>COFFRET 27 TABLETTES CHOCOLAT</t>
  </si>
  <si>
    <t>BOITE A MUSIQUE FRISON ET SES AMIS</t>
  </si>
  <si>
    <t>KIT DEEJO A GRAVER</t>
  </si>
  <si>
    <t>JUNGLE SPEED CLASSIQUE 2018</t>
  </si>
  <si>
    <t>25 BAT OCEAN AZURE</t>
  </si>
  <si>
    <t>JARRE SOLAIRE STELLA</t>
  </si>
  <si>
    <t>PETIT DECODEUR ILLUSTRE ENFANT EN CRISE</t>
  </si>
  <si>
    <t>CALENDRIER MOBILE DES SAISONS</t>
  </si>
  <si>
    <t>PLANETE PHOSPHORESCENTE</t>
  </si>
  <si>
    <t>ASTRONOMIE COMME JAMAIS VU &lt;10228730</t>
  </si>
  <si>
    <t>RECH 400ML REVE D’AGRUMES</t>
  </si>
  <si>
    <t>BATA-WAF</t>
  </si>
  <si>
    <t>CHAPEAU ADVENTURE PUMICE T.M</t>
  </si>
  <si>
    <t>HISTOIRES SOIR FILLES REBELLES&lt;11198240</t>
  </si>
  <si>
    <t>COUTEAU OPINEL GRENAT</t>
  </si>
  <si>
    <t>TELECRAN GAMES</t>
  </si>
  <si>
    <t>MOUSTIQUAIRE 1 PLACE</t>
  </si>
  <si>
    <t>BREVES REPONSES QUESTIONS HAWKING</t>
  </si>
  <si>
    <t>BEBETES BEBE LAPIN</t>
  </si>
  <si>
    <t>CALENDRIER FAMILIAL MONTESSORI 2019 2020</t>
  </si>
  <si>
    <t>BOUGIE CITRONNELLE VERRE BULLE MECHE BOI</t>
  </si>
  <si>
    <t>THEIERE EN VERRE ET BOIS AKESHIA 1L</t>
  </si>
  <si>
    <t>MILLEFIORI</t>
  </si>
  <si>
    <t>BOUGIE THE ETOILE 180G</t>
  </si>
  <si>
    <t>RECH 150ML AMBRE ENVOUTANT</t>
  </si>
  <si>
    <t>THEIERE EN FONTE ROUGE HINAGESHI 1,1L</t>
  </si>
  <si>
    <t>JOKARI</t>
  </si>
  <si>
    <t>VAPORISATEUR AMBRE ENVOUTANT 100ML</t>
  </si>
  <si>
    <t>TERRARIUM PALMIER CYCAS</t>
  </si>
  <si>
    <t>VOIES VERTES &amp; VELOROUTES FR  &lt;10227250</t>
  </si>
  <si>
    <t>RECH 150ML TONKA MYTHIQUE</t>
  </si>
  <si>
    <t>BOITE PUZZLE FRANCE  MAGNETIQUES 100 PCS</t>
  </si>
  <si>
    <t>PAILLE INOX COURBE CLASSIC</t>
  </si>
  <si>
    <t>SECRETS DE BRASSEUR BIERE&lt;10208580</t>
  </si>
  <si>
    <t>3 MINUTES POUR MEDITER C.ANDRE&lt;10208570</t>
  </si>
  <si>
    <t>AU BONHEUR DES EXPRESSIONS FR NO RETURN</t>
  </si>
  <si>
    <t>MES BIJOUX EN ATTRAPE REVES NE 4 2019</t>
  </si>
  <si>
    <t>ARROSOIR VERT METAL</t>
  </si>
  <si>
    <t>MICROSCOPE AVEC OCULAIRE NUMERIQUE</t>
  </si>
  <si>
    <t>SET VOYAGE</t>
  </si>
  <si>
    <t>BOLA DE GROSSESSE QUARTZ</t>
  </si>
  <si>
    <t>BOLA DE GROSSESSE AMBRE</t>
  </si>
  <si>
    <t>ARROSOIR LONG BEC</t>
  </si>
  <si>
    <t>CORTEX +</t>
  </si>
  <si>
    <t>JUMELLES 8X21 FREHEL</t>
  </si>
  <si>
    <t>VAPORISATEUR JASMIN AUDACIEUX 100ML</t>
  </si>
  <si>
    <t>SET 3 COUVERTS JOSEPH</t>
  </si>
  <si>
    <t>TALKIE WALKIE T82EX MOTOROLA</t>
  </si>
  <si>
    <t>LE RESEAU SECRET DE LA NATURE</t>
  </si>
  <si>
    <t>PETEKA</t>
  </si>
  <si>
    <t>IMPARFAITS LIBRES ET HEUREUX C ANDRE</t>
  </si>
  <si>
    <t>LAMPE DYNAMO 25 LED BLEUE</t>
  </si>
  <si>
    <t>THEIERE EN FONTE ROUGE YOUGAN</t>
  </si>
  <si>
    <t>MES COSMETIQUES SOLIDES</t>
  </si>
  <si>
    <t>167 MORBIHAN 100 LIEUX POUR LES CURIEUX</t>
  </si>
  <si>
    <t>PATAREV 10 POTS 18 G</t>
  </si>
  <si>
    <t>PETITE PHILO SOIR &gt;10236080</t>
  </si>
  <si>
    <t>DIFFUSEUR CERAMIQUE EN GRES AQUA</t>
  </si>
  <si>
    <t>ANIMAUX A GRATTER &gt;11196820</t>
  </si>
  <si>
    <t>L INCROYABLE HISTOIRE DU VIN NE 04092019</t>
  </si>
  <si>
    <t>MON PREMIER IMAGIER DES ANIMAUX NB</t>
  </si>
  <si>
    <t>COL LIQUID SILVER 10 RANGS NEW</t>
  </si>
  <si>
    <t>DRAISIENNE A CUSTOMISER</t>
  </si>
  <si>
    <t>RECH 150ML OCEAN AZURE</t>
  </si>
  <si>
    <t>KALEIDOSCOPE METAL</t>
  </si>
  <si>
    <t>BOUTEILLE ISOTHERME ALL YOU NEED IS</t>
  </si>
  <si>
    <t>BRAC BE ANGELITE</t>
  </si>
  <si>
    <t>CONSTANTIN ENGRENAGES</t>
  </si>
  <si>
    <t>SAC BANDOULIERE GRIS ESPRIT DE LEGENDE</t>
  </si>
  <si>
    <t>APEROS DU MONDE &gt;10233120</t>
  </si>
  <si>
    <t>CARNET DE VOYAGE CUIR EMBOSSE</t>
  </si>
  <si>
    <t>FILTRE A THE FEUILLE VERT</t>
  </si>
  <si>
    <t>BOCK N'ROLL - EMBALLAGE TISSU SANDWICH</t>
  </si>
  <si>
    <t>SUCCULENTES LISBOA GM</t>
  </si>
  <si>
    <t>BENTO NISHIJIN VIOLET</t>
  </si>
  <si>
    <t>SAC A DOS PLIABLE ULTRALEGER ROSE</t>
  </si>
  <si>
    <t>VOTRE CERVEAU EXTRAORDINAIRE&lt;10224340</t>
  </si>
  <si>
    <t>BRULE PARFUM KOSUI</t>
  </si>
  <si>
    <t>L'ANTARCTIQUE REVE UNE VIE HORN&lt;10225980</t>
  </si>
  <si>
    <t>CUISINE TOUT FAIRE SOI-MEME</t>
  </si>
  <si>
    <t>A NOUS LA LIBERTE</t>
  </si>
  <si>
    <t>CALME ATTENTIF COMME GRENOUILLE&lt;11031250</t>
  </si>
  <si>
    <t>AMPOULE SOLAIRE</t>
  </si>
  <si>
    <t>PORTE-ENCENS PLUMIER</t>
  </si>
  <si>
    <t>EIFFEL TOUR</t>
  </si>
  <si>
    <t>CERF VOLANT</t>
  </si>
  <si>
    <t>MES MASQUES A GRATTER</t>
  </si>
  <si>
    <t>PETIT GUIDE A USAGE GENS INTEL&lt;10181500</t>
  </si>
  <si>
    <t>AQUARIUM A ARTEMIES</t>
  </si>
  <si>
    <t>ACCROCHE NACELLE RESSORT CONFORT</t>
  </si>
  <si>
    <t>KIT DIY BOISSON KEFIR</t>
  </si>
  <si>
    <t>PORTE-CLE RUBIK'S SNAKE</t>
  </si>
  <si>
    <t>RECH 400ML OCEAN AZURE</t>
  </si>
  <si>
    <t>LE CAHIER JEUNE PAPA &lt;11031640</t>
  </si>
  <si>
    <t>CHASSE A L ENNUI NO RETURN</t>
  </si>
  <si>
    <t>VAPORISATEUR LISBOA 100ML</t>
  </si>
  <si>
    <t>BOUGIE JASMIN AUDACIEUX 180G</t>
  </si>
  <si>
    <t>MES PREMIERS AIRS DE DISCO</t>
  </si>
  <si>
    <t>LANTERNE NOMADE RECHARGEABLE FETE JARDIN</t>
  </si>
  <si>
    <t>CHAPEAU CRUISER BEIGE T.M</t>
  </si>
  <si>
    <t>MOULIN A VENT</t>
  </si>
  <si>
    <t>DEEJO BLACK ASTRONOMIE PADOUK</t>
  </si>
  <si>
    <t>DEEJO POLYNESIEN</t>
  </si>
  <si>
    <t>PODOMETRE 3D BLEU</t>
  </si>
  <si>
    <t>PETITE METHODE BOSCHER ME CONCENTRER</t>
  </si>
  <si>
    <t>A LA DECOUVERTE DES CAFES DU MONDE</t>
  </si>
  <si>
    <t>ILS ONT MARCHE SUR LA LUNE</t>
  </si>
  <si>
    <t>PHOTOPHORE NID A SUSPENDRE</t>
  </si>
  <si>
    <t>CASQUETTE TATACOA TAILLE UNIQUE</t>
  </si>
  <si>
    <t>ASSAISONNEMENT À TAILLER - BASILIC</t>
  </si>
  <si>
    <t>ECLAIRAGES VELO USB MULTISPORT</t>
  </si>
  <si>
    <t>BOITE A ENIGMES LEONARD DE VINCI</t>
  </si>
  <si>
    <t>THEIERE EN FONTE NOIRE YORU 1,5L</t>
  </si>
  <si>
    <t>TISANE ABRICOT TILLEUL FRAISE</t>
  </si>
  <si>
    <t>TROUVE QUI JE SUIS A CREER SOI-MEME</t>
  </si>
  <si>
    <t>BOUGIE AMBRE ENVOUTANT 180G</t>
  </si>
  <si>
    <t>PHOTOPHORE ELECTRIQUE CYCLADES USB</t>
  </si>
  <si>
    <t>SAC CABAS POUR ORDINATEUR PORTABLE DENIM</t>
  </si>
  <si>
    <t>THEIERE FONTE SORA IRO INDIGO 0,8L 2019</t>
  </si>
  <si>
    <t>SPOKELIT</t>
  </si>
  <si>
    <t>KIT DECOUVERTES VOLCANS</t>
  </si>
  <si>
    <t>BOITE 30 NAPOLITAINS RICH DARK BIO</t>
  </si>
  <si>
    <t>PATE A BALLON</t>
  </si>
  <si>
    <t>MUG FIBRE BAMBOU RECYCLE ROSE FEUILLES</t>
  </si>
  <si>
    <t>A LA DECOUVERTE DES DINOSAURES&lt;11185950</t>
  </si>
  <si>
    <t>BRULE-PARFUM LUMINEUX TEOLLINEN</t>
  </si>
  <si>
    <t>L'ART DE LA GUERRE EN BD</t>
  </si>
  <si>
    <t>TERRARIUM FITTONIA ET FICUS GINSENG</t>
  </si>
  <si>
    <t>PHOTOPHORE SOLAIRE A LED</t>
  </si>
  <si>
    <t>COFFRET 12 THE HOSPITALITE NEW</t>
  </si>
  <si>
    <t>LOUPE IMAC COUL 5 COUL ASS</t>
  </si>
  <si>
    <t>BIOVECTROL TROPIQUES POCKET</t>
  </si>
  <si>
    <t>THE NOMADE FLEUR ORANGER 10 SACHETS</t>
  </si>
  <si>
    <t>COFFRET DE 2 GERMOIRS + ALFALFA ET CHIA</t>
  </si>
  <si>
    <t>MA BIBLE DU YOGA SANTE</t>
  </si>
  <si>
    <t>L'ART DU CALME INTERIEUR</t>
  </si>
  <si>
    <t>BRAC BIEN ETRE BOIS</t>
  </si>
  <si>
    <t>COF 8 PLANTES BIO INFUSIONS RELAXATION</t>
  </si>
  <si>
    <t>COFFRET 4 BIERES 4 REGIONS 4 STYLES</t>
  </si>
  <si>
    <t>COQUIN PART A AVENTURE PUZZLES &lt;11193490</t>
  </si>
  <si>
    <t>L'HISTOIRE DU MONDE EN BD</t>
  </si>
  <si>
    <t>LE REGIME IG BAS</t>
  </si>
  <si>
    <t>CURE SUPER THE EXIT TOXINES  + GOURDE</t>
  </si>
  <si>
    <t>INFUSION EN GELEE GINGEMBRE</t>
  </si>
  <si>
    <t>BRACELET LIN ET BOIS TORTUE</t>
  </si>
  <si>
    <t>ATLAS OBSCURA NE 2018&lt;10217850</t>
  </si>
  <si>
    <t>VOYAGES ITALIE TOUT UN MONDE</t>
  </si>
  <si>
    <t>POCHETTE SECRÈTE À CLIPER</t>
  </si>
  <si>
    <t>ASTERIX CITATIONS LATINES EXPLIQUEES</t>
  </si>
  <si>
    <t>COUTEAU OPINEL KAKI</t>
  </si>
  <si>
    <t>LUNE PHOSPHORESCENTE</t>
  </si>
  <si>
    <t>TISANE BIO NUIT PAISIBLE X20 INFUSETTES</t>
  </si>
  <si>
    <t>REPULSIF TISSUS INSECTES AEROSOL NEW</t>
  </si>
  <si>
    <t>MES PHOTOS DE CLASSE MATERNELLE&lt;11192020</t>
  </si>
  <si>
    <t>BOUGIE TONKA MYTHIQUE 70G</t>
  </si>
  <si>
    <t>SAC À DOS PLIABLE</t>
  </si>
  <si>
    <t>MYKIT "ANTI-TIQUE"</t>
  </si>
  <si>
    <t>FAUTEUIL REPOSE-PIEDS V2</t>
  </si>
  <si>
    <t>CHARGEUR 12000mAh 10W SUNPOWER</t>
  </si>
  <si>
    <t>NACELLE SIMPLE TALAPO AQUA</t>
  </si>
  <si>
    <t>MON CARRE POTAGER AU FIL DES MOIS</t>
  </si>
  <si>
    <t>GOURDE EAU GOOD NOIRE CHARBON</t>
  </si>
  <si>
    <t>JE FABRIQUE MON NICHOIR</t>
  </si>
  <si>
    <t>CASQUETTE BROOKLYN TAILLE UNIQUE</t>
  </si>
  <si>
    <t>SUPPORT NACELLE BOIS VELA</t>
  </si>
  <si>
    <t>CUBISSIMO</t>
  </si>
  <si>
    <t>GOMMETTES CREATIVES BOITE EXCLUSIVE</t>
  </si>
  <si>
    <t>MINI SAC ETANCHE ORANGE</t>
  </si>
  <si>
    <t>BOUGIE THE ETOILE 70G</t>
  </si>
  <si>
    <t>CARTE STELVISION 8EME EDITION</t>
  </si>
  <si>
    <t>BRAC BE JASPE JAUNE</t>
  </si>
  <si>
    <t>ACCROCHE NACELLE UNIVERSEL</t>
  </si>
  <si>
    <t>ENCYCLOPEDIE DU SAVOIR RELATIF ET ABSOLU</t>
  </si>
  <si>
    <t>COFF 48 MOUSS. THES GOURMANDS 2019</t>
  </si>
  <si>
    <t>EVENTAIL AJUDA</t>
  </si>
  <si>
    <t>DIFFUSEUR DE PARFUM BIGARADIER</t>
  </si>
  <si>
    <t>SPHERE SOLAIRE</t>
  </si>
  <si>
    <t>LE PETIT LAROUSSE DE LA CULTURE GENERALE</t>
  </si>
  <si>
    <t>BUNDLE THES FRAMBOISE, FRAISE, CARAMEL</t>
  </si>
  <si>
    <t>NACELLE DOUBLE BLEUE PORTUGAL</t>
  </si>
  <si>
    <t>CHAPEAU MERIDA TAILLE 55 CM</t>
  </si>
  <si>
    <t>LE VIN C EST PAS SORCIER &lt;10235940</t>
  </si>
  <si>
    <t>BOITE THE ROUGE EARL GREY 100GR AB</t>
  </si>
  <si>
    <t>LONGUE VUE FREHEL 15-45X60</t>
  </si>
  <si>
    <t>PETIT GUIDE DU CIEL</t>
  </si>
  <si>
    <t>PONCHO DE PLUIE ULTRALÉGER GRIS</t>
  </si>
  <si>
    <t>DEEJO ARBRE PADOUK</t>
  </si>
  <si>
    <t>LEATHERMAN WAVE +</t>
  </si>
  <si>
    <t>CASQUETTE CONQUEST T UNIQUE</t>
  </si>
  <si>
    <t>CHAP DON MACHU BORDEAUX T.57</t>
  </si>
  <si>
    <t>167 LITTORAL ILES MORBIHAN&lt;10201560</t>
  </si>
  <si>
    <t>CUISINER ZERO DECHET</t>
  </si>
  <si>
    <t>COFFRET MONTESSORI DE LA GRAINE A L'ASSI</t>
  </si>
  <si>
    <t>TRAITE RUSTICA DE PERMACULTURE &lt;10217010</t>
  </si>
  <si>
    <t>LES PETITES BETES GUIDE NATURE &lt;10225580</t>
  </si>
  <si>
    <t>TISANE FLEUR D'ORANGER, MANDARINE, PASSI</t>
  </si>
  <si>
    <t>FILTRE A THE PINCE 16CM NEW</t>
  </si>
  <si>
    <t>CUEILLETTE EN FAMILLE</t>
  </si>
  <si>
    <t>EPEE A BULLES</t>
  </si>
  <si>
    <t>CARNET D'AVENTURES &gt;10232940</t>
  </si>
  <si>
    <t>HOUDINI CASSE-TÊTE GRDS ESPRITS</t>
  </si>
  <si>
    <t>BRAC SATINKA HYMNE A L'AMITIE AGT 925</t>
  </si>
  <si>
    <t>PRINCIPES TOLTEQUES APPLIQUES ENFANTS</t>
  </si>
  <si>
    <t>BRULE-PARFUM EN GRES AQUA</t>
  </si>
  <si>
    <t>CUISINE DETOX 120 RECETTES</t>
  </si>
  <si>
    <t>GOURDE AQUABOT 1L</t>
  </si>
  <si>
    <t>ADAPTATEUR UNIVERSEL POWERBANK</t>
  </si>
  <si>
    <t>THERMOS MUG INFUSEUR A CAFE 350ML</t>
  </si>
  <si>
    <t>T-REX 3D ANIME</t>
  </si>
  <si>
    <t>LAMPE LED USB RECHARGEABLE ASST</t>
  </si>
  <si>
    <t>PIERRES CHAUDES &lt; 10191880</t>
  </si>
  <si>
    <t>BR MERVEILLES DU MONDE BRETAGNE</t>
  </si>
  <si>
    <t>LEATHER WAVE</t>
  </si>
  <si>
    <t>FAMILOU</t>
  </si>
  <si>
    <t>BESACE ISOTHERME GRISE</t>
  </si>
  <si>
    <t>CERF VOLANT TORTUE</t>
  </si>
  <si>
    <t>COUSSINS SENSORIELS MONTESSORI</t>
  </si>
  <si>
    <t>LE GUIDE DE LA SURVIE DOUCE</t>
  </si>
  <si>
    <t>EVENTAIL BELEM</t>
  </si>
  <si>
    <t>IMAGIDES</t>
  </si>
  <si>
    <t>PARAPLUIE TORCHE</t>
  </si>
  <si>
    <t>CHARGEUR 4000 MAH NOYER</t>
  </si>
  <si>
    <t>PLANETARIUM AVEC REALITE VIRTUELLE</t>
  </si>
  <si>
    <t>THE ASAKI PAMPLEMOUSSE VERVEINE BIO</t>
  </si>
  <si>
    <t>TIME S UP FAMILY NOUVELLE VERSION</t>
  </si>
  <si>
    <t>JARDIN D'INTERIEUR PYRAMIDE CACTEES GM</t>
  </si>
  <si>
    <t>AGENDA CHATTITUDES 2020</t>
  </si>
  <si>
    <t>VAPORISATEUR VERVEINE ENCHANTEE 100ML</t>
  </si>
  <si>
    <t>DESTINATION TOUR DU MONDE</t>
  </si>
  <si>
    <t>BR 186 GLANER ALGUES FRUITS DE MER</t>
  </si>
  <si>
    <t>MAQUETTE HELICO D. VINCI</t>
  </si>
  <si>
    <t>MASSAGES DU MONDE NE 042019&lt;10203410</t>
  </si>
  <si>
    <t>TU TROUVERAS TRESOR DORT POCHE GOUNELLE</t>
  </si>
  <si>
    <t>LABYRINTHE DE PERLES</t>
  </si>
  <si>
    <t>CAHIER MONTESSORI SCIENCES</t>
  </si>
  <si>
    <t>156 BREST SECRET ET INSOLITE NE 3 2019</t>
  </si>
  <si>
    <t>LE CHIEN TETE EN BAS</t>
  </si>
  <si>
    <t>DOBBLE CHIFFRES ET FORMES 2018</t>
  </si>
  <si>
    <t>PARLER EN VOYAGE 100% VISUEL</t>
  </si>
  <si>
    <t>SERVICE À THÉ SEI</t>
  </si>
  <si>
    <t>BOLA DE GROSSESSE TURQUOISE</t>
  </si>
  <si>
    <t>LAVA LAMPE</t>
  </si>
  <si>
    <t>BEBETES POP CORN LA LICORNE</t>
  </si>
  <si>
    <t>MY KIT "PREMIERS SECOURS"</t>
  </si>
  <si>
    <t>BOUGIE AMBRE ENVOUTANT 70G</t>
  </si>
  <si>
    <t>PARAPLUIE OISEAU DES ILES</t>
  </si>
  <si>
    <t>MON APERO PROVENCAL A TARTINER</t>
  </si>
  <si>
    <t>1000 CHOSES MONDE LONELY&lt;10212490</t>
  </si>
  <si>
    <t>COEUR DE BOULE VEGGIE BROWNIE C. N&amp;D</t>
  </si>
  <si>
    <t>BO LAITON DORE BALANCIER</t>
  </si>
  <si>
    <t>PILES LR03 X4-AAA HIGHENERGY VARTA</t>
  </si>
  <si>
    <t>MELANGE BIO POUR MOJITO</t>
  </si>
  <si>
    <t>COMPO CACTUS SUCCULENTES POT TERRACOTA</t>
  </si>
  <si>
    <t>BR BRETAGNE BEAUX VILLAGES CITES CHARME</t>
  </si>
  <si>
    <t>KIDIDOC AUTOUR DU MONDE</t>
  </si>
  <si>
    <t>CONCEPT</t>
  </si>
  <si>
    <t>THE NOMADE JAPON 10 SACHETS NEW</t>
  </si>
  <si>
    <t>BR CUISINIERE BRETONNE</t>
  </si>
  <si>
    <t>AURIEZ VOUS EU VOTRE CERTIFICAT ETU</t>
  </si>
  <si>
    <t>FRISE DU TEMPS MONTESSORI</t>
  </si>
  <si>
    <t>POUF LAMZAC  L  BLEU PETROLE</t>
  </si>
  <si>
    <t>HARICOT MAGIQUE BON ANNIVERSAIRE</t>
  </si>
  <si>
    <t>COUTEAU WILDSTEER - BABY WILD</t>
  </si>
  <si>
    <t>WALDEN OU LA VIE DANS LES BOIS</t>
  </si>
  <si>
    <t>TRAITE DE MORALE TRIOMPHER DES EMMERDES</t>
  </si>
  <si>
    <t>CERF VOLANT PILOTABLE BASIC</t>
  </si>
  <si>
    <t>VEILLEUSE DETECTION MOUVEMENTS OISEAU</t>
  </si>
  <si>
    <t>MINI SAC ETANCHE KAKI</t>
  </si>
  <si>
    <t>POT MASSON ROUGE 500ML</t>
  </si>
  <si>
    <t>PLANEUR TOILE DE SPI</t>
  </si>
  <si>
    <t>GALET SOLAIRE ATRIA</t>
  </si>
  <si>
    <t>PETIT MANUEL DE RESISTANCE CONTEMPORAINE</t>
  </si>
  <si>
    <t>VAPORISATEUR THE ETOILE 100ML</t>
  </si>
  <si>
    <t>BRACELET LIN ET BOIS OURS</t>
  </si>
  <si>
    <t>STATION THERMO HYGRO CADRE TRANSPAR</t>
  </si>
  <si>
    <t>PONCHO FLEURS</t>
  </si>
  <si>
    <t>131 170 RETOUR A NANTES</t>
  </si>
  <si>
    <t>MANIFESTE TERRE ET PLAIDOYER TERRE RABHI</t>
  </si>
  <si>
    <t>EN VOYAGE MANUEL SURVIE</t>
  </si>
  <si>
    <t>TISANE BIO 7 PLANTES  X20 INFUSETTES NEW</t>
  </si>
  <si>
    <t>LE CHAT DE SCHRODINGER</t>
  </si>
  <si>
    <t>BOUGIE REVE D'AGRUMES 180G</t>
  </si>
  <si>
    <t>COFFRET EXCAVATION - DENT DE REQUIN</t>
  </si>
  <si>
    <t>TRIO DE MIEL ET GRAINES MELIFERES BRUIZZ</t>
  </si>
  <si>
    <t>JARDIN D'INTERIEUR CLOCHE FICUS GINSENG</t>
  </si>
  <si>
    <t>SAC A DOS 10L ULTRA LEGER NOIR</t>
  </si>
  <si>
    <t>LONGUE VUE FREHEL 25-75X70</t>
  </si>
  <si>
    <t>LA PATISSERIE DES SORCIERS</t>
  </si>
  <si>
    <t>JEU D’ECHECS TRADITIONNEL</t>
  </si>
  <si>
    <t>BOITE EXPERIENCE MAISON=10215600 NO RETU</t>
  </si>
  <si>
    <t>YOGI</t>
  </si>
  <si>
    <t>COUSSIN CERVICAL GONFLABLE ADVENTURE</t>
  </si>
  <si>
    <t>COUTEAU OPINEL NAVY</t>
  </si>
  <si>
    <t>KIT BRASSAGE BIERE BLONDE DECOUVERTE 3L</t>
  </si>
  <si>
    <t>ENCEINTE BLUETOOTH NOMADE LOLY BAMBOU</t>
  </si>
  <si>
    <t>MUG LUNE</t>
  </si>
  <si>
    <t>COUTEAU CADET ALOX  GRIS ARGENT</t>
  </si>
  <si>
    <t>TISANE BIO RELAXATION X20 INFUSETTES NEW</t>
  </si>
  <si>
    <t>LES PLUS BELLES BERCEUSES JAZZ</t>
  </si>
  <si>
    <t>VAPORISATEUR REVE D’AGRUMES 100ML</t>
  </si>
  <si>
    <t>AMETHYSTE BRUTE</t>
  </si>
  <si>
    <t>BOUGIE JASMIN AUDACIEUX 70G</t>
  </si>
  <si>
    <t>JEU D’ECHECS 2 EN 1 INITIATION</t>
  </si>
  <si>
    <t>TANTRIX STRATEGIE</t>
  </si>
  <si>
    <t>MY KIT "RANDO"</t>
  </si>
  <si>
    <t>COMMUNICATION NONVIOLENTE AU QUOTIDIEN</t>
  </si>
  <si>
    <t>TERRARIUM MINI MONDE</t>
  </si>
  <si>
    <t>RUCKSACK COUNTRY TAUPE</t>
  </si>
  <si>
    <t>CERF VOLANT PILOTABLE PRISMA</t>
  </si>
  <si>
    <t>OPINEL EXPLORE N°12 ORANGE</t>
  </si>
  <si>
    <t>ENCEINTE BLUETOOTH POUR VELO</t>
  </si>
  <si>
    <t>CARNET CUIR LOCK 12X15 LOQUET METAL</t>
  </si>
  <si>
    <t>CAPELINE MACESTER T.57</t>
  </si>
  <si>
    <t>CASQUETTE ELLIS TAILLE 58 CM</t>
  </si>
  <si>
    <t>BOITE DE TRI DES ANIMAUX MONTESSORI</t>
  </si>
  <si>
    <t>PONYCYCLE</t>
  </si>
  <si>
    <t>25 BAT REVE D’AGRUMES</t>
  </si>
  <si>
    <t>CONSTANTIN PLATEAU DE SERVEUR</t>
  </si>
  <si>
    <t>COUTEAU HELLE JUBILEUM 75AR</t>
  </si>
  <si>
    <t>COFFRET JUMELLES 10X50 + LIVRE</t>
  </si>
  <si>
    <t>JE TE PROMETS LA LIBERTE GOUNELLE</t>
  </si>
  <si>
    <t>MAQUETTE CATAPULTE D. VINCI</t>
  </si>
  <si>
    <t>JEUX DE DOIGTS PETITES COMPTINES</t>
  </si>
  <si>
    <t>PONCHO COURBES</t>
  </si>
  <si>
    <t>EUCALYPTUS A FAIRE POUSSER</t>
  </si>
  <si>
    <t>CARTE DE LA LUNE STELVISION</t>
  </si>
  <si>
    <t>10 FEUTRES PINCEAUX</t>
  </si>
  <si>
    <t>CHAPEAU LIN T.60/61</t>
  </si>
  <si>
    <t>SUCCULENTES LISBOA PM</t>
  </si>
  <si>
    <t>CIRCUIT D'EXPERIENCES ELECTRIQUES</t>
  </si>
  <si>
    <t>BRACELET ALLAITEMENT</t>
  </si>
  <si>
    <t>CARNET DE VOYAGE CUIR JAUNE</t>
  </si>
  <si>
    <t>MANUEL RANDONNEUR</t>
  </si>
  <si>
    <t>PETONS ET MAINS DE BEBE</t>
  </si>
  <si>
    <t>COFFRET EXPLORE LE CORPS HUMAIN</t>
  </si>
  <si>
    <t>PUZZLE SONORE DES ANIMAUX DE LA FERME</t>
  </si>
  <si>
    <t>PORTE-BONHEUR TRÈFLES A 3 ET 4 FEUILLES</t>
  </si>
  <si>
    <t>LOUPE NOIRE LUMINEUSE</t>
  </si>
  <si>
    <t>THE GARIGUETTE FRAISE RHUBARBE BIO</t>
  </si>
  <si>
    <t>4 SUPPORTS POUR SACHET DE THE</t>
  </si>
  <si>
    <t>BOUQUET CEDRE 2019</t>
  </si>
  <si>
    <t>ASTRONOMIE GUIDE CIEL NOCTURNE&gt;10228730</t>
  </si>
  <si>
    <t>SAC MULTI-JEUX 7 EN 1</t>
  </si>
  <si>
    <t>HAWKING FACILE</t>
  </si>
  <si>
    <t>MANCHETTE LAITON DORE BALANCIER</t>
  </si>
  <si>
    <t>COUTEAU LO FAO  MANCHE HETRE</t>
  </si>
  <si>
    <t>THÉIÈRE ISOTHERME 380 ML ALL YOU NEED IS</t>
  </si>
  <si>
    <t>POT MASSON BLEU 500ML</t>
  </si>
  <si>
    <t>184 CHAMBERY AIX LES BAIN PTIT CRAPAHUT</t>
  </si>
  <si>
    <t>LES INVENTIONS DE VINCI A VERNE&lt;11189900</t>
  </si>
  <si>
    <t>COFFRET L EVEIL DE BEBE MONTESSORI</t>
  </si>
  <si>
    <t>LES EXPERIENCES DE SCIENCES MONTESSORI</t>
  </si>
  <si>
    <t>BOITE 30 MOUSSELINES THE BLC FLEUR ORANG</t>
  </si>
  <si>
    <t>JE SEME MES LEGUMES ET CA MARCHE</t>
  </si>
  <si>
    <t>159 CUISINIERE CATALANE&lt;10192700</t>
  </si>
  <si>
    <t>CRISTAL DE ROCHE</t>
  </si>
  <si>
    <t>BOITE DE PERLES EN BOIS MONTESSORI</t>
  </si>
  <si>
    <t>COUTEAU CHAMPIGNON</t>
  </si>
  <si>
    <t>TIMELINE HISTOIRE DE FRANCE</t>
  </si>
  <si>
    <t>CHAP DON MACHU BORDEAUX T.55</t>
  </si>
  <si>
    <t>RECONNAITRE OISEAUX JARDIN &lt;10173140</t>
  </si>
  <si>
    <t>BOUSSOLE METAL</t>
  </si>
  <si>
    <t>50 MAGNETS SCRABBLE</t>
  </si>
  <si>
    <t>STATION GRAND ANGLE NOIRE</t>
  </si>
  <si>
    <t>POMME A LACER</t>
  </si>
  <si>
    <t>LIVRE RELAXATION YOGA MEDIT NO RETURN</t>
  </si>
  <si>
    <t>LE BUSHCRAFT COMMENT UTILISER LA NATURE</t>
  </si>
  <si>
    <t>LE LIVRE QUI VOUS ENDORT</t>
  </si>
  <si>
    <t>BOUGIE OCEAN AZZURE 180G</t>
  </si>
  <si>
    <t>MOUSTIQUAIRE DE LIT AUTOPORTANTE</t>
  </si>
  <si>
    <t>QUI EST COUPABLE CHEZ PIRATES &gt;11200210</t>
  </si>
  <si>
    <t>DEEJO ART NOUVEAU GENEVRIER</t>
  </si>
  <si>
    <t>DEEJO 37G BLACK INFINITE GENEVRIER</t>
  </si>
  <si>
    <t>BIOVIVA JUNIOR</t>
  </si>
  <si>
    <t>THEIERE TOMEI</t>
  </si>
  <si>
    <t>100 PREMIERS MOTS CARTES N&amp;D &gt;11198050</t>
  </si>
  <si>
    <t>ALOE VERA</t>
  </si>
  <si>
    <t>CANNE BAMBOU</t>
  </si>
  <si>
    <t>OBJECTIF ASTRONAUTE DEVENEZ PESQUET</t>
  </si>
  <si>
    <t>QUE DU BONHEUR</t>
  </si>
  <si>
    <t>MELANGE BIO POUR PUNCH DES ILES</t>
  </si>
  <si>
    <t>RECONNAITRE CHANTS OISEAUX</t>
  </si>
  <si>
    <t>CORTEX3 CHALLENGE</t>
  </si>
  <si>
    <t>PEND ELFE AMBRE</t>
  </si>
  <si>
    <t>YOYO METAL</t>
  </si>
  <si>
    <t>MON DEFI RUNNING PARESSEUSES &gt; 10235520</t>
  </si>
  <si>
    <t>DEFIS NATURE CARNIVORES</t>
  </si>
  <si>
    <t>LACAGES DES ANIMAUX GALOPINS DES BOIS</t>
  </si>
  <si>
    <t>3 THES GLACES POT PECHE PASSION MOJITO</t>
  </si>
  <si>
    <t>THE NOMADE TOUAREG 10 SACHETS</t>
  </si>
  <si>
    <t>SET 6 POCHETTES RANGEMENT NAVY</t>
  </si>
  <si>
    <t>3D HOLOGRAMME</t>
  </si>
  <si>
    <t>VOYAGER EN FAMILLE 50 DESTINATIONS</t>
  </si>
  <si>
    <t>TIMELINE INVENTIONS</t>
  </si>
  <si>
    <t>POUPEES EMMA OPERA CARNET MINIMIKI</t>
  </si>
  <si>
    <t>MAGELLAN ZWEIG</t>
  </si>
  <si>
    <t>QUILLES GALOPINS DES BOIS COTON BIO</t>
  </si>
  <si>
    <t>ALIMENTS QUI GUERISSENT NED</t>
  </si>
  <si>
    <t>Aventure et survie NE &lt;10195740</t>
  </si>
  <si>
    <t>PONCHO VELO PREMIUM</t>
  </si>
  <si>
    <t>UNE VIE A COUCHER DEHORS TESSON</t>
  </si>
  <si>
    <t>CHAPEAU CAPE YORK TAILLE 56/57 CM</t>
  </si>
  <si>
    <t>BIOVIVA LE JEU</t>
  </si>
  <si>
    <t>CARTE Chacun a l'âge de son cœur : Joyeu</t>
  </si>
  <si>
    <t>EVENTAIL PARFUME TIARE ETINCELANT</t>
  </si>
  <si>
    <t>COUTEAU D'ICI OLIVIER</t>
  </si>
  <si>
    <t>OPINEL N°10 TIRE-BOUCHON</t>
  </si>
  <si>
    <t>FILTRES A THE TAILLE XS 100 PIECES</t>
  </si>
  <si>
    <t>VOITURE METAL RETROFRICTION</t>
  </si>
  <si>
    <t>MA GRAND-MERE DISAIT TOUJOURS CA</t>
  </si>
  <si>
    <t>PUZZLE ARISTOTE</t>
  </si>
  <si>
    <t>GRANDS BATONS GEANT</t>
  </si>
  <si>
    <t>139 148 CUEILLETTES SAUVAGES JURA FRANCH</t>
  </si>
  <si>
    <t>CHAPEAU CRUISER BEIGE T.L</t>
  </si>
  <si>
    <t>ACCROCHE NACELLES</t>
  </si>
  <si>
    <t>JONC GINGKO AMBRE ARGENT DORE</t>
  </si>
  <si>
    <t>RALLONGE GUIRLANDE ESTRELA (SANS TRANSFO</t>
  </si>
  <si>
    <t>BOLA DE GROSSESSE AMETHYSTE</t>
  </si>
  <si>
    <t>TIMELINE CLASSIC</t>
  </si>
  <si>
    <t>SE SOIGNER TOUTE L'ANNEE AU NATUREL</t>
  </si>
  <si>
    <t>4 TORCHES PARFUMEES CITRONNELLE PM</t>
  </si>
  <si>
    <t>BOUGIE VERVEINE ENCHANTEE 70G</t>
  </si>
  <si>
    <t>LA SCIENCE A PORTEE DE MAIN</t>
  </si>
  <si>
    <t>CHEVAL MAQUETTE A ASSEMBLER</t>
  </si>
  <si>
    <t>BYE BYE MAUX DE VENTRE</t>
  </si>
  <si>
    <t>LES HEROS DE LA MYTHOLOGIE</t>
  </si>
  <si>
    <t>DANS LE CERVEAU DE MON ENFANT</t>
  </si>
  <si>
    <t>VINAIGRE DE MIEL</t>
  </si>
  <si>
    <t>CHAPEAU BAHIA TAILLE UNIQUE</t>
  </si>
  <si>
    <t>CE QUE SAIT VOTRE CHIEN</t>
  </si>
  <si>
    <t>PANAMA CLASSICO T.60/61 BLANC</t>
  </si>
  <si>
    <t>CAHIER MONTESSORI LETTRES ET CHIFFRES</t>
  </si>
  <si>
    <t>TISANE BIO DETOX X20 INFUSETTES NEW</t>
  </si>
  <si>
    <t>KLAXON ROUGE</t>
  </si>
  <si>
    <t>MALLETTE DES CHIFFRES MOBILES</t>
  </si>
  <si>
    <t>CHARGEUR USB MULTIPRISES</t>
  </si>
  <si>
    <t>POCH COUTEAU SUISSE 6 13P</t>
  </si>
  <si>
    <t>MUG KARAKUSA</t>
  </si>
  <si>
    <t>CARTE Joyeux anniversaire</t>
  </si>
  <si>
    <t>TROTTINETTE GLOBBER EVO CONFORT</t>
  </si>
  <si>
    <t>NACELLE DOUBLE ROUGE</t>
  </si>
  <si>
    <t>TROUSSE TOILETTE GRISE ESPRIT LEGENDE</t>
  </si>
  <si>
    <t>BATON CARBONE EASYLOCK 3 BRINS</t>
  </si>
  <si>
    <t>BOLA DE GROSSESSE GINGKO</t>
  </si>
  <si>
    <t>LEATHERMAN POCKETOOL FREE T2</t>
  </si>
  <si>
    <t>MUG FIBRE BAMBOU RECYCLE BLEU OCEAN</t>
  </si>
  <si>
    <t>CABIN PORN</t>
  </si>
  <si>
    <t>LEATHERMAN CHARGE AL</t>
  </si>
  <si>
    <t>GPS ANIMA</t>
  </si>
  <si>
    <t>3 MINUTES POUR COMPRENDRE CERVEAU</t>
  </si>
  <si>
    <t>VEILLEUSE SACHA</t>
  </si>
  <si>
    <t>SAUTOIR BE OEIL-DE-TIGRE</t>
  </si>
  <si>
    <t>MES LECONS DE MATHS CP-CE1-CE2</t>
  </si>
  <si>
    <t>SPIRALE D'ACTIVITES COTON BIO</t>
  </si>
  <si>
    <t>QUE FERAIT FREUD A MA PLACE ?</t>
  </si>
  <si>
    <t>VASE ALLEGRIA ET SES TIGES DE ROTIN</t>
  </si>
  <si>
    <t>THES TISANES ET BOISSONS SANTE &gt;10235670</t>
  </si>
  <si>
    <t>PORTE ENCENS MARBRE BRUT</t>
  </si>
  <si>
    <t>BALLE REBONDISSANTE PHOSPHORESCENTE</t>
  </si>
  <si>
    <t>COUV SURVIE</t>
  </si>
  <si>
    <t>LAMPE FRONTALE ULTRA LEGERE 58GR</t>
  </si>
  <si>
    <t>KIT DE FABRICATION FROMAGE FRAIS</t>
  </si>
  <si>
    <t>LANTERNE BAMBOU</t>
  </si>
  <si>
    <t>KIT DRAPEAUX DU MONDE POUR CARTE LIEGE</t>
  </si>
  <si>
    <t>COUTEAU VICTORINOX HUNTSMAN</t>
  </si>
  <si>
    <t>JEU MISTIGRI</t>
  </si>
  <si>
    <t>TABLEAUX DE FEUTRINE DOUCE NATURE</t>
  </si>
  <si>
    <t>CHAPEAU LIN T.56/57</t>
  </si>
  <si>
    <t>MANDALA METAL</t>
  </si>
  <si>
    <t>NACELLE DOUBLE BLEU-JAUNE REPOSE PIEDS</t>
  </si>
  <si>
    <t>OPINEL N°8 ATELIER BLACK EDITION</t>
  </si>
  <si>
    <t>BIBLE DU GRAND VOYAGEUR LONELY&lt;10216620</t>
  </si>
  <si>
    <t>MON PREMIER ARBRE A PLUIE ORANGE</t>
  </si>
  <si>
    <t>CARTE Viens on s'aime (mais genre toute</t>
  </si>
  <si>
    <t>SAC WEEK-END GRIS 40L ESPRIT DE LEGENDE</t>
  </si>
  <si>
    <t>CHAP DON WEMBLEY T.AJUSTABLE</t>
  </si>
  <si>
    <t>TISANE FRAMBOISE AMANDE SUREAU</t>
  </si>
  <si>
    <t>SPHERE SOLAIRE ECLATS CELESTES</t>
  </si>
  <si>
    <t>KIT DE FABRICATION GIN BOCAL</t>
  </si>
  <si>
    <t>MUG TAIYO</t>
  </si>
  <si>
    <t>JUM 7X50 DECOUVERTE FREHEL</t>
  </si>
  <si>
    <t>SAC A DOS 10L ULTRA LEGER BLEU</t>
  </si>
  <si>
    <t>BR COMPTINES BERCEUSES BRETAGNE</t>
  </si>
  <si>
    <t>CELESTINE</t>
  </si>
  <si>
    <t>ESCAPE BOX DINOSAURES&lt;1201300</t>
  </si>
  <si>
    <t>THE NOMADE RUSSE 10 SACHETS</t>
  </si>
  <si>
    <t>BOITE 30 MOUSSELINES THE TOUAREG BIO</t>
  </si>
  <si>
    <t>DESSINE ET PEINS AVEC TES MAINS</t>
  </si>
  <si>
    <t>MON COUCOU CACHE DES ANIMAUX</t>
  </si>
  <si>
    <t>BOUTEILLE 500ML FLEURS</t>
  </si>
  <si>
    <t>MUG HOKUSAI</t>
  </si>
  <si>
    <t>RITUELS DE LA JOURNEE</t>
  </si>
  <si>
    <t>SUPER THE EXIT TOXINES 55G BIO</t>
  </si>
  <si>
    <t>CEINTURE CACHE BILLETS HOMME</t>
  </si>
  <si>
    <t>LA DERNIERE ETREINTE EMOTIONS ANIMALES</t>
  </si>
  <si>
    <t>MELANGE CACTUS A FAIRE POUSSER</t>
  </si>
  <si>
    <t>OPINEL N°8 CHARME</t>
  </si>
  <si>
    <t>JUNGLE KIDS 2018</t>
  </si>
  <si>
    <t>COL STACKING MARGAUX QUARTZ FUSCHIA</t>
  </si>
  <si>
    <t>PYRITE</t>
  </si>
  <si>
    <t>CISEAUX 10 LAMES POUR HERBES AROMATIQUES</t>
  </si>
  <si>
    <t>TIPI D'ACTIVITES AUX 4 SAISONS</t>
  </si>
  <si>
    <t>MASQUE DE REPOS ADVENTURE</t>
  </si>
  <si>
    <t>KONTOUR</t>
  </si>
  <si>
    <t>MELANGE BIO POUR GIN CARAFE</t>
  </si>
  <si>
    <t>MUG THE D'ORIGINE DEGRADE TURQUOISE</t>
  </si>
  <si>
    <t>MICROSCOPE SMARTPHONE</t>
  </si>
  <si>
    <t>VITAL SALDMANN</t>
  </si>
  <si>
    <t>DU LAIT POUR MES COURGETTES</t>
  </si>
  <si>
    <t>INZEBOX ANIMO</t>
  </si>
  <si>
    <t>LINER LOCK OLIVIER THIER</t>
  </si>
  <si>
    <t>SAUTOIR SECRET BORGIA AGT</t>
  </si>
  <si>
    <t>STATION METEO FRANCE  J+4</t>
  </si>
  <si>
    <t>LANTERNE REVOLUTION FRISON</t>
  </si>
  <si>
    <t>CHAP COLOMBIEN RUBAN WAYUU T.58</t>
  </si>
  <si>
    <t>NACELLE MACRAME AVEC COUSSIN</t>
  </si>
  <si>
    <t>CAHIER GROSSESSE MOI NE 8 2019&lt;11187530</t>
  </si>
  <si>
    <t>SAC REPAS ISOTHERME BLEU + INTERLOCKER</t>
  </si>
  <si>
    <t>PEND BEBE ZEN ETOILE 16MM</t>
  </si>
  <si>
    <t>VEILLEUSE MERLIN</t>
  </si>
  <si>
    <t>BOUQUET NEROLI 2019</t>
  </si>
  <si>
    <t>CHECHE JALANGI</t>
  </si>
  <si>
    <t>CACTUS KOKODAMA</t>
  </si>
  <si>
    <t>MUG THE GOURMAND FRUITS</t>
  </si>
  <si>
    <t>ETUI CUIR COUTEAU DEEJO</t>
  </si>
  <si>
    <t>JE VAIS TE DEVORER DE BAISERS &lt;11200300</t>
  </si>
  <si>
    <t>COFFRET CASSE TETE HALLEY GALILEE</t>
  </si>
  <si>
    <t>MUG KAWA</t>
  </si>
  <si>
    <t>TAPIS D'EVEIL GALOPIN COTON BIO</t>
  </si>
  <si>
    <t>THEIERE ELECTRIQUE EN VERRE SHUI</t>
  </si>
  <si>
    <t>GLOBE EN MOUSSE</t>
  </si>
  <si>
    <t>ENIGMES ENVIRONNEMENT</t>
  </si>
  <si>
    <t>BOUGIE REVE D’AGRUMES 70G</t>
  </si>
  <si>
    <t>HOCHET DISQUES LIES MONTESSORI</t>
  </si>
  <si>
    <t>BESACE MESSAGER GRISE ESPRIT DE LEGENDE</t>
  </si>
  <si>
    <t>CAPELINE MACESTER T.58</t>
  </si>
  <si>
    <t>CHAPEAU ADVENTURE PUMICE T.L</t>
  </si>
  <si>
    <t>CASQUETTE  BASEBALL STETSON</t>
  </si>
  <si>
    <t>JEU DU LAPIN ÉQUILIBRISTE</t>
  </si>
  <si>
    <t>WHISBEAR OURSON APAISANT</t>
  </si>
  <si>
    <t>CARNET CUIR GRIS RECHARGEABLE A4</t>
  </si>
  <si>
    <t>BENTO LISBOA</t>
  </si>
  <si>
    <t>DIFF NOMADE VERVEINE ENCHANTEE 15ML</t>
  </si>
  <si>
    <t>CULBUTO</t>
  </si>
  <si>
    <t>LOUPE METAL 80MM</t>
  </si>
  <si>
    <t>SCORPION MAQUETTE A ASSEMBLER</t>
  </si>
  <si>
    <t>TABLEAU A PAILLETTES TROPICAUX</t>
  </si>
  <si>
    <t>CAP OU PAS CAP</t>
  </si>
  <si>
    <t>HAMAC BAYADERE BLEU JAUNE T.M</t>
  </si>
  <si>
    <t>TROUSSE TOILETTE EXTENSIBLE DENIM</t>
  </si>
  <si>
    <t>JARDIN ZEN</t>
  </si>
  <si>
    <t>AGATE FINE</t>
  </si>
  <si>
    <t>TIPI</t>
  </si>
  <si>
    <t>TASSE EMAILLEE 0.35L NOIRE</t>
  </si>
  <si>
    <t>KLAXON METAL</t>
  </si>
  <si>
    <t>MON CAHIER MON BEBE ET MOI &lt;11196770</t>
  </si>
  <si>
    <t>BRAC LIQUID SILVER 10 RANGS NEW</t>
  </si>
  <si>
    <t>MUG THE GOURMAND FLEURS</t>
  </si>
  <si>
    <t>COUTEAU KANE TSUNE - SAZANAMI</t>
  </si>
  <si>
    <t>PENDENTIF JUILLET CORNALINE</t>
  </si>
  <si>
    <t>JEUX DE DES</t>
  </si>
  <si>
    <t>EVENTAIL PARFUME JASMIN AUDACIEUX</t>
  </si>
  <si>
    <t>STATION NETATMO</t>
  </si>
  <si>
    <t>MONOCULAIRE A VISION NOCTURE FREHEL</t>
  </si>
  <si>
    <t>TRIPACK MIXTE BLANCHE BLONDE AMBREE 25CL</t>
  </si>
  <si>
    <t>ANIMAUX DU BAIN</t>
  </si>
  <si>
    <t>TAMPONS ANIMAUX DE LA FERME</t>
  </si>
  <si>
    <t>POWERBANK PESE BAGAGE TORCHE</t>
  </si>
  <si>
    <t>POT MASSON VERT 500ML</t>
  </si>
  <si>
    <t>SAUTOIR BE CORNALINE</t>
  </si>
  <si>
    <t>PENDENTIF FEVRIER AMETHYSTE</t>
  </si>
  <si>
    <t>THE NOMADE INDE CHAI 10 SACHETS</t>
  </si>
  <si>
    <t>CHALCOPYRITE</t>
  </si>
  <si>
    <t>BESACE LISBOA</t>
  </si>
  <si>
    <t>CHAPEAU TRILBY TAILLE 56/57 CM</t>
  </si>
  <si>
    <t>BATAMO</t>
  </si>
  <si>
    <t>CORDE A SAUTER</t>
  </si>
  <si>
    <t>25 BAT VERVEINE ENCHANTEE</t>
  </si>
  <si>
    <t>ORIGAMIS POUR LES PETITS DES 6 ANS</t>
  </si>
  <si>
    <t>ROCHES ET MINERAUX</t>
  </si>
  <si>
    <t>TASSE ET SOUCOUPE FONTE ROUGE HINAGESHI</t>
  </si>
  <si>
    <t>TUBE BULLES</t>
  </si>
  <si>
    <t>MON COFFRET SONORE DES ANIMAUX DU MONDE</t>
  </si>
  <si>
    <t>SAC A DOS AVEC ASSISE INTEGREE DENIM</t>
  </si>
  <si>
    <t>TOUR RENVERSANTE</t>
  </si>
  <si>
    <t>SEMAINIER CHAUSSETTES T.38/41</t>
  </si>
  <si>
    <t>LANTERNE ENCEINTE CAMPING BLUETOOTH</t>
  </si>
  <si>
    <t>COLLIER TURQUOISE</t>
  </si>
  <si>
    <t>SUPPORT SMARTPHONE VELO NITE IZE</t>
  </si>
  <si>
    <t>BAGUE FINE TRIPTYQUE 50-52</t>
  </si>
  <si>
    <t>TOILE HAMAC + STRUCTURE</t>
  </si>
  <si>
    <t>CARTE Happy birthday</t>
  </si>
  <si>
    <t>STICKERS PHOSPHORESCENTS ESPACE</t>
  </si>
  <si>
    <t>PACK 4 CAPSULES SURPRISE DU CHEF</t>
  </si>
  <si>
    <t>QUIZ FAMILLE LES INCOLLABLES NE 5 2019</t>
  </si>
  <si>
    <t>MA FRISE MONTESSORI VIE SUR TERRE</t>
  </si>
  <si>
    <t>TOPPONCINO COTON BIO</t>
  </si>
  <si>
    <t>BRACELET PETITES BILLES AMBRE ARGENT</t>
  </si>
  <si>
    <t>CARTE VEGETALE JOYEUX ANNIVERSAIRE</t>
  </si>
  <si>
    <t>BOUGIE VEGETALE ANTI-MOUSTIQUES</t>
  </si>
  <si>
    <t>FEUTRES MAGIQUES 10</t>
  </si>
  <si>
    <t>CD RELAXATION HARPE</t>
  </si>
  <si>
    <t>QUARTZ ROSE</t>
  </si>
  <si>
    <t>INCOLLABLE POURQUOI COMMENT COUV EXCLUS</t>
  </si>
  <si>
    <t>LE MONDE DOCS SONORES</t>
  </si>
  <si>
    <t>LEAMO LIMONADE CLASSIQUE BIO</t>
  </si>
  <si>
    <t>FILTRE A TISANE</t>
  </si>
  <si>
    <t>TASSE EMAILLEE 0.35L BLANCHE</t>
  </si>
  <si>
    <t>SUPER THE LOVELY  45G BIO</t>
  </si>
  <si>
    <t>CARTE VEGETALE BONHEUR VELO</t>
  </si>
  <si>
    <t>ASSAISONNEMENT À TAILLER - GINGEMBRE</t>
  </si>
  <si>
    <t>4 EN LIGNE</t>
  </si>
  <si>
    <t>TAP TAP OSCAR LE RENARD</t>
  </si>
  <si>
    <t>VISIERE ORANGE TAILLE UNIQUE</t>
  </si>
  <si>
    <t>BRAC DOUBLE QUARTZ FUSCHIA MARGAUX</t>
  </si>
  <si>
    <t>COUSSIN VOYAGE WOOLLIP GRIS</t>
  </si>
  <si>
    <t>MON ECRIN A COUTEAUX</t>
  </si>
  <si>
    <t>GERBER PARALITE ROSE</t>
  </si>
  <si>
    <t>SACOCHE PORTE BAGAGE VELO MOONRIDE</t>
  </si>
  <si>
    <t>BOUGIE VERVEINE ENCHANTEE 180G</t>
  </si>
  <si>
    <t>BESACE 2 EN 1 TAUPE</t>
  </si>
  <si>
    <t>CASQUETTE ELLIS TAILLE 56 CM</t>
  </si>
  <si>
    <t>LANTERNE POWERBANK 3000mAh COMPACTE</t>
  </si>
  <si>
    <t>KIT DE CIRAGE DE VOYAGE</t>
  </si>
  <si>
    <t>PREPARATION BIERE BLONDE 20L LAGER</t>
  </si>
  <si>
    <t>LA TOUR ROSE MONTESSORI</t>
  </si>
  <si>
    <t>J'AI TOUT ESSAYE NE 1 2019</t>
  </si>
  <si>
    <t>PORTE BEBE FLEXIA GRIS FONCE</t>
  </si>
  <si>
    <t>HAMAC XL FLORA ZEBRA</t>
  </si>
  <si>
    <t>COUTEAU HELLE ODEL</t>
  </si>
  <si>
    <t>MODULO</t>
  </si>
  <si>
    <t>MON PAPA A MOI &gt;11200300</t>
  </si>
  <si>
    <t>CHAPEAU SABOGA TAILLE UNIQUE</t>
  </si>
  <si>
    <t>TOUR DE HANOI STEM</t>
  </si>
  <si>
    <t>SAUTOIR BE AMAZONITE</t>
  </si>
  <si>
    <t>PENDENTIF JUIN QUARTZ ROSE</t>
  </si>
  <si>
    <t>JEU DE DOMINOS</t>
  </si>
  <si>
    <t>PENDENTIF AVRIL PIERRE DE LUNE</t>
  </si>
  <si>
    <t>BIOVECTROL LITERIE ANTI-PUNAISES</t>
  </si>
  <si>
    <t>RAINBOW MAKER A MONTER SOI MEME</t>
  </si>
  <si>
    <t>CD ZEN UNIVERSE</t>
  </si>
  <si>
    <t>BOUGIE OCEAN AZURE 70G</t>
  </si>
  <si>
    <t>AU GALOP !&lt;11194910</t>
  </si>
  <si>
    <t>CARTE Je t'aime</t>
  </si>
  <si>
    <t>INFUSION EN GELEE YUZU</t>
  </si>
  <si>
    <t>CARTES 1ERE ANNEE DE BEBE</t>
  </si>
  <si>
    <t>ART DU SABLE MANDALA</t>
  </si>
  <si>
    <t>MINI BESACE NOIRE</t>
  </si>
  <si>
    <t>POUIC PROVISIONS LIVRE PUZZLE &gt;11200050</t>
  </si>
  <si>
    <t>GLOBE GONFLABLE ANIMAUX 50 CM</t>
  </si>
  <si>
    <t>LA FERME MAGNETIQUE</t>
  </si>
  <si>
    <t>TASSE ET SOUCOUPE FONTE BLEUE AOZORA</t>
  </si>
  <si>
    <t>COF 8 PLANTES BIO INFUSIONS DETOX</t>
  </si>
  <si>
    <t>ARTHUR VA SUR LE POT &lt;11194030</t>
  </si>
  <si>
    <t>MES LECONS DE FRANCAIS CP-CE1-CE2</t>
  </si>
  <si>
    <t>POCHETTE SECRÈTE PORTEFEUILLE</t>
  </si>
  <si>
    <t>ALLUME FEU SOLAIRE ROUGE</t>
  </si>
  <si>
    <t>COEUR HOYA ET POT ROUGE</t>
  </si>
  <si>
    <t>GUIRLANDE D'INTERIEUR PEPITES</t>
  </si>
  <si>
    <t>TERRARIUM GOUTTE PM</t>
  </si>
  <si>
    <t>BLOUSON WINDBREAKER GRIS T.M</t>
  </si>
  <si>
    <t>BLOUSON WINDBREAKER GRIS T.XL</t>
  </si>
  <si>
    <t>BO BOUCLES PETITES BILLES AMBRE ARGENT</t>
  </si>
  <si>
    <t>TANGRAM TRILINGUE</t>
  </si>
  <si>
    <t>CASQUETTE COTON LIN BLEU</t>
  </si>
  <si>
    <t>COL TRIANGLES MARGAUX</t>
  </si>
  <si>
    <t>PETITS JEUX DE CONCENTRATION CARTES N&amp;D</t>
  </si>
  <si>
    <t>HIBISCUS A FAIRE POUSSER</t>
  </si>
  <si>
    <t>PUZZLEMAN ASTRONAUTE</t>
  </si>
  <si>
    <t>PANAMA CLASSICO T.55 BLANC</t>
  </si>
  <si>
    <t>SAC HOLSTER TAUPE</t>
  </si>
  <si>
    <t>TISANE BIO DIGESTIVE X20 INFUSETTES NEW</t>
  </si>
  <si>
    <t>PERPLEXUS HARRY POTTER</t>
  </si>
  <si>
    <t>NOTE CUBE SCRATCH ART</t>
  </si>
  <si>
    <t>BUNDLE THES MACARON, ABRICOT, MENTHE</t>
  </si>
  <si>
    <t>MANUEL DES CASTORS JUNIOR &lt;11197390</t>
  </si>
  <si>
    <t>OU EST CHARLIE L ENQUETE DIABOLIQUE</t>
  </si>
  <si>
    <t>KIT D APPRENTISSAGE DE LA PROPRETE</t>
  </si>
  <si>
    <t>SABLIER LIQUIDE</t>
  </si>
  <si>
    <t>BOUGIE A LED FLEUR DE LOTUS</t>
  </si>
  <si>
    <t>BO EN ARGENT DESTINY</t>
  </si>
  <si>
    <t>AILE VOLANTE MULTIKITE</t>
  </si>
  <si>
    <t>MES LECONS DE MATHS CM1-CM2-6ème</t>
  </si>
  <si>
    <t>X-DRONE NANO 2.0</t>
  </si>
  <si>
    <t>CARTE Le bonheur c'est trouver avec qui</t>
  </si>
  <si>
    <t>BAGUE T52 AGT925 GORGONE ROUGE MARINA</t>
  </si>
  <si>
    <t>BOUGIES CHAUFFE-PLAT CITRONNELLE X6</t>
  </si>
  <si>
    <t>TASSE INFUSEUR DOUBLE PAROI BOIS 390ML</t>
  </si>
  <si>
    <t>CD INSPIRE</t>
  </si>
  <si>
    <t>POT MASSON JAUNE 500ML</t>
  </si>
  <si>
    <t>SARDINHAS MINERVA QUALIDADE SUPERIOR</t>
  </si>
  <si>
    <t>CARTE Sœur de cœur</t>
  </si>
  <si>
    <t>CD AU FIL DE L'EAU</t>
  </si>
  <si>
    <t>TAP TAP POULE</t>
  </si>
  <si>
    <t>THE SUZETTE RHUM VANILLE ORANGE BIO</t>
  </si>
  <si>
    <t>GUIRLANDE GUINGUETTE COLOREE V2</t>
  </si>
  <si>
    <t>BAGUE T60 AGT925 LABRADORITE  MILENA</t>
  </si>
  <si>
    <t>CARAFE A THES GLACES</t>
  </si>
  <si>
    <t>280 JEUX D'INTERIEUR ET D'EXTERIEUR</t>
  </si>
  <si>
    <t>MOUTONS PHOSPHORESCENTS X16</t>
  </si>
  <si>
    <t>ORTHOCERE</t>
  </si>
  <si>
    <t>SKY MY HUSBAND</t>
  </si>
  <si>
    <t>SEMAINIER 7 PATES A TARTINER BIO</t>
  </si>
  <si>
    <t>MES PHOTOS DE CLASSE PRIMAIRE&lt;11187270</t>
  </si>
  <si>
    <t>GOUTTE DE LOTUS</t>
  </si>
  <si>
    <t>BOITE 30 MOUSSELINES THE DARJEELING BIO</t>
  </si>
  <si>
    <t>MOON BALLS</t>
  </si>
  <si>
    <t>CONC FIGUE NOIRE</t>
  </si>
  <si>
    <t>TATOUAGES PHOSPHORESCENTS</t>
  </si>
  <si>
    <t>ARBRE DE NAISSANCE EPICEA</t>
  </si>
  <si>
    <t>BOUGIE CITRONNELLE POT TERRE BLEU COBALT</t>
  </si>
  <si>
    <t>COLOS MAGIQUES ANIMAUX</t>
  </si>
  <si>
    <t>LEAMO THE NOIR PECHE BIO</t>
  </si>
  <si>
    <t>COFFRET MONTESSORI DU CORPS HUMAIN</t>
  </si>
  <si>
    <t>BUT DE FOOT EN PLEIN DANS LE MILLE</t>
  </si>
  <si>
    <t>GIROUETTE MULTICOLORE</t>
  </si>
  <si>
    <t>BRAC JONC SOLEIL</t>
  </si>
  <si>
    <t>CARTE Les amis sont la famille que nous</t>
  </si>
  <si>
    <t>CHAP DON DARIO T.55</t>
  </si>
  <si>
    <t>CARTE Les moments simples sont les plus</t>
  </si>
  <si>
    <t>CHAP DON DARIO T.59</t>
  </si>
  <si>
    <t>CARTE Je pense à toi tout le temps (même</t>
  </si>
  <si>
    <t>SUPER THE MINCEUR  60G BIO</t>
  </si>
  <si>
    <t>CARTE Un an de plus ça se fête - Joyeux</t>
  </si>
  <si>
    <t>COUSSIN LISBOA</t>
  </si>
  <si>
    <t>BOOMERANG WALAPI</t>
  </si>
  <si>
    <t>BAGUE T54 AGT925 LABRADORITE  MILENA</t>
  </si>
  <si>
    <t>CARTE DU MONDE MAGNETIQUE BOIS</t>
  </si>
  <si>
    <t>BO GOUTTE AMBRE ET ARGENT</t>
  </si>
  <si>
    <t>BO GINKO AMBRE ARGENT DORE</t>
  </si>
  <si>
    <t>CABINET DE BOTANIQUE MONTESSORI</t>
  </si>
  <si>
    <t>JARDIN D'INTERIEUR FITTONIA ASSORTI</t>
  </si>
  <si>
    <t>CHAPEAU MERIDA TAILLE 57 CM</t>
  </si>
  <si>
    <t>RECH BOUQUET AMBRE 500 ML</t>
  </si>
  <si>
    <t>RECH BOUQUET FIGUE NOIRE 500 ML</t>
  </si>
  <si>
    <t>PENDENTIF JANVIER MOKAITE</t>
  </si>
  <si>
    <t>CHAP PETIT BORD FLEURS T.U</t>
  </si>
  <si>
    <t>CAFÉ FRAPPÉ BIO CAPPUCCINO</t>
  </si>
  <si>
    <t>KAPLA DEFI</t>
  </si>
  <si>
    <t>TISANE BIO SILHOUETTE X20 INFUSETTES NEW</t>
  </si>
  <si>
    <t>TRIO DE PHOTOPHORES EN PORCELAINE</t>
  </si>
  <si>
    <t>MON AGENDA ORGANISE 2020</t>
  </si>
  <si>
    <t>EXPERIENCES SCIENTIFIQUES COFFRET N&amp;D</t>
  </si>
  <si>
    <t>BOUGIE LISBOA 180G</t>
  </si>
  <si>
    <t>COLLIER 3 ETAGES TURQUOISE BORDEAUX</t>
  </si>
  <si>
    <t>GOUPILLON NETTOYAGE PAILLE</t>
  </si>
  <si>
    <t>COF MUG THE FRAMBOISE LITCHI 2017</t>
  </si>
  <si>
    <t>PATE REBONDISSANTE</t>
  </si>
  <si>
    <t>LA DISCIPLINE POSITIVE</t>
  </si>
  <si>
    <t>CARTE La vie est faite de plaisirs simpl</t>
  </si>
  <si>
    <t>POCHETTE DECOUVERTE 5 INFUSIONS</t>
  </si>
  <si>
    <t>LOUPE</t>
  </si>
  <si>
    <t>CARTE Je t'aime maman</t>
  </si>
  <si>
    <t>DIS POURQUOI ESPACE</t>
  </si>
  <si>
    <t>TOUCAN SOLAIRE</t>
  </si>
  <si>
    <t>LOUPE RECHARGEABLE</t>
  </si>
  <si>
    <t>CD OXYGENE</t>
  </si>
  <si>
    <t>LES HISTOIRES A RACONTER MONTESSORI</t>
  </si>
  <si>
    <t>MON CARNET SECRET</t>
  </si>
  <si>
    <t>FILTRES A THE TAILLE L 100 PIECES</t>
  </si>
  <si>
    <t>MUG THE D'ORIGINE DEGRADE BLEU MARINE</t>
  </si>
  <si>
    <t>LAMPE TEMPETE</t>
  </si>
  <si>
    <t>PORTE CLE SOLAIRE DYNAMO 2 LED</t>
  </si>
  <si>
    <t>BO MARTELEES PENDANTES SOLEIL</t>
  </si>
  <si>
    <t>COLLIER LAITON DORE BALANCIER</t>
  </si>
  <si>
    <t>FILTRE A THE TUBE INOX NEW</t>
  </si>
  <si>
    <t>CARTE Suivez vos rêves, il connaissent l</t>
  </si>
  <si>
    <t>CARTE Il n'y a pas de meilleure amie qu'</t>
  </si>
  <si>
    <t>GRAND BOULIER MONTESSORI</t>
  </si>
  <si>
    <t>PENDENTIF MAI AVENTURINE</t>
  </si>
  <si>
    <t>BALLE REBONDISSANTE INSECTE ASST</t>
  </si>
  <si>
    <t>BO MARTELEES SOLEIL</t>
  </si>
  <si>
    <t>KIT VOYAGE REPARATION LUNETTE</t>
  </si>
  <si>
    <t>BALLE REBONDISSANTE SPORT ASS</t>
  </si>
  <si>
    <t>BRACELET LIN ET BOIS ELEPHANT</t>
  </si>
  <si>
    <t>SAUTOIR BE BOIS</t>
  </si>
  <si>
    <t>BO LAITON DORE ET PERLES</t>
  </si>
  <si>
    <t>BAGUE T56 AGT925 GORGONE ROUGE MARINA</t>
  </si>
  <si>
    <t>CARNET CUIR BLEU 13X18</t>
  </si>
  <si>
    <t>MINI JEUX DE QUILLES</t>
  </si>
  <si>
    <t>MINI MONDE DANS JARRE SOLAIRE</t>
  </si>
  <si>
    <t>CARTE MAPPEMONDE LIEGE 2017</t>
  </si>
  <si>
    <t>SET 2 COUSSINS DENIM REMBOURRES</t>
  </si>
  <si>
    <t>CHAPEAU CAPE YORK TAILLE 60/61 CM</t>
  </si>
  <si>
    <t>THEIERE EN VERRE MARTELE PRAHA 1.5L</t>
  </si>
  <si>
    <t>BAGUE REGLABLE GINKGO AMBRE VERT</t>
  </si>
  <si>
    <t>CARTE La maison du bonheur #We are famil</t>
  </si>
  <si>
    <t>CRISTAUX HE CORIANDRE BIO</t>
  </si>
  <si>
    <t>CARTE La vie est faite de petits bonheur</t>
  </si>
  <si>
    <t>MANCHETTE Portugal</t>
  </si>
  <si>
    <t>POCHETTE SECRÈTE DE PANTALON</t>
  </si>
  <si>
    <t>CARTE Ne t'arrête jamais de rêver…</t>
  </si>
  <si>
    <t>GEODE</t>
  </si>
  <si>
    <t>DEFIS NATURE CHEVAUX</t>
  </si>
  <si>
    <t>60 ACTIVITES MONTESSORI BEBE</t>
  </si>
  <si>
    <t>BRACELET ELASTIQUE AMINA3</t>
  </si>
  <si>
    <t>TERRE CIEL GD LIVRE ANIME &gt;11200230</t>
  </si>
  <si>
    <t>COFF 8 TISANES SYMPHONIE DE PLANTES BIO</t>
  </si>
  <si>
    <t>6 FLEURS DE THE COUP DE FOUDRE</t>
  </si>
  <si>
    <t>BUNDLE 3 THES DE L'HOSPITALITE 50G BIO</t>
  </si>
  <si>
    <t>CONSTELLATIONS A GRATTER N&amp;D</t>
  </si>
  <si>
    <t>TOUR DE COU BUFF NIGHT BLUE</t>
  </si>
  <si>
    <t>HERMETUS OUVRE FERME BOUTEILLE</t>
  </si>
  <si>
    <t>MUG YUKI</t>
  </si>
  <si>
    <t>FLOW RING</t>
  </si>
  <si>
    <t>TREPIED NOMADE BLEU V2</t>
  </si>
  <si>
    <t>CARTE La vie est plus belle avec des ami</t>
  </si>
  <si>
    <t>BAGUE T58 AGT925 GORGONE ROUGE MARINA</t>
  </si>
  <si>
    <t>BOUCLE D'OREILLE LOBBES TURQUOISE</t>
  </si>
  <si>
    <t>BOUCLE D'OREILLES ESPRIT CREOLES</t>
  </si>
  <si>
    <t>GLOBE LED CARTOGRAPHIE BLEUE</t>
  </si>
  <si>
    <t>TRICYCLE PLIABLE</t>
  </si>
  <si>
    <t>SCRABBLE EDITION VINTAGE</t>
  </si>
  <si>
    <t>CHAPEAU INDIANA SUN 61CM</t>
  </si>
  <si>
    <t>SAC WEEK-END FRAMBOISE</t>
  </si>
  <si>
    <t>SAC A DOS DIANE 3 COULEURS</t>
  </si>
  <si>
    <t>PEND BEBE ZEN BALI NV</t>
  </si>
  <si>
    <t>BRACELET SORA</t>
  </si>
  <si>
    <t>BAGUE DYANA PIERRE AMAZONITE TAILLE 56</t>
  </si>
  <si>
    <t>BAGUE MEDITATION AMALA T 52</t>
  </si>
  <si>
    <t>BRACELET ARGENT TRESSE ANASTASIA</t>
  </si>
  <si>
    <t>CHAPEAU TRILBY TAILLE 58/59 CM</t>
  </si>
  <si>
    <t>COFFRET DE 3 HOCHETS</t>
  </si>
  <si>
    <t>CASQUETTE COTON LIN ROSE</t>
  </si>
  <si>
    <t>CD ZEN RELAXATION</t>
  </si>
  <si>
    <t>MON KIT MINI POTAGER</t>
  </si>
  <si>
    <t>CARTE VEGETALE FELICITATIONS</t>
  </si>
  <si>
    <t>ZEBUL'HAMAC FRISON NEW</t>
  </si>
  <si>
    <t>BOB PLUIE PLIABLE BLEU/TURQUOISE</t>
  </si>
  <si>
    <t>SAVON RCH</t>
  </si>
  <si>
    <t>BOUGIE PARFUMEE CITRONNELLE 200G</t>
  </si>
  <si>
    <t>ENIGMES MONDE ANIMAL</t>
  </si>
  <si>
    <t>TIGES NOIRES POUR CAPILLA</t>
  </si>
  <si>
    <t>EZYROLLER</t>
  </si>
  <si>
    <t>BRAC BIEN ETRE AMAZONITE</t>
  </si>
  <si>
    <t>COLLIER PEPITE</t>
  </si>
  <si>
    <t>L ATLAS DU MONDE A GRATTER</t>
  </si>
  <si>
    <t>NAVETTE SPATIALE METAL</t>
  </si>
  <si>
    <t>BRACELET JONC ARGENT PM</t>
  </si>
  <si>
    <t>CUBE BOOK SYSTEME SOLAIRE</t>
  </si>
  <si>
    <t>CARTE VEGETALE POUR TOI</t>
  </si>
  <si>
    <t>BOUGIE CEDRE ESTEBAN</t>
  </si>
  <si>
    <t>SAUT BE AMAZONITE</t>
  </si>
  <si>
    <t>POT DE COLLE CLEOPATRE</t>
  </si>
  <si>
    <t>RECH BQT AMBRE</t>
  </si>
  <si>
    <t>MINI JEUX DE DOMINOS</t>
  </si>
  <si>
    <t>CARTE Pense, crois, rêve et ose</t>
  </si>
  <si>
    <t>MES BIJOUX EN WAX</t>
  </si>
  <si>
    <t>JEU DE PERLES DES GALOPINS</t>
  </si>
  <si>
    <t>COFFRET BRIQUET ZIPPO</t>
  </si>
  <si>
    <t>MA SEMAINE</t>
  </si>
  <si>
    <t>BRAC JONC QUARTZ FUSCHIA MARGAUX</t>
  </si>
  <si>
    <t>CARTE Il faut de tout pour faire un mond</t>
  </si>
  <si>
    <t>CARNET DE VOYAGE CUIR VERT</t>
  </si>
  <si>
    <t>CD HARMONIE ET BIEN ETRE</t>
  </si>
  <si>
    <t>CD RELAXATION PROFONDE</t>
  </si>
  <si>
    <t>BO PENDANTES ROSE</t>
  </si>
  <si>
    <t>20 TIGES BLANCHES ROTIN POUR DIFF PARFUM</t>
  </si>
  <si>
    <t>PORTE ENCENS MARBRE VERT</t>
  </si>
  <si>
    <t>MES PLUS BELLES COMPTINES ECOUTER</t>
  </si>
  <si>
    <t>CALCITE</t>
  </si>
  <si>
    <t>MINI CT TECHNOLOGY</t>
  </si>
  <si>
    <t>ESCAPE MISSION SAUVETAGE SEA SHEPHERD</t>
  </si>
  <si>
    <t>MES JOLIES COMPTINES AU PIANO &gt;11198810</t>
  </si>
  <si>
    <t>MON HERBIER &lt;11194330</t>
  </si>
  <si>
    <t>COLLIER 3 ETAGES NOIR BLEU OR</t>
  </si>
  <si>
    <t>BRACELET JONC TURQUOISE</t>
  </si>
  <si>
    <t>BAGUE ADSILA TAILLE 54</t>
  </si>
  <si>
    <t>CARTE Je t'aime papa</t>
  </si>
  <si>
    <t>SERRE A PAPILLONS</t>
  </si>
  <si>
    <t>MINI CACTUS SUCCULENTE POT CERAM ASSORTI</t>
  </si>
  <si>
    <t>CARTE Un petit pas en avant peut être le</t>
  </si>
  <si>
    <t>AMMONITE</t>
  </si>
  <si>
    <t>25 BAT LISBOA</t>
  </si>
  <si>
    <t>COFFRET HISTOIRE DE FRANCE EN BD</t>
  </si>
  <si>
    <t>CARTE Tu es mon rayon de soleil</t>
  </si>
  <si>
    <t>BEBE S'EXPRIME PAR SIGNES &lt;11196920</t>
  </si>
  <si>
    <t>CARTES A TOUCHER SAVANE</t>
  </si>
  <si>
    <t>CARTE Ne comptez pas les jours. Faites q</t>
  </si>
  <si>
    <t>MES LECONS DE FRANCAIS CM1-CM2-6ème</t>
  </si>
  <si>
    <t>HISTOIRE D'ANIMAUX POUR PETITS&gt;11201160</t>
  </si>
  <si>
    <t>FONTAINE QUINCONCE</t>
  </si>
  <si>
    <t>BAGUE T52 TRESSEE EN ARGENT ANASTASIA</t>
  </si>
  <si>
    <t>BAGUE QUARTZ ROSE T58</t>
  </si>
  <si>
    <t>CONC AMBRE</t>
  </si>
  <si>
    <t>CARTE J'ai des goûts de luxe. La preuve,</t>
  </si>
  <si>
    <t>LE SUPER LIVRE CEST PAS SORCIER&lt;11191950</t>
  </si>
  <si>
    <t>DEFIS NATURE ARBRES DU MONDE</t>
  </si>
  <si>
    <t>LE PETIT LIVRE DES GESTES QUI SAUVENT</t>
  </si>
  <si>
    <t>BOUTEILLE EN VERRE RECYCLE ASSORT</t>
  </si>
  <si>
    <t>ENIGMES NOUVELLES TECHNOLOGIES</t>
  </si>
  <si>
    <t>COLOS VELOURS N&amp;D</t>
  </si>
  <si>
    <t>BAT AMBRE</t>
  </si>
  <si>
    <t>GONG EMPEREUR</t>
  </si>
  <si>
    <t>TOUT PETIT MONTESSORI MAISON&gt;11201130</t>
  </si>
  <si>
    <t>PORTE ENCENS STEATITE CARRE</t>
  </si>
  <si>
    <t>COLLIER PENDENTIF SUR CHAINE JOANA</t>
  </si>
  <si>
    <t>CARTE Aucune autre maman ne peut te ress</t>
  </si>
  <si>
    <t>SET PAPETERIE 1ER PAS SUR LUNE</t>
  </si>
  <si>
    <t>SET ECRITURE SENSORIEL</t>
  </si>
  <si>
    <t>MEMORY TACTILE NATURE</t>
  </si>
  <si>
    <t>TRESORS D'ENFANCE NEW</t>
  </si>
  <si>
    <t>LE LABORATOIRE DE CUISSON SOLAIRE</t>
  </si>
  <si>
    <t>COLLIER PORTAGE PEACOCK</t>
  </si>
  <si>
    <t>BAGUE T58 TRESSEE EN ARGENT ANASTASIA</t>
  </si>
  <si>
    <t>CD CHANTS D'OISEAUX</t>
  </si>
  <si>
    <t>ABEILLE SOLAIRE</t>
  </si>
  <si>
    <t>JE DECOUVRE LES PETITES BETES</t>
  </si>
  <si>
    <t>COFFRET BEBETES LAPIN + HERISSON N&amp;D</t>
  </si>
  <si>
    <t>ENCYCLOPEDIE LAROUSSE PETITS NE&lt;11193500</t>
  </si>
  <si>
    <t>OU EST CHARLIE DE POCHE 2018</t>
  </si>
  <si>
    <t>EXPLORE TON CERVEAU KIDIDOC</t>
  </si>
  <si>
    <t>GUIRLANDE USB MANAROLA</t>
  </si>
  <si>
    <t>TIGE ROTIN POUR BOUQUET PARFUME</t>
  </si>
  <si>
    <t>CARTE Crois en toi… (et tu auras parcour</t>
  </si>
  <si>
    <t>BAGUE LAITON DORE BALANCIER - T56</t>
  </si>
  <si>
    <t>CARTE VEGETALE BON VOYAGE MONTGOLFIERE</t>
  </si>
  <si>
    <t>SAUTE POMMES</t>
  </si>
  <si>
    <t>BAG SOLEIL REGLABLE GRAND MODELE</t>
  </si>
  <si>
    <t>PHOTOPHORE A PLANTER ASSORTI</t>
  </si>
  <si>
    <t>MON ETOILE (MER)VEILLEUSE</t>
  </si>
  <si>
    <t>BALLE REBONDISSANTE TERRE</t>
  </si>
  <si>
    <t>RECHARGE BOUQUET FIGUE NOIRE</t>
  </si>
  <si>
    <t>RALLONGE GUIRLANDE GUINGUETTE COLOREE V2</t>
  </si>
  <si>
    <t>BO TURQUOISE</t>
  </si>
  <si>
    <t>NANOQ L'OURSON POLAIRE QUI REBONDIT</t>
  </si>
  <si>
    <t>MON ATELIER TRANSFORMABLE 6 EN 1</t>
  </si>
  <si>
    <t>MOBILE DECORATIF GALOPINS DES BOIS</t>
  </si>
  <si>
    <t>SAUT BE AMETHYSTE</t>
  </si>
  <si>
    <t>CARNET DE VOYAGE CUIR ROSE</t>
  </si>
  <si>
    <t>HUILE DE COLZA 1L</t>
  </si>
  <si>
    <t>CARTE Merci</t>
  </si>
  <si>
    <t>BO LIQUID SILVER 925 NEW</t>
  </si>
  <si>
    <t>VAPO CEDRE 100ML</t>
  </si>
  <si>
    <t>CARTE C'est le grand jour - Félicitation</t>
  </si>
  <si>
    <t>INCROYABLES ENIGMES SHERLOCK&gt;11198040</t>
  </si>
  <si>
    <t>GESTION DU TEMPS D ECRAN</t>
  </si>
  <si>
    <t>BRÛLE-PARFUM PIERRE DES PHILIPPINES</t>
  </si>
  <si>
    <t>PLUMIER - PORTE ENCENS</t>
  </si>
  <si>
    <t>LES TABLES DE MULTIPLICATIONS &gt; 11201050</t>
  </si>
  <si>
    <t>DORMIR SANS LARMES</t>
  </si>
  <si>
    <t>ANIMAUX A GRATTER T2 EXCLU &lt;11191940</t>
  </si>
  <si>
    <t>HISTOIRES SOIR FILLES REBELLES2&gt;11198950</t>
  </si>
  <si>
    <t>CABANES ET CACHETTES</t>
  </si>
  <si>
    <t>TIGES ROTIN CAPILLA X20</t>
  </si>
  <si>
    <t>CARTE VEGETALE MON AMI</t>
  </si>
  <si>
    <t>CARTE Qui trouve un ami trouve un trésor</t>
  </si>
  <si>
    <t>CALME ET ATTENTIF CAHIER SERENITE</t>
  </si>
  <si>
    <t>CARTE VEGETALE JOLIE PENSEE</t>
  </si>
  <si>
    <t>CARTE VEGETALE JE T'AIME</t>
  </si>
  <si>
    <t>KOKEDAMA KOGATA PM</t>
  </si>
  <si>
    <t>CARTE Si vous pouvez le rêver, vous pouv</t>
  </si>
  <si>
    <t>PORTE MONNAIE HIRONDELLES</t>
  </si>
  <si>
    <t>LE GRAND DRESSING</t>
  </si>
  <si>
    <t>SAUT BE QUARTZ ROSE</t>
  </si>
  <si>
    <t>BULLES SAVON GEANTES</t>
  </si>
  <si>
    <t>PORTE CLEF ATTRAPEUR DE REVES</t>
  </si>
  <si>
    <t>CARTE Le chemin est plus important que l</t>
  </si>
  <si>
    <t>BOITE A QUESTIONS ANIMAUX</t>
  </si>
  <si>
    <t>CREATIONS EN PERLES A EAU &gt;11200320</t>
  </si>
  <si>
    <t>BRULE-PARFUM EN CIMENT KONKURITO</t>
  </si>
  <si>
    <t>KIT A FAIRE POUSSER MINI ROSIERS</t>
  </si>
  <si>
    <t>CARTE TREFLE POURPRE</t>
  </si>
  <si>
    <t>CARTE Quand rien n'est certain tout est</t>
  </si>
  <si>
    <t>BO POMPONS ROSE</t>
  </si>
  <si>
    <t>BOUCLE D'OREILLE BALANCIER</t>
  </si>
  <si>
    <t>FEUILLE ERABLE CEDRE</t>
  </si>
  <si>
    <t>PIXELOGIQUE</t>
  </si>
  <si>
    <t>PAPIER IMPRIME PAR LE SOLEIL</t>
  </si>
  <si>
    <t>CARTE Tout commence par un rêve…</t>
  </si>
  <si>
    <t>BRAC BE AMETHYSTE</t>
  </si>
  <si>
    <t>MACHINE A COUDRE</t>
  </si>
  <si>
    <t>BO SPIRALE EN ARGENT ETERNITY</t>
  </si>
  <si>
    <t>ATTRAPE REVE GEANTS</t>
  </si>
  <si>
    <t>JE FABRIQUE MON HOTEL A INSECTES</t>
  </si>
  <si>
    <t>BOITE A BIJOUX 7 COMPARTIMENTS</t>
  </si>
  <si>
    <t>BIJOU PIERRE DES ANGES AMBRE</t>
  </si>
  <si>
    <t>BIJOU PIERRE DES ANGES QUARTZ ROSE</t>
  </si>
  <si>
    <t>BO GINKGO AMBRE VERT ARGENT 925</t>
  </si>
  <si>
    <t>PENDENTIF MARS AGATE BLUE LACE</t>
  </si>
  <si>
    <t>BOUQUET AMBRE 2018</t>
  </si>
  <si>
    <t>CD MEDITATION PLEINE CONSCIENCE</t>
  </si>
  <si>
    <t>TABLEAU A PAILLETER OISEAUX</t>
  </si>
  <si>
    <t>À LA DÉCOUVERTE DU CYCLE DES SAISONS</t>
  </si>
  <si>
    <t>À VOS TABLES, PRET, PARTEZ !</t>
  </si>
  <si>
    <t>BAGUE AMBRE CERISE ARGENT DORE T56</t>
  </si>
  <si>
    <t>MEMORY MONTESSORI BALTHAZAR</t>
  </si>
  <si>
    <t>CONC ESPRIT DE THE</t>
  </si>
  <si>
    <t>CARTE Je t'aime mon frère</t>
  </si>
  <si>
    <t>CARNET DE VOYAGE CUIR BLEU</t>
  </si>
  <si>
    <t>SLOW 60 IDEES ACTIVITES ENFANCE NATURELL</t>
  </si>
  <si>
    <t>CARTE Amis pour la vie</t>
  </si>
  <si>
    <t>CARTE N'oublies pas d'être incroyable ch</t>
  </si>
  <si>
    <t>BOUGIE LISBOA 70G</t>
  </si>
  <si>
    <t>JEUX 7 FAMILLES ANIMAUX</t>
  </si>
  <si>
    <t>DEFIS NATURE CHATS</t>
  </si>
  <si>
    <t>LE JARDIN BABY DOCS SONORES</t>
  </si>
  <si>
    <t>SACCAGE CE CARNET</t>
  </si>
  <si>
    <t>CARTE Voyager c'est se perdre pour mieux</t>
  </si>
  <si>
    <t>JARDIN D'INTERIEUR PYRAMIDE CACTEES PM 2</t>
  </si>
  <si>
    <t>HOTEL A INSECTES</t>
  </si>
  <si>
    <t>COFFRET PARFUME CITRONNELLE &amp; MENTHE</t>
  </si>
  <si>
    <t>COFFRET DE PERLES OISEAUX</t>
  </si>
  <si>
    <t>MON JOLI BRACELET PERSONNALISE &lt;11193950</t>
  </si>
  <si>
    <t>MON JEU DE CARTES DES ALPHAS</t>
  </si>
  <si>
    <t>CARTE VEGETALE PLUIE</t>
  </si>
  <si>
    <t>BOUGIE NEROLI</t>
  </si>
  <si>
    <t>LAPIN CALIN DOUDOU</t>
  </si>
  <si>
    <t>CARTE VEGETALE MERCI</t>
  </si>
  <si>
    <t>ROSE DES SABLES</t>
  </si>
  <si>
    <t>CARTE Pile tu es à moi face je suis à to</t>
  </si>
  <si>
    <t>SET 1ER REPAS DE MON BEBE</t>
  </si>
  <si>
    <t>BOUQUET LAQUE FIGUE NOIRE</t>
  </si>
  <si>
    <t>L'IMAGIER DU PERE CASTOR</t>
  </si>
  <si>
    <t>LES BETES QUI CRACHENT COLLENT A LA MER</t>
  </si>
  <si>
    <t>POUPEES ROSA CARNET PORTUGAL MINIMIKI</t>
  </si>
  <si>
    <t>JE DECOUVRE LES ECHECS</t>
  </si>
  <si>
    <t>50 AVENTURES DANS LA NATURE 12 ANS</t>
  </si>
  <si>
    <t>MOBILE DECO MURAL FRISON ET SES AMI</t>
  </si>
  <si>
    <t>GUIRLANDE SOLAIRE OISEAUX DE NUIT</t>
  </si>
  <si>
    <t>COLLIER 3 ETAGES ROSE</t>
  </si>
  <si>
    <t>CA A TOUJOURS EXISTE P'TITES ENCYCLO</t>
  </si>
  <si>
    <t>BO ARGT ET PIERRE FINE LUCIA</t>
  </si>
  <si>
    <t>JEU DE MÉMORY À CRÉER SOI-MÊME</t>
  </si>
  <si>
    <t>JEU DE CONSTRUCTION</t>
  </si>
  <si>
    <t>NASCA BAG COLIBRI T54</t>
  </si>
  <si>
    <t>COLLIER TRIPTYQUE TURQUOISE</t>
  </si>
  <si>
    <t>CHARIOT MARCHE CHAT</t>
  </si>
  <si>
    <t>BAGUE MEDITATION AMALA T 56</t>
  </si>
  <si>
    <t>BAGUE MEDITATION AMALA T 54</t>
  </si>
  <si>
    <t>COLLIER GINGKO AMBRE ARGENT DORE</t>
  </si>
  <si>
    <t>BAGUE T54 AGT925 ET PIERRE DE LUNE LUCIA</t>
  </si>
  <si>
    <t>BAGUE T56 AGT925 ET PIERRE DE LUNE LUCIA</t>
  </si>
  <si>
    <t>BO EN ARGENT JOANA</t>
  </si>
  <si>
    <t>COF PARURES CREATIVES PERLES</t>
  </si>
  <si>
    <t>FAON-FARON ET SON COPAIN LAPIN A TRAINER</t>
  </si>
  <si>
    <t>BRAC AMBRE ARGENT</t>
  </si>
  <si>
    <t>MINI LAMPION ACCORDEON LISBOA</t>
  </si>
  <si>
    <t>PORTE CLEFS COEUR QUARTZ ROSE</t>
  </si>
  <si>
    <t>SUR LE POT ! &gt;11199150</t>
  </si>
  <si>
    <t>PETITE TORTUE SES AMIS BAIN &gt;11201020</t>
  </si>
  <si>
    <t>SCOUBIDOU MAGIQUE</t>
  </si>
  <si>
    <t>BO QUARTZ FUSCHIA MARGAUX</t>
  </si>
  <si>
    <t>SUCCULENTES ASSORTIES</t>
  </si>
  <si>
    <t>BRAC AMETHYSTE</t>
  </si>
  <si>
    <t>CARTE Fais de ta vie un rêve et d'un rêv</t>
  </si>
  <si>
    <t>ESCAPE GAME EXTENSION STATION SPATIALE</t>
  </si>
  <si>
    <t>BAGUE LAITON DORE BALANCIER - T54</t>
  </si>
  <si>
    <t>COLLIER POMPONS BLEU</t>
  </si>
  <si>
    <t>LE LIVRE EN COLERE</t>
  </si>
  <si>
    <t>PORTE ENCENS MARBRE NOIR 25CM</t>
  </si>
  <si>
    <t>BRAC ROSE QUARTZ</t>
  </si>
  <si>
    <t>DIX PETITES ETOILES</t>
  </si>
  <si>
    <t>PATE A SCULPTER BLANCHE 500G</t>
  </si>
  <si>
    <t>BAGUE LAITON DORE ET PERLES - T58</t>
  </si>
  <si>
    <t>CARTE La joie est en tout, il faut savoi</t>
  </si>
  <si>
    <t>CARTE La créativité, c'est l'intelligenc</t>
  </si>
  <si>
    <t>CARTE Je ne suis pas bordélique je suis</t>
  </si>
  <si>
    <t>SAUTOIR EPSILON CORAIL</t>
  </si>
  <si>
    <t>50 BOUGIES CHAUFFE PLAT COLOREES</t>
  </si>
  <si>
    <t>CARTE Quand on aime il n'est rien d'impo</t>
  </si>
  <si>
    <t>MON CORPS HUMAIN A RECONST &lt;11184890</t>
  </si>
  <si>
    <t>LES CHIFFRES RUGUEUX</t>
  </si>
  <si>
    <t>CARTE VEGETALE MADAME</t>
  </si>
  <si>
    <t>FLEUR DE NAISSANCE CAPUCINE</t>
  </si>
  <si>
    <t>NASCA BO COLIBRI</t>
  </si>
  <si>
    <t>CD LE LACHER PRISE</t>
  </si>
  <si>
    <t>T-REX A EXCAVER 2 FOIS</t>
  </si>
  <si>
    <t>MINI SERRE EN ZINC ANTIQUE</t>
  </si>
  <si>
    <t>BAGUE AMBRE COGNAC ARGENT DORE T50</t>
  </si>
  <si>
    <t>BAGUE AMBRE CITRON ARGENT DORE T50</t>
  </si>
  <si>
    <t>COL MOM QUARTZ FUSCHIA</t>
  </si>
  <si>
    <t>BAG TORSADE MARGAUX T52</t>
  </si>
  <si>
    <t>BRACELET PERLES VERRE FUSCHIA</t>
  </si>
  <si>
    <t>MES PETITS RITUELS</t>
  </si>
  <si>
    <t>BAGUE LAITON DORE BALANCIER - T58</t>
  </si>
  <si>
    <t>DIFFUSEUR DE PARFUM TAVIRA</t>
  </si>
  <si>
    <t>BRACELET GAMMA CORAIL</t>
  </si>
  <si>
    <t>BAG TORSADE MARGAUX T56</t>
  </si>
  <si>
    <t>BAGUE VANESSA T52</t>
  </si>
  <si>
    <t>LE MAITRE EST L'ENFANT</t>
  </si>
  <si>
    <t>GALACTIC CRUISER 12 IN 1</t>
  </si>
  <si>
    <t>BO KINI HYMNE A L'AMITIE AGT 925</t>
  </si>
  <si>
    <t>BAGUE T56 TRESSEE EN ARGENT ANASTASIA</t>
  </si>
  <si>
    <t>COLLIER TROIS RANGS TURQUOISE</t>
  </si>
  <si>
    <t>BOITE A MUSIQUE GALOPINS DES BOIS</t>
  </si>
  <si>
    <t>POT SUSPENDU MACRAME EN COTON</t>
  </si>
  <si>
    <t>SANSEVIERIA EN POT D12cm</t>
  </si>
  <si>
    <t>BOUGIE AMBRE ESTEBAN</t>
  </si>
  <si>
    <t>VAPORISATEUR AMBRE 75ML</t>
  </si>
  <si>
    <t>BRAC LAITON DORE ET PERLES</t>
  </si>
  <si>
    <t>BRACELET GINKGO AMBRE VERT</t>
  </si>
  <si>
    <t>POCHETTE DE SOIREE HIRONDELLES CHEVRONS</t>
  </si>
  <si>
    <t>BO COQUILLAGE ARGENT DORE JAUNE</t>
  </si>
  <si>
    <t>APPRENDS A T HABILLER PTIT LOUP&lt;11189800</t>
  </si>
  <si>
    <t>HOCHET POUET ANE CALIN</t>
  </si>
  <si>
    <t>COLLIER HEMATITE</t>
  </si>
  <si>
    <t>TOUT PETIT MONTESSORI ANIMAUX DE FERME</t>
  </si>
  <si>
    <t>PETITES ROBES DANSES DU MONDE &gt; 11201070</t>
  </si>
  <si>
    <t>LA FAMILLE TORTUE</t>
  </si>
  <si>
    <t>6 BOUGIES A LA CITRONELLE PLATEAU BOIS</t>
  </si>
  <si>
    <t>BO PENDANTES BLEU</t>
  </si>
  <si>
    <t>BRAC BE QUARTZ ROSE</t>
  </si>
  <si>
    <t>POCHETTE A BIJOUX HIRONDELLES</t>
  </si>
  <si>
    <t>COLLIER POMPONS ROSE</t>
  </si>
  <si>
    <t>CAHIER JEUNE MAMAN PARESSEUSES&gt;11199050</t>
  </si>
  <si>
    <t>BLOCS SENSORIELS</t>
  </si>
  <si>
    <t>RENARD CALIN DOUDOU</t>
  </si>
  <si>
    <t>JEUX DE FICELLE N&amp;D &gt;11201210</t>
  </si>
  <si>
    <t>CONC PETIT GOUTER AUTOMNE</t>
  </si>
  <si>
    <t>BRACELET PERLES VERRE BLEU</t>
  </si>
  <si>
    <t>MAGNETS A COLORIER CARTE DE FRANCE</t>
  </si>
  <si>
    <t>COL ATTRAPE REVE QUARTZ ROSE</t>
  </si>
  <si>
    <t>COLLIER PETITES BILLES AMBRE ARGENT 925</t>
  </si>
  <si>
    <t>COLLIER TROIS RANGS MEDAILLE TURQUOISE</t>
  </si>
  <si>
    <t>BO CORAIL ARG 925</t>
  </si>
  <si>
    <t>BRACELET GAMMA BLEU</t>
  </si>
  <si>
    <t>LES ANIMAUX DU MONDE DOCS SONORES</t>
  </si>
  <si>
    <t>BRACELET FORME CARREE</t>
  </si>
  <si>
    <t>STICKERS LICORNES</t>
  </si>
  <si>
    <t>JE DESSINE DES MANGAS &gt;11201520</t>
  </si>
  <si>
    <t>MES ANIMAUX SAUVAGES SONS + MATIERES</t>
  </si>
  <si>
    <t>JARDIN D'INTERIEUR PYRAMIDE CACTEES PM</t>
  </si>
  <si>
    <t>BAGUE T54 TRESSEE EN ARGENT ANASTASIA</t>
  </si>
  <si>
    <t>MON PREMIER CALENDRIER 2019 2020</t>
  </si>
  <si>
    <t>COLLIER BALANCIER</t>
  </si>
  <si>
    <t>SAC DE PLAGE BAYADERE JUNGALA</t>
  </si>
  <si>
    <t>BAGUE LAITON DORE BALANCIER - T52</t>
  </si>
  <si>
    <t>BO PETITES BILLES AMBRE ARGENT</t>
  </si>
  <si>
    <t>BOUQUET ESPRIT DE THE</t>
  </si>
  <si>
    <t>CARTE VEGETALE COEUR FLEUR</t>
  </si>
  <si>
    <t>PEND KLARA</t>
  </si>
  <si>
    <t>CARTE VEGETALE BONNE RETRAITE</t>
  </si>
  <si>
    <t>BAGUE VANESSA T54</t>
  </si>
  <si>
    <t>MINI CT MATHS</t>
  </si>
  <si>
    <t>BRACELET COTON TURQUOISE</t>
  </si>
  <si>
    <t>PETIT CHAPERON ROUGE CONTES A GRATTER</t>
  </si>
  <si>
    <t>LOOP DE DOO</t>
  </si>
  <si>
    <t>PENDENTIF ATTRAPEUR DE REVE AMBRE</t>
  </si>
  <si>
    <t>CARNET VOYAGE PELERIN MASSAI</t>
  </si>
  <si>
    <t>BOITE NOTION PERMANENCE OBJET</t>
  </si>
  <si>
    <t>ROULI CUICUI</t>
  </si>
  <si>
    <t>XYLO PIANO</t>
  </si>
  <si>
    <t>BOUQUET DE LUMIERE 300 LEDS ARGENTE</t>
  </si>
  <si>
    <t>COF MA MAISON PARFUMEE CEDRE</t>
  </si>
  <si>
    <t>POCHETTE LOSANGE ASST</t>
  </si>
  <si>
    <t>BAGUE ADSILA TAILLE 58</t>
  </si>
  <si>
    <t>BAGUE ADSILA TAILLE 52</t>
  </si>
  <si>
    <t>BOITE A BIJOUX BOIS DE MANGUIER</t>
  </si>
  <si>
    <t>PEND GINKGO AMBRE VERT</t>
  </si>
  <si>
    <t>NASCA COL COLIBRI CHAINE 39CM</t>
  </si>
  <si>
    <t>PENDENTIF SEPTEMBRE AGATE BLEUE</t>
  </si>
  <si>
    <t>PENDENTIF NOVEMBRE AMBRE CITRON</t>
  </si>
  <si>
    <t>PENDENTIF DECEMBRE TURQUOISE</t>
  </si>
  <si>
    <t>CD 70 CHANTS D'OISEAUX DU JARDIN</t>
  </si>
  <si>
    <t>CD SPA RELAXING</t>
  </si>
  <si>
    <t>PHOTOPHORE PIERRE DES PHILIPPINES</t>
  </si>
  <si>
    <t>COFFRET FLEURS 30 BAT ET PORTE ENCENS</t>
  </si>
  <si>
    <t>BAGUE LAITON DORE ET PERLES - T56</t>
  </si>
  <si>
    <t>BAGUE AMBRE COGNAC ARGENT DORE T52</t>
  </si>
  <si>
    <t>BAGUE AMBRE COGNAC ARGENT DORE T54</t>
  </si>
  <si>
    <t>BAGUE AMBRE COGNAC ARGENT DORE T56</t>
  </si>
  <si>
    <t>BAG SOLEIL REGLABLE PETIT MODELE</t>
  </si>
  <si>
    <t>3 PHOTOPHORES JUNGALA</t>
  </si>
  <si>
    <t>DIFFUSEUR DE PARFUM LOTUS</t>
  </si>
  <si>
    <t>POCHETTE ZIP HAPPY FLOWER</t>
  </si>
  <si>
    <t>SAUTOIR SUNNY TURQUOISE</t>
  </si>
  <si>
    <t>100 TATTOOS FLEURS &lt; 11200170</t>
  </si>
  <si>
    <t>LEONARD DE VINCI EN BD</t>
  </si>
  <si>
    <t>ENQUETOMANIA 2&lt;11193460</t>
  </si>
  <si>
    <t>POIS DE SENTEUR A FAIRE POUSSER</t>
  </si>
  <si>
    <t>GRANDS PERSONNAGES DE L HISTOIRE EN BD</t>
  </si>
  <si>
    <t>BRACELET EPSILON CORAIL</t>
  </si>
  <si>
    <t>MON GRAND CAHIER MONTESSORI DES MATHS</t>
  </si>
  <si>
    <t>CARTES A TOUCHER FERME</t>
  </si>
  <si>
    <t>CARTE VEGETALE OISEAU VOYAGE</t>
  </si>
  <si>
    <t>GUIRLANDE RAMEAUX SCINTILLANTS</t>
  </si>
  <si>
    <t>BRACELET COQUILLAGE AGT DORE JAUNE TURQ</t>
  </si>
  <si>
    <t>BO POMPONS JAUNE</t>
  </si>
  <si>
    <t>CD DALAKA VOYAGE EN AFRIQUE DE L'OUEST</t>
  </si>
  <si>
    <t>COLLIER KAPPA NAVY</t>
  </si>
  <si>
    <t>CARILLON VENT BAMBOU MAISON</t>
  </si>
  <si>
    <t>BAGUE AMBRE CERISE ARGENT DORE T52</t>
  </si>
  <si>
    <t>TIGES NOIRES ROTIN POUR DIFF PARFUM</t>
  </si>
  <si>
    <t>LES TABLES D ADDITIONS</t>
  </si>
  <si>
    <t>CHARMS - CHAINE SAUTOIR</t>
  </si>
  <si>
    <t>CARNET ZIGZAG OCRE</t>
  </si>
  <si>
    <t>CARNET ZIGZAG BLEU</t>
  </si>
  <si>
    <t>EQUERRE DE PORTE ZEBUL 30128370</t>
  </si>
  <si>
    <t>BABY DRUM</t>
  </si>
  <si>
    <t>CLOCHE EN VERRE ET BOIS</t>
  </si>
  <si>
    <t>MOINEAU SOLAIRE JAUNE</t>
  </si>
  <si>
    <t>ETAGÈRE ET SA SUSPENSION EN MACRAMÉ</t>
  </si>
  <si>
    <t>BO KLARA AMBRE VERT</t>
  </si>
  <si>
    <t>COLLIER PORTAGE ROSE PERLE</t>
  </si>
  <si>
    <t>BAGUE GINKGO AMBRE VERT SIMPLE T54</t>
  </si>
  <si>
    <t>BAGUE GINKGO AMBRE VERT SIMPLE T56</t>
  </si>
  <si>
    <t>NASCA BO SINGE</t>
  </si>
  <si>
    <t>NASCA BAG COLIBRI T56</t>
  </si>
  <si>
    <t>NASCA T54 BAGUE SINGE</t>
  </si>
  <si>
    <t>NASCA T56 BAGUE SINGE</t>
  </si>
  <si>
    <t>LAMPE A HUILE H6,5 ROSE</t>
  </si>
  <si>
    <t>GUIRLANDE FORET D'OR ET D'ARGENT</t>
  </si>
  <si>
    <t>BAGUE REGLABLE COQUILLAGE AGT DORE TURQ</t>
  </si>
  <si>
    <t>BRACELET PERLES VERRE BLANC</t>
  </si>
  <si>
    <t>BRACELET LIN ET BOIS BONOBO</t>
  </si>
  <si>
    <t>LE DESSIN SUPER FACILE</t>
  </si>
  <si>
    <t>CHARMS - METAL TREFLE</t>
  </si>
  <si>
    <t>HEMATITE PIERRE POLI</t>
  </si>
  <si>
    <t>PUZZLE ENCASTREMENT 3 FORMES GEO</t>
  </si>
  <si>
    <t>CARTE BOIS VOUS ETES BELLE MADAME</t>
  </si>
  <si>
    <t>Qui veut jouer avec moi ?</t>
  </si>
  <si>
    <t>ANIMAUX DU MONDE EN STICKERS</t>
  </si>
  <si>
    <t>BRASSENS POUR LES ENFANTS</t>
  </si>
  <si>
    <t>NAITRE</t>
  </si>
  <si>
    <t>PAPIER ARMENIE ROSE</t>
  </si>
  <si>
    <t>MEMO DES EMOTIONS</t>
  </si>
  <si>
    <t>COF DECOUVERTE DE LA PILE 20 EXPERIENCES</t>
  </si>
  <si>
    <t>MOBILE COSMOS</t>
  </si>
  <si>
    <t>BRACELET SUNNY TURQUOISE</t>
  </si>
  <si>
    <t>BRACELET COTON ROSE</t>
  </si>
  <si>
    <t>CHARMS - METAL ETOILE</t>
  </si>
  <si>
    <t>MAISON SOLAIRE A MONTER</t>
  </si>
  <si>
    <t>SET DE 3 PHOTOPHORES MINI LANTERNES</t>
  </si>
  <si>
    <t>BAGUE SORA TAILLE 56</t>
  </si>
  <si>
    <t>BAGUE SORA TAILLE 58</t>
  </si>
  <si>
    <t>BAGUE SORA TAILLE 52</t>
  </si>
  <si>
    <t>BAGUE FINE TRIPTYQUE 54-56</t>
  </si>
  <si>
    <t>CD MELODIES CLASSIQUES POUR S'ENDORMIR</t>
  </si>
  <si>
    <t>LOTO DES 4 SAISONS</t>
  </si>
  <si>
    <t>DOUDOU BEIGE- MOTIFS ROSE</t>
  </si>
  <si>
    <t>DOUDOU GRIS - MOTIFS BLEU</t>
  </si>
  <si>
    <t>RECH CAP SIESTE SOUS LE FIGUIER</t>
  </si>
  <si>
    <t>VAPO 100ML NEROLI</t>
  </si>
  <si>
    <t>CARTE VEGETALE BON RETABLISSEMENT</t>
  </si>
  <si>
    <t>GABIN LE LAPIN A TRAINER</t>
  </si>
  <si>
    <t>PUZZLE OSKI</t>
  </si>
  <si>
    <t>IL ETAIT UNE FOIS LA VIE HD &lt;19166620</t>
  </si>
  <si>
    <t>BLE NATUREL 40 TIGES</t>
  </si>
  <si>
    <t>TRIO DE SUCCULENTES</t>
  </si>
  <si>
    <t>BOUQUET ET RECHARGE 100ML MILLE FORETS</t>
  </si>
  <si>
    <t>COTONNIER À FAIRE POUSSER</t>
  </si>
  <si>
    <t>TETE MOUTON</t>
  </si>
  <si>
    <t>CD 75 CHANSONS COMPTINES</t>
  </si>
  <si>
    <t>CD BALLADES IRLANDAISES</t>
  </si>
  <si>
    <t>CD BALLADES CUBAINES</t>
  </si>
  <si>
    <t>CD CHANSONS ET MELODIES POUR SIESTE</t>
  </si>
  <si>
    <t>CD ENDORMEZ VOUS</t>
  </si>
  <si>
    <t>VALISETTE TRICOTIN</t>
  </si>
  <si>
    <t>CUBES FORET</t>
  </si>
  <si>
    <t>VERRERIE POUR GOTA 60155740</t>
  </si>
  <si>
    <t>CARTE BOIS BON VOYAGE</t>
  </si>
  <si>
    <t>LAMPION ACCORDÉON BAYADERE JUNGALA</t>
  </si>
  <si>
    <t>ALOE COSMO EN POT D13cm</t>
  </si>
  <si>
    <t>SUPPORT KOKEDAMA MGY ANNEAU</t>
  </si>
  <si>
    <t>DOMINO ANIMAUX DES BOIS</t>
  </si>
  <si>
    <t>MOLECULE PUZZLE STEM</t>
  </si>
  <si>
    <t>RECHARGE SOUS L'OLIVIER 100ML</t>
  </si>
  <si>
    <t>BOUQUET SOUS L'OLIVIER 100ML</t>
  </si>
  <si>
    <t>MAGISQUARE</t>
  </si>
  <si>
    <t>POMPE FONTAINE BALI/TUFF</t>
  </si>
  <si>
    <t>12 MARQUEURS TEXTILE</t>
  </si>
  <si>
    <t>LAMPION ACCORDÉON LISBOA</t>
  </si>
  <si>
    <t>AMPOULE A ENERGIE SOLAIRE</t>
  </si>
  <si>
    <t>BOUGIE CHAUFFE-PLAT GM</t>
  </si>
  <si>
    <t>CARNET AZULEJOS MOYEN</t>
  </si>
  <si>
    <t>PUZZLE-ENCASTREMENT FAMILLE OURS</t>
  </si>
  <si>
    <t>ANNEAU DE DENTITION</t>
  </si>
  <si>
    <t>POT REVERSIBLE JAUNE SOLEIL</t>
  </si>
  <si>
    <t>MAQUETTE MOULIN SOLAIRE ANIME BOIS</t>
  </si>
  <si>
    <t>PUZZLEMAN CHAPEAU MELON</t>
  </si>
  <si>
    <t>PUZZLEMAN ROBOT ROUGE</t>
  </si>
  <si>
    <t>DOUDOU BEIGE- MOTIFS BLEU</t>
  </si>
  <si>
    <t>MINI-GINKGO BONSAÏ À FAIRE POUSSER</t>
  </si>
  <si>
    <t>CARROUSEL CHEVAUX DORES</t>
  </si>
  <si>
    <t>MUG PHYSIQUE</t>
  </si>
  <si>
    <t>CONCENTRE SOUS L'OLIVIER 15ML</t>
  </si>
  <si>
    <t>CARTE BOIS BOUQUET DE FLEURS</t>
  </si>
  <si>
    <t>CARTE UN VOYAGE DE 1000 LIEUX</t>
  </si>
  <si>
    <t>CARTE VEGETALE VELO ET FLEURS</t>
  </si>
  <si>
    <t>RECHARGE BOUQUET 100ML MILLE  FORETS</t>
  </si>
  <si>
    <t>AVENTURINE PIERRE POLI</t>
  </si>
  <si>
    <t>CRISTAL DE ROCHE POLI</t>
  </si>
  <si>
    <t>SUPPORT KOKEDAMA</t>
  </si>
  <si>
    <t>RHODANTE ROSE 15 TIGES</t>
  </si>
  <si>
    <t>CARTE LES ETOILES FILANTES</t>
  </si>
  <si>
    <t>TUBE PUZZLE TECHNOLOGY</t>
  </si>
  <si>
    <t>OISEAU DE PARADIS À FAIRE POUSSER</t>
  </si>
  <si>
    <t>PUZZLE DUO ASSOCIATION MAMAN/BEBE</t>
  </si>
  <si>
    <t>CARTE EN FORET PAS DE SILENCE</t>
  </si>
  <si>
    <t>CARTE LA LUNE EST HABITEE</t>
  </si>
  <si>
    <t>CARTE ECOLO FLEUR DE LOTUS SOIS ZEN</t>
  </si>
  <si>
    <t>TIGES BLANCHES BOUQUET PARFUME</t>
  </si>
  <si>
    <t>MINI CT ENGINEERING</t>
  </si>
  <si>
    <t>BRANCHE DE COTON 2 TIGES</t>
  </si>
  <si>
    <t>CARNET AZULEJOS PETIT</t>
  </si>
  <si>
    <t>MINI CACTUS POT ANTIQUE</t>
  </si>
  <si>
    <t>CARTE FAIS DE TA VIE UN REVE</t>
  </si>
  <si>
    <t>CARTE QUI VERIFIE LES ETOILES</t>
  </si>
  <si>
    <t>CARTE RESPIRER LE QUOTIDIEN</t>
  </si>
  <si>
    <t>CARTE PLUIE UN JOUR DE BEAU TEMPS</t>
  </si>
  <si>
    <t>CARTE POINT DE GENIE SANS FOLIE</t>
  </si>
  <si>
    <t>CARTE REVE DE GRANDES CHOSES</t>
  </si>
  <si>
    <t>CARTE ECOLO MOUTONS JOYEUX ANNIV</t>
  </si>
  <si>
    <t>CARTE ECOLO PINGUIN BONJOUR TOI</t>
  </si>
  <si>
    <t>CARTE RAJOUTER DE LA VIE AUX ANNEES</t>
  </si>
  <si>
    <t>PORTE ENCENS VERRE</t>
  </si>
  <si>
    <t>CARTOUCHIERE CRAYONS COULEURS</t>
  </si>
  <si>
    <t>CD BALLADES AFRICAINES</t>
  </si>
  <si>
    <t>CD MOZART POUR MAMAN ET BEBE</t>
  </si>
  <si>
    <t>LES VOYAGES EXTRAORDINAIRES DE JULES VER</t>
  </si>
  <si>
    <t>TETE ANE</t>
  </si>
  <si>
    <t>TETE RENARD</t>
  </si>
  <si>
    <t>GRELOT NOISETTE</t>
  </si>
  <si>
    <t>TOTE BAG BE KIND TO YOU</t>
  </si>
  <si>
    <t>TOTE BAG KEEP EXPLORING</t>
  </si>
  <si>
    <t>CARNET A5 ECOUTER LA FORET</t>
  </si>
  <si>
    <t>CARTE POP OUT GIRAFFE</t>
  </si>
  <si>
    <t>CARTE POP OUT PINSON</t>
  </si>
  <si>
    <t>50 BOUGIES CHAUFFE PLATS</t>
  </si>
  <si>
    <t>AMPOULE 60150100</t>
  </si>
  <si>
    <t>CARTE VEGETALE BONNE FETE MAMAN</t>
  </si>
  <si>
    <t>ENCENS MILLE ET UNE FORETS</t>
  </si>
  <si>
    <t>CARTE LES VRAIS AMIS SONT COMPLIQUES</t>
  </si>
  <si>
    <t>CARTE SEUL ON VA PLUS VITE</t>
  </si>
  <si>
    <t>CARTE SOURIS A LA VIE ET ELLE TE SOURIRA</t>
  </si>
  <si>
    <t>CARTE LE BALLET DES NUAGES</t>
  </si>
  <si>
    <t>CARTE SOYEZ VOUS MÊME</t>
  </si>
  <si>
    <t>OEIL DE TIGRE PIERRE POLI</t>
  </si>
  <si>
    <t>VERRERIE SPHERE LUMINEUSE POUR 50164290</t>
  </si>
  <si>
    <t>CARTE LISTE SOUHAITS AUTOMN- PRAMAX PAPE</t>
  </si>
  <si>
    <t>CARTE UN JOUR EN THEORIE</t>
  </si>
  <si>
    <t>CARTE ASSURE TOI D'ETRE HEUREUX</t>
  </si>
  <si>
    <t>CARTE CHACUN A L'AGE DE SON COEUR</t>
  </si>
  <si>
    <t>CARTE J'AI DECIDE D'ETRE HEUREUX</t>
  </si>
  <si>
    <t>CARTE UNE AMIE EST COMME UN TREFLE</t>
  </si>
  <si>
    <t>CARTE IL N'Y A PAS DE CLE BONHEUR</t>
  </si>
  <si>
    <t>CARTE L'AMITIE  EST LE TRESOR LE PLUS PR</t>
  </si>
  <si>
    <t>CARTE UN JOUR J'IRAI VIVRE EN THEORIE</t>
  </si>
  <si>
    <t>CARTE NE COMPTEZ PAS LES JOURS</t>
  </si>
  <si>
    <t>CARTE RELACHEZ LA PRESSION</t>
  </si>
  <si>
    <t>CARTE LES NUAGES TRES ATTACHES</t>
  </si>
  <si>
    <t>CARTE LA TAILLE DE L'UNIVERS</t>
  </si>
  <si>
    <t>CARTE L'ESCARGOT ET SON NOMBRIL</t>
  </si>
  <si>
    <t>CARTE LE BONHEUR EST NOMADE</t>
  </si>
  <si>
    <t>CARTE LES TOMATES ROUGISSENT</t>
  </si>
  <si>
    <t>CARTE LA MUSIQUE DES LETTRES</t>
  </si>
  <si>
    <t>CARTE ECOLO ZEBRE TU ES UNIQUE</t>
  </si>
  <si>
    <t>STYLO ASST PLUMES NOIRES/BLANCHES</t>
  </si>
  <si>
    <t>QUARTZ ROSE PIERRE POLI</t>
  </si>
  <si>
    <t>CARTE AVION - PRAMAX PAPETERIE</t>
  </si>
  <si>
    <t>CARTE RAINBOW CAKE - PRAMAX PAPETERIE</t>
  </si>
  <si>
    <t>CARTE FANION HELLO SWEET LOVE-PRAMAX</t>
  </si>
  <si>
    <t>ENVELOPPE BLANCHE - 10,2 X 12,7 CM</t>
  </si>
  <si>
    <t>ENVELOPPE 15 X 21CM</t>
  </si>
  <si>
    <t>ENVELOPPE 11,4 X 16,2CM</t>
  </si>
  <si>
    <t>DEMO BASCULE D ARCHIMEDE</t>
  </si>
  <si>
    <t>3 ASTRES SOLAIRES</t>
  </si>
  <si>
    <t>COMPTINES ET BERCEUSES</t>
  </si>
  <si>
    <t>Meilleurs Vendeurs depuis le début du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</si>
</sst>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#,##0&quot; €&quot;"/>
    <numFmt numFmtId="165" formatCode="0.00%;\(0.00%\)"/>
    <numFmt numFmtId="166" formatCode="#,##0.00&quot; €&quot;;\(#,##0.00&quot; €&quot;\)"/>
    <numFmt numFmtId="167" formatCode="#,##0.00&quot; €&quot;;[Red]\-#,##0.00&quot; €&quot;"/>
    <numFmt numFmtId="168" formatCode="#,##0.00\ &quot;€&quot;"/>
    <numFmt numFmtId="169" formatCode="[$-F800]dddd\,\ mmmm\ dd\,\ yyyy"/>
    <numFmt numFmtId="170" formatCode="#,##0;\(#,##0\)"/>
    <numFmt numFmtId="171" formatCode="#,##0.00&quot; €&quot;"/>
  </numFmts>
  <fonts count="12" x14ac:knownFonts="1">
    <font>
      <sz val="11"/>
      <color theme="1"/>
      <name val="Calibri"/>
      <family val="2"/>
      <scheme val="minor"/>
    </font>
    <font>
      <b/>
      <sz val="14"/>
      <color theme="3"/>
      <name val="Century Gothic"/>
      <family val="2"/>
    </font>
    <font>
      <sz val="11"/>
      <color theme="3"/>
      <name val="Century Gothic"/>
      <family val="2"/>
    </font>
    <font>
      <sz val="14"/>
      <color theme="3"/>
      <name val="Century Gothic"/>
      <family val="2"/>
    </font>
    <font>
      <sz val="18"/>
      <color rgb="FF000000"/>
      <name val="Tahoma"/>
      <family val="2"/>
    </font>
    <font>
      <sz val="8"/>
      <color rgb="FF000000"/>
      <name val="Tahoma"/>
      <family val="2"/>
    </font>
    <font>
      <b/>
      <sz val="8"/>
      <color rgb="FF000000"/>
      <name val="Tahoma"/>
      <family val="2"/>
    </font>
    <font>
      <b/>
      <sz val="7"/>
      <color rgb="FF000000"/>
      <name val="Arial Black"/>
      <family val="2"/>
    </font>
    <font>
      <b/>
      <sz val="8"/>
      <color rgb="FF000000"/>
      <name val="Verdana"/>
      <family val="2"/>
    </font>
    <font>
      <b/>
      <sz val="8"/>
      <color rgb="FFFFFFFF"/>
      <name val="Verdana"/>
      <family val="2"/>
    </font>
    <font>
      <sz val="8"/>
      <color rgb="FF000000"/>
      <name val="Verdana"/>
      <family val="2"/>
    </font>
    <font>
      <sz val="8"/>
      <color theme="3"/>
      <name val="Century Gothic"/>
      <family val="2"/>
    </font>
  </fonts>
  <fills count="12">
    <fill>
      <patternFill patternType="none"/>
    </fill>
    <fill>
      <patternFill patternType="gray125"/>
    </fill>
    <fill>
      <gradientFill degree="90">
        <stop position="0">
          <color rgb="FFC0C0C0"/>
        </stop>
        <stop position="1">
          <color rgb="FF808080"/>
        </stop>
      </gradientFill>
    </fill>
    <fill>
      <gradientFill degree="90">
        <stop position="0">
          <color rgb="FFC0C0C0"/>
        </stop>
        <stop position="1">
          <color rgb="FFCCFFCC"/>
        </stop>
      </gradientFill>
    </fill>
    <fill>
      <patternFill patternType="solid">
        <fgColor rgb="FF334F7D"/>
      </patternFill>
    </fill>
    <fill>
      <patternFill patternType="solid">
        <fgColor rgb="FF00FF00"/>
      </patternFill>
    </fill>
    <fill>
      <patternFill patternType="solid">
        <fgColor rgb="FFFF0000"/>
      </patternFill>
    </fill>
    <fill>
      <patternFill patternType="solid">
        <fgColor rgb="FF6688C1"/>
      </patternFill>
    </fill>
    <fill>
      <patternFill patternType="solid">
        <fgColor rgb="FF99CCFF"/>
      </patternFill>
    </fill>
    <fill>
      <patternFill patternType="solid">
        <fgColor rgb="FFDEECFA"/>
      </patternFill>
    </fill>
    <fill>
      <patternFill patternType="solid">
        <fgColor rgb="FF00FFFF"/>
      </patternFill>
    </fill>
    <fill>
      <patternFill patternType="solid">
        <fgColor rgb="FFFF9900"/>
      </patternFill>
    </fill>
  </fills>
  <borders count="15">
    <border>
      <left/>
      <right/>
      <top/>
      <bottom/>
      <diagonal/>
    </border>
    <border>
      <left style="thin">
        <color rgb="FF808080"/>
      </left>
      <right style="dashed">
        <color auto="1"/>
      </right>
      <top style="thin">
        <color rgb="FF808080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thin">
        <color rgb="FF808080"/>
      </top>
      <bottom style="dashed">
        <color auto="1"/>
      </bottom>
      <diagonal/>
    </border>
    <border>
      <left style="dashed">
        <color rgb="FF666699"/>
      </left>
      <right style="dashed">
        <color rgb="FF666699"/>
      </right>
      <top style="thin">
        <color rgb="FF808080"/>
      </top>
      <bottom style="dashed">
        <color rgb="FF666699"/>
      </bottom>
      <diagonal/>
    </border>
    <border>
      <left style="thin">
        <color rgb="FF808080"/>
      </left>
      <right/>
      <top style="thin">
        <color rgb="FF808080"/>
      </top>
      <bottom style="thin">
        <color rgb="FF808080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808080"/>
      </left>
      <right/>
      <top/>
      <bottom style="thin">
        <color rgb="FFC0C0C0"/>
      </bottom>
      <diagonal/>
    </border>
    <border>
      <left style="thin">
        <color rgb="FFC0C0C0"/>
      </left>
      <right/>
      <top/>
      <bottom style="thin">
        <color rgb="FFC0C0C0"/>
      </bottom>
      <diagonal/>
    </border>
    <border>
      <left style="thin">
        <color rgb="FFC0C0C0"/>
      </left>
      <right style="thin">
        <color rgb="FF808080"/>
      </right>
      <top/>
      <bottom style="thin">
        <color rgb="FFC0C0C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rgb="FF808080"/>
      </right>
      <top style="thin">
        <color auto="1"/>
      </top>
      <bottom style="thin">
        <color auto="1"/>
      </bottom>
      <diagonal/>
    </border>
    <border>
      <left style="thin">
        <color rgb="FF808080"/>
      </left>
      <right/>
      <top/>
      <bottom style="thin">
        <color rgb="FF808080"/>
      </bottom>
      <diagonal/>
    </border>
    <border>
      <left style="thin">
        <color rgb="FF808080"/>
      </left>
      <right style="thin">
        <color rgb="FF808080"/>
      </right>
      <top/>
      <bottom style="thin">
        <color rgb="FF808080"/>
      </bottom>
      <diagonal/>
    </border>
    <border>
      <left style="thin">
        <color rgb="FFC0C0C0"/>
      </left>
      <right/>
      <top/>
      <bottom style="thin">
        <color rgb="FF808080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10" fontId="2" fillId="0" borderId="0" xfId="0" applyNumberFormat="1" applyFont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10" fontId="2" fillId="0" borderId="14" xfId="0" applyNumberFormat="1" applyFont="1" applyBorder="1" applyAlignment="1">
      <alignment horizontal="center" vertical="center"/>
    </xf>
    <xf numFmtId="10" fontId="3" fillId="0" borderId="14" xfId="0" applyNumberFormat="1" applyFont="1" applyBorder="1" applyAlignment="1">
      <alignment horizontal="center" vertical="center"/>
    </xf>
    <xf numFmtId="168" fontId="2" fillId="0" borderId="14" xfId="0" applyNumberFormat="1" applyFont="1" applyBorder="1" applyAlignment="1">
      <alignment horizontal="center" vertical="center"/>
    </xf>
    <xf numFmtId="0" fontId="4" fillId="0" borderId="0" xfId="0" applyFont="1" applyAlignment="1">
      <alignment vertical="top"/>
    </xf>
    <xf numFmtId="0" fontId="5" fillId="0" borderId="0" xfId="0" applyFont="1" applyAlignment="1">
      <alignment vertical="top"/>
    </xf>
    <xf numFmtId="0" fontId="7" fillId="3" borderId="2" xfId="0" applyFont="1" applyFill="1" applyBorder="1" applyAlignment="1">
      <alignment horizontal="center" wrapText="1"/>
    </xf>
    <xf numFmtId="0" fontId="7" fillId="3" borderId="3" xfId="0" applyFont="1" applyFill="1" applyBorder="1" applyAlignment="1">
      <alignment horizontal="center" wrapText="1"/>
    </xf>
    <xf numFmtId="0" fontId="7" fillId="2" borderId="3" xfId="0" applyFont="1" applyFill="1" applyBorder="1" applyAlignment="1">
      <alignment horizontal="center" wrapText="1"/>
    </xf>
    <xf numFmtId="0" fontId="7" fillId="2" borderId="2" xfId="0" applyFont="1" applyFill="1" applyBorder="1" applyAlignment="1">
      <alignment horizontal="center" wrapText="1"/>
    </xf>
    <xf numFmtId="0" fontId="8" fillId="2" borderId="4" xfId="0" applyFont="1" applyFill="1" applyBorder="1" applyAlignment="1">
      <alignment horizontal="center" wrapText="1"/>
    </xf>
    <xf numFmtId="0" fontId="8" fillId="2" borderId="5" xfId="0" applyFont="1" applyFill="1" applyBorder="1" applyAlignment="1">
      <alignment horizontal="center" wrapText="1"/>
    </xf>
    <xf numFmtId="164" fontId="9" fillId="4" borderId="7" xfId="0" applyNumberFormat="1" applyFont="1" applyFill="1" applyBorder="1" applyAlignment="1">
      <alignment horizontal="right" vertical="center"/>
    </xf>
    <xf numFmtId="10" fontId="9" fillId="5" borderId="7" xfId="0" applyNumberFormat="1" applyFont="1" applyFill="1" applyBorder="1" applyAlignment="1">
      <alignment horizontal="right" vertical="center"/>
    </xf>
    <xf numFmtId="10" fontId="9" fillId="4" borderId="7" xfId="0" applyNumberFormat="1" applyFont="1" applyFill="1" applyBorder="1" applyAlignment="1">
      <alignment horizontal="right" vertical="center"/>
    </xf>
    <xf numFmtId="10" fontId="9" fillId="6" borderId="7" xfId="0" applyNumberFormat="1" applyFont="1" applyFill="1" applyBorder="1" applyAlignment="1">
      <alignment horizontal="right" vertical="center"/>
    </xf>
    <xf numFmtId="165" fontId="9" fillId="4" borderId="7" xfId="0" applyNumberFormat="1" applyFont="1" applyFill="1" applyBorder="1" applyAlignment="1">
      <alignment horizontal="right" vertical="center"/>
    </xf>
    <xf numFmtId="166" fontId="9" fillId="4" borderId="7" xfId="0" applyNumberFormat="1" applyFont="1" applyFill="1" applyBorder="1" applyAlignment="1">
      <alignment horizontal="right" vertical="center"/>
    </xf>
    <xf numFmtId="167" fontId="9" fillId="4" borderId="8" xfId="0" applyNumberFormat="1" applyFont="1" applyFill="1" applyBorder="1" applyAlignment="1">
      <alignment horizontal="right" vertical="center"/>
    </xf>
    <xf numFmtId="0" fontId="9" fillId="7" borderId="6" xfId="0" applyFont="1" applyFill="1" applyBorder="1" applyAlignment="1">
      <alignment horizontal="left" vertical="top" wrapText="1"/>
    </xf>
    <xf numFmtId="164" fontId="8" fillId="8" borderId="9" xfId="0" applyNumberFormat="1" applyFont="1" applyFill="1" applyBorder="1" applyAlignment="1">
      <alignment horizontal="right" vertical="center"/>
    </xf>
    <xf numFmtId="10" fontId="8" fillId="5" borderId="9" xfId="0" applyNumberFormat="1" applyFont="1" applyFill="1" applyBorder="1" applyAlignment="1">
      <alignment horizontal="right" vertical="center"/>
    </xf>
    <xf numFmtId="10" fontId="8" fillId="8" borderId="9" xfId="0" applyNumberFormat="1" applyFont="1" applyFill="1" applyBorder="1" applyAlignment="1">
      <alignment horizontal="right" vertical="center"/>
    </xf>
    <xf numFmtId="165" fontId="8" fillId="8" borderId="9" xfId="0" applyNumberFormat="1" applyFont="1" applyFill="1" applyBorder="1" applyAlignment="1">
      <alignment horizontal="right" vertical="center"/>
    </xf>
    <xf numFmtId="166" fontId="8" fillId="8" borderId="9" xfId="0" applyNumberFormat="1" applyFont="1" applyFill="1" applyBorder="1" applyAlignment="1">
      <alignment horizontal="right" vertical="center"/>
    </xf>
    <xf numFmtId="167" fontId="8" fillId="8" borderId="10" xfId="0" applyNumberFormat="1" applyFont="1" applyFill="1" applyBorder="1" applyAlignment="1">
      <alignment horizontal="right" vertical="center"/>
    </xf>
    <xf numFmtId="0" fontId="9" fillId="7" borderId="7" xfId="0" applyFont="1" applyFill="1" applyBorder="1" applyAlignment="1">
      <alignment horizontal="left" vertical="top" wrapText="1"/>
    </xf>
    <xf numFmtId="164" fontId="10" fillId="9" borderId="11" xfId="0" applyNumberFormat="1" applyFont="1" applyFill="1" applyBorder="1" applyAlignment="1">
      <alignment horizontal="right" vertical="center"/>
    </xf>
    <xf numFmtId="10" fontId="8" fillId="6" borderId="11" xfId="0" applyNumberFormat="1" applyFont="1" applyFill="1" applyBorder="1" applyAlignment="1">
      <alignment horizontal="right" vertical="center"/>
    </xf>
    <xf numFmtId="10" fontId="10" fillId="9" borderId="11" xfId="0" applyNumberFormat="1" applyFont="1" applyFill="1" applyBorder="1" applyAlignment="1">
      <alignment horizontal="right" vertical="center"/>
    </xf>
    <xf numFmtId="10" fontId="8" fillId="5" borderId="11" xfId="0" applyNumberFormat="1" applyFont="1" applyFill="1" applyBorder="1" applyAlignment="1">
      <alignment horizontal="right" vertical="center"/>
    </xf>
    <xf numFmtId="165" fontId="10" fillId="9" borderId="11" xfId="0" applyNumberFormat="1" applyFont="1" applyFill="1" applyBorder="1" applyAlignment="1">
      <alignment horizontal="right" vertical="center"/>
    </xf>
    <xf numFmtId="166" fontId="10" fillId="9" borderId="11" xfId="0" applyNumberFormat="1" applyFont="1" applyFill="1" applyBorder="1" applyAlignment="1">
      <alignment horizontal="right" vertical="center"/>
    </xf>
    <xf numFmtId="167" fontId="10" fillId="9" borderId="12" xfId="0" applyNumberFormat="1" applyFont="1" applyFill="1" applyBorder="1" applyAlignment="1">
      <alignment horizontal="right" vertical="center"/>
    </xf>
    <xf numFmtId="10" fontId="8" fillId="6" borderId="9" xfId="0" applyNumberFormat="1" applyFont="1" applyFill="1" applyBorder="1" applyAlignment="1">
      <alignment horizontal="right" vertical="center"/>
    </xf>
    <xf numFmtId="0" fontId="9" fillId="7" borderId="13" xfId="0" applyFont="1" applyFill="1" applyBorder="1" applyAlignment="1">
      <alignment horizontal="left" vertical="top" wrapText="1"/>
    </xf>
    <xf numFmtId="0" fontId="8" fillId="10" borderId="4" xfId="0" applyFont="1" applyFill="1" applyBorder="1" applyAlignment="1">
      <alignment horizontal="center" wrapText="1"/>
    </xf>
    <xf numFmtId="0" fontId="8" fillId="11" borderId="4" xfId="0" applyFont="1" applyFill="1" applyBorder="1" applyAlignment="1">
      <alignment horizontal="center" wrapText="1"/>
    </xf>
    <xf numFmtId="170" fontId="9" fillId="4" borderId="7" xfId="0" applyNumberFormat="1" applyFont="1" applyFill="1" applyBorder="1" applyAlignment="1">
      <alignment horizontal="right" vertical="center"/>
    </xf>
    <xf numFmtId="171" fontId="9" fillId="4" borderId="7" xfId="0" applyNumberFormat="1" applyFont="1" applyFill="1" applyBorder="1" applyAlignment="1">
      <alignment horizontal="right" vertical="center"/>
    </xf>
    <xf numFmtId="3" fontId="9" fillId="4" borderId="7" xfId="0" applyNumberFormat="1" applyFont="1" applyFill="1" applyBorder="1" applyAlignment="1">
      <alignment horizontal="right" vertical="center"/>
    </xf>
    <xf numFmtId="3" fontId="9" fillId="4" borderId="8" xfId="0" applyNumberFormat="1" applyFont="1" applyFill="1" applyBorder="1" applyAlignment="1">
      <alignment horizontal="right" vertical="center"/>
    </xf>
    <xf numFmtId="0" fontId="9" fillId="7" borderId="6" xfId="0" applyFont="1" applyFill="1" applyBorder="1" applyAlignment="1">
      <alignment horizontal="left" vertical="center" wrapText="1"/>
    </xf>
    <xf numFmtId="0" fontId="9" fillId="7" borderId="7" xfId="0" applyFont="1" applyFill="1" applyBorder="1" applyAlignment="1">
      <alignment horizontal="left" vertical="center" wrapText="1"/>
    </xf>
    <xf numFmtId="170" fontId="10" fillId="9" borderId="11" xfId="0" applyNumberFormat="1" applyFont="1" applyFill="1" applyBorder="1" applyAlignment="1">
      <alignment horizontal="right" vertical="center"/>
    </xf>
    <xf numFmtId="171" fontId="10" fillId="9" borderId="11" xfId="0" applyNumberFormat="1" applyFont="1" applyFill="1" applyBorder="1" applyAlignment="1">
      <alignment horizontal="right" vertical="center"/>
    </xf>
    <xf numFmtId="3" fontId="10" fillId="9" borderId="11" xfId="0" applyNumberFormat="1" applyFont="1" applyFill="1" applyBorder="1" applyAlignment="1">
      <alignment horizontal="right" vertical="center"/>
    </xf>
    <xf numFmtId="3" fontId="10" fillId="9" borderId="12" xfId="0" applyNumberFormat="1" applyFont="1" applyFill="1" applyBorder="1" applyAlignment="1">
      <alignment horizontal="right" vertical="center"/>
    </xf>
    <xf numFmtId="0" fontId="9" fillId="7" borderId="11" xfId="0" applyFont="1" applyFill="1" applyBorder="1" applyAlignment="1">
      <alignment horizontal="left" vertical="center" wrapText="1"/>
    </xf>
    <xf numFmtId="0" fontId="9" fillId="7" borderId="13" xfId="0" applyFont="1" applyFill="1" applyBorder="1" applyAlignment="1">
      <alignment horizontal="left" vertical="center" wrapText="1"/>
    </xf>
    <xf numFmtId="0" fontId="11" fillId="0" borderId="0" xfId="0" applyFont="1" applyAlignment="1">
      <alignment horizontal="center" vertical="center" wrapText="1"/>
    </xf>
    <xf numFmtId="169" fontId="1" fillId="0" borderId="0" xfId="0" applyNumberFormat="1" applyFont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6" fillId="0" borderId="0" xfId="0" applyFont="1" applyAlignment="1">
      <alignment vertical="top" wrapText="1"/>
    </xf>
    <xf numFmtId="0" fontId="5" fillId="0" borderId="0" xfId="0" applyFont="1" applyAlignment="1">
      <alignment vertical="top" wrapText="1"/>
    </xf>
    <xf numFmtId="0" fontId="7" fillId="2" borderId="1" xfId="0" applyFont="1" applyFill="1" applyBorder="1" applyAlignment="1">
      <alignment horizontal="left" vertical="center" wrapText="1"/>
    </xf>
    <xf numFmtId="0" fontId="7" fillId="2" borderId="2" xfId="0" applyFont="1" applyFill="1" applyBorder="1" applyAlignment="1">
      <alignment horizontal="left" vertical="center" wrapText="1"/>
    </xf>
    <xf numFmtId="0" fontId="9" fillId="7" borderId="6" xfId="0" applyFont="1" applyFill="1" applyBorder="1" applyAlignment="1">
      <alignment horizontal="left" vertical="top" wrapText="1"/>
    </xf>
    <xf numFmtId="0" fontId="9" fillId="7" borderId="7" xfId="0" applyFont="1" applyFill="1" applyBorder="1" applyAlignment="1">
      <alignment horizontal="left" vertical="top" wrapText="1"/>
    </xf>
    <xf numFmtId="0" fontId="9" fillId="4" borderId="6" xfId="0" applyFont="1" applyFill="1" applyBorder="1" applyAlignment="1">
      <alignment horizontal="left" vertical="center"/>
    </xf>
    <xf numFmtId="0" fontId="9" fillId="7" borderId="11" xfId="0" applyFont="1" applyFill="1" applyBorder="1" applyAlignment="1">
      <alignment horizontal="left" vertical="top" wrapText="1"/>
    </xf>
    <xf numFmtId="0" fontId="8" fillId="2" borderId="4" xfId="0" applyFont="1" applyFill="1" applyBorder="1" applyAlignment="1">
      <alignment horizontal="left" vertical="center" wrapText="1"/>
    </xf>
  </cellXfs>
  <cellStyles count="1">
    <cellStyle name="Normal" xfId="0" builtinId="0"/>
  </cellStyles>
  <dxfs count="4">
    <dxf>
      <font>
        <color rgb="FF9C0006"/>
      </font>
    </dxf>
    <dxf>
      <font>
        <b val="0"/>
        <i val="0"/>
        <color theme="9" tint="-0.24994659260841701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F7D7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0" Type="http://schemas.openxmlformats.org/officeDocument/2006/relationships/image" Target="../media/image10.png"/><Relationship Id="rId4" Type="http://schemas.openxmlformats.org/officeDocument/2006/relationships/image" Target="../media/image4.png"/><Relationship Id="rId9" Type="http://schemas.openxmlformats.org/officeDocument/2006/relationships/image" Target="../media/image9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200026</xdr:colOff>
      <xdr:row>1</xdr:row>
      <xdr:rowOff>260350</xdr:rowOff>
    </xdr:from>
    <xdr:to>
      <xdr:col>0</xdr:col>
      <xdr:colOff>581026</xdr:colOff>
      <xdr:row>3</xdr:row>
      <xdr:rowOff>57150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026" y="565150"/>
          <a:ext cx="381000" cy="482600"/>
        </a:xfrm>
        <a:prstGeom prst="rect">
          <a:avLst/>
        </a:prstGeom>
      </xdr:spPr>
    </xdr:pic>
    <xdr:clientData/>
  </xdr:twoCellAnchor>
  <xdr:twoCellAnchor>
    <xdr:from>
      <xdr:col>0</xdr:col>
      <xdr:colOff>180975</xdr:colOff>
      <xdr:row>3</xdr:row>
      <xdr:rowOff>19050</xdr:rowOff>
    </xdr:from>
    <xdr:to>
      <xdr:col>0</xdr:col>
      <xdr:colOff>552450</xdr:colOff>
      <xdr:row>4</xdr:row>
      <xdr:rowOff>9525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0975" y="781050"/>
          <a:ext cx="371475" cy="371475"/>
        </a:xfrm>
        <a:prstGeom prst="rect">
          <a:avLst/>
        </a:prstGeom>
      </xdr:spPr>
    </xdr:pic>
    <xdr:clientData/>
  </xdr:twoCellAnchor>
  <xdr:twoCellAnchor>
    <xdr:from>
      <xdr:col>0</xdr:col>
      <xdr:colOff>171450</xdr:colOff>
      <xdr:row>4</xdr:row>
      <xdr:rowOff>9525</xdr:rowOff>
    </xdr:from>
    <xdr:to>
      <xdr:col>0</xdr:col>
      <xdr:colOff>542925</xdr:colOff>
      <xdr:row>5</xdr:row>
      <xdr:rowOff>0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" y="1152525"/>
          <a:ext cx="371475" cy="371475"/>
        </a:xfrm>
        <a:prstGeom prst="rect">
          <a:avLst/>
        </a:prstGeom>
      </xdr:spPr>
    </xdr:pic>
    <xdr:clientData/>
  </xdr:twoCellAnchor>
  <xdr:twoCellAnchor>
    <xdr:from>
      <xdr:col>0</xdr:col>
      <xdr:colOff>161925</xdr:colOff>
      <xdr:row>5</xdr:row>
      <xdr:rowOff>0</xdr:rowOff>
    </xdr:from>
    <xdr:to>
      <xdr:col>0</xdr:col>
      <xdr:colOff>533400</xdr:colOff>
      <xdr:row>5</xdr:row>
      <xdr:rowOff>371475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1925" y="1524000"/>
          <a:ext cx="371475" cy="371475"/>
        </a:xfrm>
        <a:prstGeom prst="rect">
          <a:avLst/>
        </a:prstGeom>
      </xdr:spPr>
    </xdr:pic>
    <xdr:clientData/>
  </xdr:twoCellAnchor>
  <xdr:twoCellAnchor>
    <xdr:from>
      <xdr:col>0</xdr:col>
      <xdr:colOff>152400</xdr:colOff>
      <xdr:row>6</xdr:row>
      <xdr:rowOff>0</xdr:rowOff>
    </xdr:from>
    <xdr:to>
      <xdr:col>0</xdr:col>
      <xdr:colOff>514350</xdr:colOff>
      <xdr:row>6</xdr:row>
      <xdr:rowOff>361950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" y="1905000"/>
          <a:ext cx="361950" cy="361950"/>
        </a:xfrm>
        <a:prstGeom prst="rect">
          <a:avLst/>
        </a:prstGeom>
      </xdr:spPr>
    </xdr:pic>
    <xdr:clientData/>
  </xdr:twoCellAnchor>
  <xdr:twoCellAnchor>
    <xdr:from>
      <xdr:col>0</xdr:col>
      <xdr:colOff>161925</xdr:colOff>
      <xdr:row>7</xdr:row>
      <xdr:rowOff>9525</xdr:rowOff>
    </xdr:from>
    <xdr:to>
      <xdr:col>0</xdr:col>
      <xdr:colOff>514350</xdr:colOff>
      <xdr:row>7</xdr:row>
      <xdr:rowOff>361950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1925" y="2295525"/>
          <a:ext cx="352425" cy="352425"/>
        </a:xfrm>
        <a:prstGeom prst="rect">
          <a:avLst/>
        </a:prstGeom>
      </xdr:spPr>
    </xdr:pic>
    <xdr:clientData/>
  </xdr:twoCellAnchor>
  <xdr:twoCellAnchor>
    <xdr:from>
      <xdr:col>0</xdr:col>
      <xdr:colOff>180975</xdr:colOff>
      <xdr:row>8</xdr:row>
      <xdr:rowOff>0</xdr:rowOff>
    </xdr:from>
    <xdr:to>
      <xdr:col>0</xdr:col>
      <xdr:colOff>552450</xdr:colOff>
      <xdr:row>8</xdr:row>
      <xdr:rowOff>371475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0975" y="2667000"/>
          <a:ext cx="371475" cy="371475"/>
        </a:xfrm>
        <a:prstGeom prst="rect">
          <a:avLst/>
        </a:prstGeom>
      </xdr:spPr>
    </xdr:pic>
    <xdr:clientData/>
  </xdr:twoCellAnchor>
  <xdr:twoCellAnchor>
    <xdr:from>
      <xdr:col>0</xdr:col>
      <xdr:colOff>161925</xdr:colOff>
      <xdr:row>8</xdr:row>
      <xdr:rowOff>380999</xdr:rowOff>
    </xdr:from>
    <xdr:to>
      <xdr:col>0</xdr:col>
      <xdr:colOff>533400</xdr:colOff>
      <xdr:row>9</xdr:row>
      <xdr:rowOff>371474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1925" y="3047999"/>
          <a:ext cx="371475" cy="371475"/>
        </a:xfrm>
        <a:prstGeom prst="rect">
          <a:avLst/>
        </a:prstGeom>
      </xdr:spPr>
    </xdr:pic>
    <xdr:clientData/>
  </xdr:twoCellAnchor>
  <xdr:twoCellAnchor>
    <xdr:from>
      <xdr:col>0</xdr:col>
      <xdr:colOff>142875</xdr:colOff>
      <xdr:row>10</xdr:row>
      <xdr:rowOff>0</xdr:rowOff>
    </xdr:from>
    <xdr:to>
      <xdr:col>0</xdr:col>
      <xdr:colOff>542925</xdr:colOff>
      <xdr:row>11</xdr:row>
      <xdr:rowOff>19050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875" y="3429000"/>
          <a:ext cx="400050" cy="400050"/>
        </a:xfrm>
        <a:prstGeom prst="rect">
          <a:avLst/>
        </a:prstGeom>
      </xdr:spPr>
    </xdr:pic>
    <xdr:clientData/>
  </xdr:twoCellAnchor>
  <xdr:twoCellAnchor>
    <xdr:from>
      <xdr:col>0</xdr:col>
      <xdr:colOff>133350</xdr:colOff>
      <xdr:row>10</xdr:row>
      <xdr:rowOff>371475</xdr:rowOff>
    </xdr:from>
    <xdr:to>
      <xdr:col>0</xdr:col>
      <xdr:colOff>533400</xdr:colOff>
      <xdr:row>12</xdr:row>
      <xdr:rowOff>9525</xdr:rowOff>
    </xdr:to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" y="3800475"/>
          <a:ext cx="400050" cy="400050"/>
        </a:xfrm>
        <a:prstGeom prst="rect">
          <a:avLst/>
        </a:prstGeom>
      </xdr:spPr>
    </xdr:pic>
    <xdr:clientData/>
  </xdr:twoCellAnchor>
  <xdr:twoCellAnchor>
    <xdr:from>
      <xdr:col>0</xdr:col>
      <xdr:colOff>161925</xdr:colOff>
      <xdr:row>12</xdr:row>
      <xdr:rowOff>19050</xdr:rowOff>
    </xdr:from>
    <xdr:to>
      <xdr:col>0</xdr:col>
      <xdr:colOff>514350</xdr:colOff>
      <xdr:row>12</xdr:row>
      <xdr:rowOff>371475</xdr:rowOff>
    </xdr:to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1925" y="4210050"/>
          <a:ext cx="352425" cy="3524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15"/>
  <sheetViews>
    <sheetView tabSelected="1" workbookViewId="0">
      <selection activeCell="K3" sqref="K3"/>
    </sheetView>
  </sheetViews>
  <sheetFormatPr baseColWidth="10" defaultRowHeight="15" x14ac:dyDescent="0.25"/>
  <cols>
    <col min="1" max="1" width="10.28515625" customWidth="1"/>
    <col min="2" max="2" width="8" bestFit="1" customWidth="1"/>
    <col min="3" max="3" width="10.42578125" bestFit="1" customWidth="1"/>
    <col min="4" max="4" width="14.5703125" bestFit="1" customWidth="1"/>
    <col min="5" max="5" width="2.5703125" customWidth="1"/>
    <col min="6" max="6" width="14.42578125" bestFit="1" customWidth="1"/>
    <col min="7" max="7" width="14.5703125" bestFit="1" customWidth="1"/>
    <col min="8" max="8" width="2.5703125" customWidth="1"/>
    <col min="9" max="9" width="20" customWidth="1"/>
    <col min="10" max="10" width="2" customWidth="1"/>
    <col min="11" max="13" width="15.7109375" customWidth="1"/>
  </cols>
  <sheetData>
    <row r="1" spans="2:14" ht="24" customHeight="1" x14ac:dyDescent="0.25">
      <c r="B1" s="55">
        <f ca="1">TODAY()</f>
        <v>43704</v>
      </c>
      <c r="C1" s="55"/>
      <c r="D1" s="55"/>
      <c r="E1" s="55"/>
      <c r="F1" s="55"/>
      <c r="G1" s="55"/>
      <c r="H1" s="55"/>
      <c r="I1" s="55"/>
      <c r="K1" s="1">
        <v>1</v>
      </c>
      <c r="L1" s="1">
        <v>2</v>
      </c>
      <c r="M1" s="1">
        <v>3</v>
      </c>
    </row>
    <row r="2" spans="2:14" ht="24" customHeight="1" x14ac:dyDescent="0.25">
      <c r="B2" s="4" t="s">
        <v>0</v>
      </c>
      <c r="C2" s="4" t="s">
        <v>1</v>
      </c>
      <c r="D2" s="4" t="s">
        <v>787</v>
      </c>
      <c r="E2" s="2"/>
      <c r="F2" s="4" t="s">
        <v>2</v>
      </c>
      <c r="G2" s="4" t="s">
        <v>787</v>
      </c>
      <c r="H2" s="2"/>
      <c r="I2" s="4" t="s">
        <v>3</v>
      </c>
      <c r="K2" s="56" t="s">
        <v>3081</v>
      </c>
      <c r="L2" s="56"/>
      <c r="M2" s="56"/>
    </row>
    <row r="3" spans="2:14" s="1" customFormat="1" ht="30" customHeight="1" x14ac:dyDescent="0.25">
      <c r="B3" s="4">
        <v>10</v>
      </c>
      <c r="C3" s="6">
        <f>VLOOKUP($B3,Données!$A13:$R423,8,FALSE)</f>
        <v>0.11942256569475</v>
      </c>
      <c r="D3" s="5">
        <f>VLOOKUP($B3,Données!$A13:$R423,11,FALSE)</f>
        <v>1.07429351510826</v>
      </c>
      <c r="E3" s="3"/>
      <c r="F3" s="5">
        <f>VLOOKUP($B3,Données!$A13:$R423,13,FALSE)</f>
        <v>9.7496757200964193E-2</v>
      </c>
      <c r="G3" s="5">
        <f>VLOOKUP($B3,Données!$A13:$R423,16,FALSE)</f>
        <v>1.0713134151827901</v>
      </c>
      <c r="H3" s="3"/>
      <c r="I3" s="7">
        <f>VLOOKUP($B3,Données!$A13:$R423,18,FALSE)</f>
        <v>766.31354803142403</v>
      </c>
      <c r="K3" s="54" t="str">
        <f>IFERROR(INDEX(Mv!$B$8:$B$500,_xlfn.AGGREGATE(15,6,(1/((LEFT(Mv!$A$8:$A$500,2)*1=$B3)))*ROW(Mv!$A$8:$A$500),K$1)),"")</f>
        <v>AYURVEDA PRATIQUE</v>
      </c>
      <c r="L3" s="54"/>
    </row>
    <row r="4" spans="2:14" s="1" customFormat="1" ht="30" customHeight="1" x14ac:dyDescent="0.25">
      <c r="B4" s="4">
        <v>11</v>
      </c>
      <c r="C4" s="6">
        <f>VLOOKUP($B4,Données!$A14:$R424,8,FALSE)</f>
        <v>2.2755244729841501E-2</v>
      </c>
      <c r="D4" s="5">
        <f>VLOOKUP($B4,Données!$A14:$R424,11,FALSE)</f>
        <v>0.626025891660832</v>
      </c>
      <c r="E4" s="3"/>
      <c r="F4" s="5">
        <f>VLOOKUP($B4,Données!$A14:$R424,13,FALSE)</f>
        <v>4.70271515294663E-2</v>
      </c>
      <c r="G4" s="5">
        <f>VLOOKUP($B4,Données!$A14:$R424,16,FALSE)</f>
        <v>1.0375944037879301</v>
      </c>
      <c r="H4" s="3"/>
      <c r="I4" s="7">
        <f>VLOOKUP($B4,Données!$A14:$R424,18,FALSE)</f>
        <v>-1988.3030954430401</v>
      </c>
    </row>
    <row r="5" spans="2:14" s="1" customFormat="1" ht="30" customHeight="1" x14ac:dyDescent="0.25">
      <c r="B5" s="4">
        <v>15</v>
      </c>
      <c r="C5" s="6">
        <f>VLOOKUP($B5,Données!$A15:$R425,8,FALSE)</f>
        <v>0.25870217832012099</v>
      </c>
      <c r="D5" s="5">
        <f>VLOOKUP($B5,Données!$A15:$R425,11,FALSE)</f>
        <v>1.0418432827631401</v>
      </c>
      <c r="E5" s="3"/>
      <c r="F5" s="5">
        <f>VLOOKUP($B5,Données!$A15:$R425,13,FALSE)</f>
        <v>0.25338292677073798</v>
      </c>
      <c r="G5" s="5">
        <f>VLOOKUP($B5,Données!$A15:$R425,16,FALSE)</f>
        <v>1.08854780175428</v>
      </c>
      <c r="H5" s="3"/>
      <c r="I5" s="7">
        <f>VLOOKUP($B5,Données!$A15:$R425,18,FALSE)</f>
        <v>-1504.1840985333799</v>
      </c>
      <c r="N5" s="1" t="str">
        <f>LEFT(A2,4)</f>
        <v/>
      </c>
    </row>
    <row r="6" spans="2:14" s="1" customFormat="1" ht="30" customHeight="1" x14ac:dyDescent="0.25">
      <c r="B6" s="4">
        <v>30</v>
      </c>
      <c r="C6" s="6">
        <f>VLOOKUP($B6,Données!$A16:$R426,8,FALSE)</f>
        <v>5.5083612624915297E-2</v>
      </c>
      <c r="D6" s="5">
        <f>VLOOKUP($B6,Données!$A16:$R426,11,FALSE)</f>
        <v>0.93569613642037297</v>
      </c>
      <c r="E6" s="3"/>
      <c r="F6" s="5">
        <f>VLOOKUP($B6,Données!$A16:$R426,13,FALSE)</f>
        <v>6.0220899561939503E-2</v>
      </c>
      <c r="G6" s="5">
        <f>VLOOKUP($B6,Données!$A16:$R426,16,FALSE)</f>
        <v>0.95886263232360303</v>
      </c>
      <c r="H6" s="3"/>
      <c r="I6" s="7">
        <f>VLOOKUP($B6,Données!$A16:$R426,18,FALSE)</f>
        <v>-790.64586801396899</v>
      </c>
    </row>
    <row r="7" spans="2:14" s="1" customFormat="1" ht="30" customHeight="1" x14ac:dyDescent="0.25">
      <c r="B7" s="4">
        <v>31</v>
      </c>
      <c r="C7" s="6">
        <f>VLOOKUP($B7,Données!$A17:$R427,8,FALSE)</f>
        <v>1.99856813630244E-2</v>
      </c>
      <c r="D7" s="5">
        <f>VLOOKUP($B7,Données!$A17:$R427,11,FALSE)</f>
        <v>0.52927742415199597</v>
      </c>
      <c r="E7" s="3"/>
      <c r="F7" s="5">
        <f>VLOOKUP($B7,Données!$A17:$R427,13,FALSE)</f>
        <v>3.8428056302284998E-2</v>
      </c>
      <c r="G7" s="5">
        <f>VLOOKUP($B7,Données!$A17:$R427,16,FALSE)</f>
        <v>0.96343579003069002</v>
      </c>
      <c r="H7" s="3"/>
      <c r="I7" s="7">
        <f>VLOOKUP($B7,Données!$A17:$R427,18,FALSE)</f>
        <v>-1530.59214814491</v>
      </c>
    </row>
    <row r="8" spans="2:14" s="1" customFormat="1" ht="30" customHeight="1" x14ac:dyDescent="0.25">
      <c r="B8" s="4">
        <v>42</v>
      </c>
      <c r="C8" s="6">
        <f>VLOOKUP($B8,Données!$A18:$R428,8,FALSE)</f>
        <v>4.2160231907727601E-2</v>
      </c>
      <c r="D8" s="5">
        <f>VLOOKUP($B8,Données!$A18:$R428,11,FALSE)</f>
        <v>1.6154662742811301</v>
      </c>
      <c r="E8" s="3"/>
      <c r="F8" s="5">
        <f>VLOOKUP($B8,Données!$A18:$R428,13,FALSE)</f>
        <v>3.6393621923873597E-2</v>
      </c>
      <c r="G8" s="5">
        <f>VLOOKUP($B8,Données!$A18:$R428,16,FALSE)</f>
        <v>1.2954737376635901</v>
      </c>
      <c r="H8" s="3"/>
      <c r="I8" s="7">
        <f>VLOOKUP($B8,Données!$A18:$R428,18,FALSE)</f>
        <v>122.447867629855</v>
      </c>
    </row>
    <row r="9" spans="2:14" s="1" customFormat="1" ht="30" customHeight="1" x14ac:dyDescent="0.25">
      <c r="B9" s="4">
        <v>50</v>
      </c>
      <c r="C9" s="6">
        <f>VLOOKUP($B9,Données!$A19:$R429,8,FALSE)</f>
        <v>4.7753049059390797E-2</v>
      </c>
      <c r="D9" s="5">
        <f>VLOOKUP($B9,Données!$A19:$R429,11,FALSE)</f>
        <v>0.96813389102684499</v>
      </c>
      <c r="E9" s="3"/>
      <c r="F9" s="5">
        <f>VLOOKUP($B9,Données!$A19:$R429,13,FALSE)</f>
        <v>4.0813428938148003E-2</v>
      </c>
      <c r="G9" s="5">
        <f>VLOOKUP($B9,Données!$A19:$R429,16,FALSE)</f>
        <v>1.0294186584743299</v>
      </c>
      <c r="H9" s="3"/>
      <c r="I9" s="7">
        <f>VLOOKUP($B9,Données!$A19:$R429,18,FALSE)</f>
        <v>169.30229810563</v>
      </c>
    </row>
    <row r="10" spans="2:14" s="1" customFormat="1" ht="30" customHeight="1" x14ac:dyDescent="0.25">
      <c r="B10" s="4">
        <v>52</v>
      </c>
      <c r="C10" s="6">
        <f>VLOOKUP($B10,Données!$A20:$R430,8,FALSE)</f>
        <v>9.5160752671825499E-2</v>
      </c>
      <c r="D10" s="5">
        <f>VLOOKUP($B10,Données!$A20:$R430,11,FALSE)</f>
        <v>0.748440836935235</v>
      </c>
      <c r="E10" s="3"/>
      <c r="F10" s="5">
        <f>VLOOKUP($B10,Données!$A20:$R430,13,FALSE)</f>
        <v>9.7051688785783602E-2</v>
      </c>
      <c r="G10" s="5">
        <f>VLOOKUP($B10,Données!$A20:$R430,16,FALSE)</f>
        <v>0.83894147577247302</v>
      </c>
      <c r="H10" s="3"/>
      <c r="I10" s="7">
        <f>VLOOKUP($B10,Données!$A20:$R430,18,FALSE)</f>
        <v>-841.94460253164596</v>
      </c>
    </row>
    <row r="11" spans="2:14" s="1" customFormat="1" ht="30" customHeight="1" x14ac:dyDescent="0.25">
      <c r="B11" s="4">
        <v>53</v>
      </c>
      <c r="C11" s="6">
        <f>VLOOKUP($B11,Données!$A21:$R431,8,FALSE)</f>
        <v>0.139042883534015</v>
      </c>
      <c r="D11" s="5">
        <f>VLOOKUP($B11,Données!$A21:$R431,11,FALSE)</f>
        <v>0.99959993375224199</v>
      </c>
      <c r="E11" s="3"/>
      <c r="F11" s="5">
        <f>VLOOKUP($B11,Données!$A21:$R431,13,FALSE)</f>
        <v>0.117152021638202</v>
      </c>
      <c r="G11" s="5">
        <f>VLOOKUP($B11,Données!$A21:$R431,16,FALSE)</f>
        <v>0.92448679497839503</v>
      </c>
      <c r="H11" s="3"/>
      <c r="I11" s="7">
        <f>VLOOKUP($B11,Données!$A21:$R431,18,FALSE)</f>
        <v>619.34771357485795</v>
      </c>
    </row>
    <row r="12" spans="2:14" s="1" customFormat="1" ht="30" customHeight="1" x14ac:dyDescent="0.25">
      <c r="B12" s="4">
        <v>60</v>
      </c>
      <c r="C12" s="6">
        <f>VLOOKUP($B12,Données!$A22:$R432,8,FALSE)</f>
        <v>8.0811845467357799E-2</v>
      </c>
      <c r="D12" s="5">
        <f>VLOOKUP($B12,Données!$A22:$R432,11,FALSE)</f>
        <v>1.4565322984606801</v>
      </c>
      <c r="E12" s="3"/>
      <c r="F12" s="5">
        <f>VLOOKUP($B12,Données!$A22:$R432,13,FALSE)</f>
        <v>7.4227590970840099E-2</v>
      </c>
      <c r="G12" s="5">
        <f>VLOOKUP($B12,Données!$A22:$R432,16,FALSE)</f>
        <v>1.00884671805139</v>
      </c>
      <c r="H12" s="3"/>
      <c r="I12" s="7">
        <f>VLOOKUP($B12,Données!$A22:$R432,18,FALSE)</f>
        <v>-100.566731575731</v>
      </c>
    </row>
    <row r="13" spans="2:14" s="1" customFormat="1" ht="30" customHeight="1" x14ac:dyDescent="0.25">
      <c r="B13" s="4">
        <v>61</v>
      </c>
      <c r="C13" s="6">
        <f>VLOOKUP($B13,Données!$A23:$R433,8,FALSE)</f>
        <v>0.11011000709837</v>
      </c>
      <c r="D13" s="5">
        <f>VLOOKUP($B13,Données!$A23:$R433,11,FALSE)</f>
        <v>0.83778366718460195</v>
      </c>
      <c r="E13" s="3"/>
      <c r="F13" s="5">
        <f>VLOOKUP($B13,Données!$A23:$R433,13,FALSE)</f>
        <v>0.104421035367197</v>
      </c>
      <c r="G13" s="5">
        <f>VLOOKUP($B13,Données!$A23:$R433,16,FALSE)</f>
        <v>0.944392508732387</v>
      </c>
      <c r="H13" s="3"/>
      <c r="I13" s="7">
        <f>VLOOKUP($B13,Données!$A23:$R433,18,FALSE)</f>
        <v>-383.27423072893902</v>
      </c>
    </row>
    <row r="14" spans="2:14" ht="30" customHeight="1" x14ac:dyDescent="0.25">
      <c r="D14" s="5">
        <f>AVERAGE(D3:D13)</f>
        <v>0.98482665015866688</v>
      </c>
      <c r="G14" s="5">
        <f>AVERAGE(G3:G13)</f>
        <v>1.014664903341078</v>
      </c>
    </row>
    <row r="15" spans="2:14" ht="8.25" customHeight="1" x14ac:dyDescent="0.25"/>
  </sheetData>
  <mergeCells count="2">
    <mergeCell ref="B1:I1"/>
    <mergeCell ref="K2:M2"/>
  </mergeCells>
  <conditionalFormatting sqref="D3:E13 D14">
    <cfRule type="cellIs" dxfId="3" priority="7" operator="greaterThan">
      <formula>1</formula>
    </cfRule>
  </conditionalFormatting>
  <conditionalFormatting sqref="G3:H13 G14">
    <cfRule type="cellIs" dxfId="2" priority="6" operator="greaterThan">
      <formula>1</formula>
    </cfRule>
  </conditionalFormatting>
  <conditionalFormatting sqref="C3:C13">
    <cfRule type="cellIs" dxfId="1" priority="5" operator="greaterThan">
      <formula>$F$3</formula>
    </cfRule>
  </conditionalFormatting>
  <conditionalFormatting sqref="C3:C13">
    <cfRule type="cellIs" dxfId="0" priority="4" operator="lessThan">
      <formula>$F$3</formula>
    </cfRule>
  </conditionalFormatting>
  <conditionalFormatting sqref="I3:I13">
    <cfRule type="iconSet" priority="1">
      <iconSet iconSet="3Symbols">
        <cfvo type="percent" val="0"/>
        <cfvo type="percent" val="33"/>
        <cfvo type="percent" val="67"/>
      </iconSet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41"/>
  <sheetViews>
    <sheetView workbookViewId="0">
      <selection activeCell="A15" sqref="A15:XFD15"/>
    </sheetView>
  </sheetViews>
  <sheetFormatPr baseColWidth="10" defaultColWidth="9.140625" defaultRowHeight="15" outlineLevelRow="2" x14ac:dyDescent="0.25"/>
  <cols>
    <col min="1" max="4" width="14.28515625" customWidth="1"/>
    <col min="5" max="5" width="28.42578125" customWidth="1"/>
    <col min="6" max="6" width="28.28515625" customWidth="1"/>
    <col min="7" max="7" width="12.140625" customWidth="1"/>
    <col min="8" max="8" width="10.7109375" customWidth="1"/>
    <col min="9" max="9" width="11.140625" customWidth="1"/>
    <col min="10" max="11" width="10.140625" customWidth="1"/>
    <col min="12" max="12" width="12.42578125" customWidth="1"/>
    <col min="13" max="13" width="10.7109375" customWidth="1"/>
    <col min="14" max="14" width="14.28515625" customWidth="1"/>
    <col min="15" max="15" width="10.5703125" customWidth="1"/>
    <col min="16" max="16" width="12.5703125" customWidth="1"/>
    <col min="17" max="18" width="14.28515625" customWidth="1"/>
  </cols>
  <sheetData>
    <row r="1" spans="1:18" ht="22.5" x14ac:dyDescent="0.25">
      <c r="A1" s="8" t="s">
        <v>4</v>
      </c>
    </row>
    <row r="3" spans="1:18" x14ac:dyDescent="0.25">
      <c r="A3" s="9" t="s">
        <v>5</v>
      </c>
    </row>
    <row r="4" spans="1:18" x14ac:dyDescent="0.25">
      <c r="A4" s="9" t="s">
        <v>6</v>
      </c>
    </row>
    <row r="6" spans="1:18" x14ac:dyDescent="0.25">
      <c r="A6" s="9" t="s">
        <v>7</v>
      </c>
    </row>
    <row r="7" spans="1:18" x14ac:dyDescent="0.25">
      <c r="A7" s="9" t="s">
        <v>8</v>
      </c>
    </row>
    <row r="9" spans="1:18" ht="10.5" customHeight="1" x14ac:dyDescent="0.25">
      <c r="A9" s="57" t="s">
        <v>9</v>
      </c>
      <c r="B9" s="57"/>
      <c r="C9" s="57"/>
      <c r="D9" s="57"/>
      <c r="E9" s="57"/>
      <c r="F9" s="57"/>
      <c r="G9" s="57"/>
      <c r="H9" s="57"/>
      <c r="I9" s="57"/>
      <c r="J9" s="57"/>
      <c r="K9" s="57"/>
      <c r="L9" s="57"/>
      <c r="M9" s="57"/>
      <c r="N9" s="57"/>
      <c r="O9" s="57"/>
      <c r="P9" s="57"/>
      <c r="Q9" s="57"/>
      <c r="R9" s="57"/>
    </row>
    <row r="10" spans="1:18" ht="10.5" customHeight="1" x14ac:dyDescent="0.25">
      <c r="A10" s="58" t="s">
        <v>10</v>
      </c>
      <c r="B10" s="58"/>
      <c r="C10" s="58"/>
      <c r="D10" s="58"/>
      <c r="E10" s="58"/>
      <c r="F10" s="58"/>
      <c r="G10" s="58"/>
      <c r="H10" s="58"/>
      <c r="I10" s="58"/>
      <c r="J10" s="58"/>
      <c r="K10" s="58"/>
      <c r="L10" s="58"/>
      <c r="M10" s="58"/>
      <c r="N10" s="58"/>
      <c r="O10" s="58"/>
      <c r="P10" s="58"/>
      <c r="Q10" s="58"/>
      <c r="R10" s="58"/>
    </row>
    <row r="11" spans="1:18" ht="10.5" customHeight="1" x14ac:dyDescent="0.25">
      <c r="A11" s="58" t="s">
        <v>11</v>
      </c>
      <c r="B11" s="58"/>
      <c r="C11" s="58"/>
      <c r="D11" s="58"/>
      <c r="E11" s="58"/>
      <c r="F11" s="58"/>
      <c r="G11" s="58"/>
      <c r="H11" s="58"/>
      <c r="I11" s="58"/>
      <c r="J11" s="58"/>
      <c r="K11" s="58"/>
      <c r="L11" s="58"/>
      <c r="M11" s="58"/>
      <c r="N11" s="58"/>
      <c r="O11" s="58"/>
      <c r="P11" s="58"/>
      <c r="Q11" s="58"/>
      <c r="R11" s="58"/>
    </row>
    <row r="13" spans="1:18" ht="28.5" x14ac:dyDescent="0.25">
      <c r="A13" s="59" t="s">
        <v>12</v>
      </c>
      <c r="B13" s="59"/>
      <c r="C13" s="60" t="s">
        <v>13</v>
      </c>
      <c r="D13" s="60"/>
      <c r="E13" s="60" t="s">
        <v>14</v>
      </c>
      <c r="F13" s="60"/>
      <c r="G13" s="10" t="s">
        <v>15</v>
      </c>
      <c r="H13" s="10" t="s">
        <v>16</v>
      </c>
      <c r="I13" s="11" t="s">
        <v>17</v>
      </c>
      <c r="J13" s="11" t="s">
        <v>18</v>
      </c>
      <c r="K13" s="11" t="s">
        <v>19</v>
      </c>
      <c r="L13" s="12" t="s">
        <v>20</v>
      </c>
      <c r="M13" s="12" t="s">
        <v>21</v>
      </c>
      <c r="N13" s="13" t="s">
        <v>22</v>
      </c>
      <c r="O13" s="13" t="s">
        <v>23</v>
      </c>
      <c r="P13" s="13" t="s">
        <v>24</v>
      </c>
      <c r="Q13" s="14" t="s">
        <v>25</v>
      </c>
      <c r="R13" s="15" t="s">
        <v>26</v>
      </c>
    </row>
    <row r="14" spans="1:18" collapsed="1" x14ac:dyDescent="0.25">
      <c r="A14" s="63" t="s">
        <v>27</v>
      </c>
      <c r="B14" s="63"/>
      <c r="C14" s="63"/>
      <c r="D14" s="63"/>
      <c r="E14" s="63"/>
      <c r="F14" s="63"/>
      <c r="G14" s="16">
        <v>67663.842699999906</v>
      </c>
      <c r="H14" s="17">
        <v>1</v>
      </c>
      <c r="I14" s="16">
        <v>70206.075200000007</v>
      </c>
      <c r="J14" s="18">
        <v>1</v>
      </c>
      <c r="K14" s="19">
        <v>0.96378899557113995</v>
      </c>
      <c r="L14" s="16">
        <v>8769002.6227000002</v>
      </c>
      <c r="M14" s="18">
        <v>1</v>
      </c>
      <c r="N14" s="16">
        <v>8712450.9152000006</v>
      </c>
      <c r="O14" s="18">
        <v>1</v>
      </c>
      <c r="P14" s="20">
        <v>1.0064909068700001</v>
      </c>
      <c r="Q14" s="21">
        <v>75020.712092937596</v>
      </c>
      <c r="R14" s="22">
        <v>-7356.8693929376605</v>
      </c>
    </row>
    <row r="15" spans="1:18" collapsed="1" x14ac:dyDescent="0.25">
      <c r="A15" s="23">
        <v>10</v>
      </c>
      <c r="B15" s="62" t="s">
        <v>28</v>
      </c>
      <c r="C15" s="62"/>
      <c r="D15" s="62"/>
      <c r="E15" s="62"/>
      <c r="F15" s="62"/>
      <c r="G15" s="24">
        <v>8080.5897000000004</v>
      </c>
      <c r="H15" s="25">
        <v>0.11942256569475</v>
      </c>
      <c r="I15" s="24">
        <v>7521.7709000000004</v>
      </c>
      <c r="J15" s="26">
        <v>0.10713846171534699</v>
      </c>
      <c r="K15" s="25">
        <v>1.07429351510826</v>
      </c>
      <c r="L15" s="24">
        <v>854949.31960000005</v>
      </c>
      <c r="M15" s="26">
        <v>9.7496757200964193E-2</v>
      </c>
      <c r="N15" s="24">
        <v>798038.47080000001</v>
      </c>
      <c r="O15" s="26">
        <v>9.1597471086777502E-2</v>
      </c>
      <c r="P15" s="27">
        <v>1.0713134151827901</v>
      </c>
      <c r="Q15" s="28">
        <v>7314.27615196857</v>
      </c>
      <c r="R15" s="29">
        <v>766.31354803142403</v>
      </c>
    </row>
    <row r="16" spans="1:18" ht="12.75" customHeight="1" outlineLevel="1" collapsed="1" x14ac:dyDescent="0.25">
      <c r="A16" s="61"/>
      <c r="B16" s="61"/>
      <c r="C16" s="30">
        <v>10100</v>
      </c>
      <c r="D16" s="62" t="s">
        <v>29</v>
      </c>
      <c r="E16" s="62"/>
      <c r="F16" s="62"/>
      <c r="G16" s="16">
        <v>488.87110000000001</v>
      </c>
      <c r="H16" s="17">
        <v>7.2249975835321596E-3</v>
      </c>
      <c r="I16" s="16">
        <v>509.4606</v>
      </c>
      <c r="J16" s="18">
        <v>7.2566455046613899E-3</v>
      </c>
      <c r="K16" s="19">
        <v>0.95958568729358096</v>
      </c>
      <c r="L16" s="16">
        <v>43866.955099999999</v>
      </c>
      <c r="M16" s="18">
        <v>5.0025022214548404E-3</v>
      </c>
      <c r="N16" s="16">
        <v>42550.4061</v>
      </c>
      <c r="O16" s="18">
        <v>4.8838617874753599E-3</v>
      </c>
      <c r="P16" s="20">
        <v>1.0309409267894201</v>
      </c>
      <c r="Q16" s="21">
        <v>375.29127890004401</v>
      </c>
      <c r="R16" s="22">
        <v>113.57982109995601</v>
      </c>
    </row>
    <row r="17" spans="1:18" ht="12.75" hidden="1" customHeight="1" outlineLevel="2" x14ac:dyDescent="0.25">
      <c r="A17" s="61"/>
      <c r="B17" s="61"/>
      <c r="C17" s="61"/>
      <c r="D17" s="61"/>
      <c r="E17" s="30" t="s">
        <v>30</v>
      </c>
      <c r="F17" s="30" t="s">
        <v>31</v>
      </c>
      <c r="G17" s="31">
        <v>143.02359999999999</v>
      </c>
      <c r="H17" s="32">
        <v>2.1137374747414398E-3</v>
      </c>
      <c r="I17" s="31">
        <v>65.023799999999994</v>
      </c>
      <c r="J17" s="33">
        <v>9.2618480401821402E-4</v>
      </c>
      <c r="K17" s="34">
        <v>2.1995577004112299</v>
      </c>
      <c r="L17" s="31">
        <v>23538.1561</v>
      </c>
      <c r="M17" s="33">
        <v>2.68424553085064E-3</v>
      </c>
      <c r="N17" s="31">
        <v>20483.881300000001</v>
      </c>
      <c r="O17" s="33">
        <v>2.35110435621086E-3</v>
      </c>
      <c r="P17" s="35">
        <v>1.1491062536082901</v>
      </c>
      <c r="Q17" s="36">
        <v>201.37401115669999</v>
      </c>
      <c r="R17" s="37">
        <v>-58.350411156700098</v>
      </c>
    </row>
    <row r="18" spans="1:18" ht="12.75" hidden="1" customHeight="1" outlineLevel="2" x14ac:dyDescent="0.25">
      <c r="A18" s="61"/>
      <c r="B18" s="61"/>
      <c r="C18" s="61"/>
      <c r="D18" s="61"/>
      <c r="E18" s="30" t="s">
        <v>32</v>
      </c>
      <c r="F18" s="30" t="s">
        <v>33</v>
      </c>
      <c r="G18" s="31">
        <v>30.9954</v>
      </c>
      <c r="H18" s="34">
        <v>4.5807921576999098E-4</v>
      </c>
      <c r="I18" s="31">
        <v>82.654399999999995</v>
      </c>
      <c r="J18" s="33">
        <v>1.1773112193572701E-3</v>
      </c>
      <c r="K18" s="32">
        <v>0.375</v>
      </c>
      <c r="L18" s="31">
        <v>1028.8939</v>
      </c>
      <c r="M18" s="33">
        <v>1.1733305876047301E-4</v>
      </c>
      <c r="N18" s="31">
        <v>2267.5873000000001</v>
      </c>
      <c r="O18" s="33">
        <v>2.6026973604452702E-4</v>
      </c>
      <c r="P18" s="35">
        <v>0.45373948778069101</v>
      </c>
      <c r="Q18" s="36">
        <v>8.8024096202531705</v>
      </c>
      <c r="R18" s="37">
        <v>22.192990379746799</v>
      </c>
    </row>
    <row r="19" spans="1:18" ht="21" hidden="1" customHeight="1" outlineLevel="2" x14ac:dyDescent="0.25">
      <c r="A19" s="61"/>
      <c r="B19" s="61"/>
      <c r="C19" s="61"/>
      <c r="D19" s="61"/>
      <c r="E19" s="30" t="s">
        <v>34</v>
      </c>
      <c r="F19" s="30" t="s">
        <v>35</v>
      </c>
      <c r="G19" s="31">
        <v>45.335299999999997</v>
      </c>
      <c r="H19" s="32">
        <v>6.7000776472306398E-4</v>
      </c>
      <c r="I19" s="31">
        <v>107.1091</v>
      </c>
      <c r="J19" s="33">
        <v>1.5256386245046799E-3</v>
      </c>
      <c r="K19" s="32">
        <v>0.42326282267332999</v>
      </c>
      <c r="L19" s="31">
        <v>6743.7831999999999</v>
      </c>
      <c r="M19" s="33">
        <v>7.6904791686828997E-4</v>
      </c>
      <c r="N19" s="31">
        <v>5682.1882999999998</v>
      </c>
      <c r="O19" s="33">
        <v>6.5219171451361504E-4</v>
      </c>
      <c r="P19" s="35">
        <v>1.1868285322399501</v>
      </c>
      <c r="Q19" s="36">
        <v>57.694522357049401</v>
      </c>
      <c r="R19" s="37">
        <v>-12.359222357049401</v>
      </c>
    </row>
    <row r="20" spans="1:18" ht="21" hidden="1" customHeight="1" outlineLevel="2" x14ac:dyDescent="0.25">
      <c r="A20" s="61"/>
      <c r="B20" s="61"/>
      <c r="C20" s="61"/>
      <c r="D20" s="61"/>
      <c r="E20" s="30" t="s">
        <v>36</v>
      </c>
      <c r="F20" s="30" t="s">
        <v>37</v>
      </c>
      <c r="G20" s="31">
        <v>269.51679999999999</v>
      </c>
      <c r="H20" s="34">
        <v>3.9831731282976698E-3</v>
      </c>
      <c r="I20" s="31">
        <v>235.90549999999999</v>
      </c>
      <c r="J20" s="33">
        <v>3.36018641304136E-3</v>
      </c>
      <c r="K20" s="34">
        <v>1.1424778142095</v>
      </c>
      <c r="L20" s="31">
        <v>12412.898999999999</v>
      </c>
      <c r="M20" s="33">
        <v>1.41554285408322E-3</v>
      </c>
      <c r="N20" s="31">
        <v>13721.3184</v>
      </c>
      <c r="O20" s="33">
        <v>1.57490911955227E-3</v>
      </c>
      <c r="P20" s="35">
        <v>0.90464331765670603</v>
      </c>
      <c r="Q20" s="36">
        <v>106.195032911392</v>
      </c>
      <c r="R20" s="37">
        <v>163.321767088608</v>
      </c>
    </row>
    <row r="21" spans="1:18" ht="21" hidden="1" customHeight="1" outlineLevel="2" x14ac:dyDescent="0.25">
      <c r="A21" s="61"/>
      <c r="B21" s="61"/>
      <c r="C21" s="61"/>
      <c r="D21" s="61"/>
      <c r="E21" s="30" t="s">
        <v>38</v>
      </c>
      <c r="F21" s="30" t="s">
        <v>39</v>
      </c>
      <c r="G21" s="31">
        <v>0</v>
      </c>
      <c r="H21" s="32">
        <v>0</v>
      </c>
      <c r="I21" s="31">
        <v>0</v>
      </c>
      <c r="J21" s="33">
        <v>0</v>
      </c>
      <c r="K21" s="33"/>
      <c r="L21" s="31">
        <v>21.706199999999999</v>
      </c>
      <c r="M21" s="33">
        <v>2.47533282106792E-6</v>
      </c>
      <c r="N21" s="31">
        <v>134.17920000000001</v>
      </c>
      <c r="O21" s="33">
        <v>1.5400855775945599E-5</v>
      </c>
      <c r="P21" s="35">
        <v>0.16177022966301799</v>
      </c>
      <c r="Q21" s="36">
        <v>0.18570123090353599</v>
      </c>
      <c r="R21" s="37">
        <v>-0.18570123090353599</v>
      </c>
    </row>
    <row r="22" spans="1:18" ht="12.75" hidden="1" customHeight="1" outlineLevel="2" x14ac:dyDescent="0.25">
      <c r="A22" s="61"/>
      <c r="B22" s="61"/>
      <c r="C22" s="61"/>
      <c r="D22" s="61"/>
      <c r="E22" s="30" t="s">
        <v>40</v>
      </c>
      <c r="F22" s="30" t="s">
        <v>41</v>
      </c>
      <c r="G22" s="31">
        <v>0</v>
      </c>
      <c r="H22" s="32">
        <v>0</v>
      </c>
      <c r="I22" s="31">
        <v>18.767800000000001</v>
      </c>
      <c r="J22" s="33">
        <v>2.6732444373987697E-4</v>
      </c>
      <c r="K22" s="32">
        <v>0</v>
      </c>
      <c r="L22" s="31">
        <v>121.5167</v>
      </c>
      <c r="M22" s="33">
        <v>1.38575280711439E-5</v>
      </c>
      <c r="N22" s="31">
        <v>261.2516</v>
      </c>
      <c r="O22" s="33">
        <v>2.9986005378143701E-5</v>
      </c>
      <c r="P22" s="35">
        <v>0.46513284511941699</v>
      </c>
      <c r="Q22" s="36">
        <v>1.03960162374509</v>
      </c>
      <c r="R22" s="37">
        <v>-1.03960162374509</v>
      </c>
    </row>
    <row r="23" spans="1:18" ht="12.75" customHeight="1" outlineLevel="1" collapsed="1" x14ac:dyDescent="0.25">
      <c r="A23" s="61"/>
      <c r="B23" s="61"/>
      <c r="C23" s="30">
        <v>10101</v>
      </c>
      <c r="D23" s="62" t="s">
        <v>42</v>
      </c>
      <c r="E23" s="62"/>
      <c r="F23" s="62"/>
      <c r="G23" s="16">
        <v>801.83349999999996</v>
      </c>
      <c r="H23" s="17">
        <v>1.1850250710044301E-2</v>
      </c>
      <c r="I23" s="16">
        <v>831.02369999999996</v>
      </c>
      <c r="J23" s="18">
        <v>1.18369200618695E-2</v>
      </c>
      <c r="K23" s="19">
        <v>0.96487440731233098</v>
      </c>
      <c r="L23" s="16">
        <v>97313.958199999994</v>
      </c>
      <c r="M23" s="18">
        <v>1.10974944799408E-2</v>
      </c>
      <c r="N23" s="16">
        <v>72906.589300000007</v>
      </c>
      <c r="O23" s="18">
        <v>8.3680918273875207E-3</v>
      </c>
      <c r="P23" s="20">
        <v>1.33477589795851</v>
      </c>
      <c r="Q23" s="21">
        <v>832.54193833260604</v>
      </c>
      <c r="R23" s="22">
        <v>-30.708438332606001</v>
      </c>
    </row>
    <row r="24" spans="1:18" ht="12.75" hidden="1" customHeight="1" outlineLevel="2" x14ac:dyDescent="0.25">
      <c r="A24" s="61"/>
      <c r="B24" s="61"/>
      <c r="C24" s="61"/>
      <c r="D24" s="61"/>
      <c r="E24" s="30" t="s">
        <v>43</v>
      </c>
      <c r="F24" s="30" t="s">
        <v>44</v>
      </c>
      <c r="G24" s="31">
        <v>74.853300000000004</v>
      </c>
      <c r="H24" s="32">
        <v>1.1062525717298701E-3</v>
      </c>
      <c r="I24" s="31">
        <v>123.2038</v>
      </c>
      <c r="J24" s="33">
        <v>1.7548880157311499E-3</v>
      </c>
      <c r="K24" s="32">
        <v>0.60755674743798505</v>
      </c>
      <c r="L24" s="31">
        <v>11539.6813</v>
      </c>
      <c r="M24" s="33">
        <v>1.3159628063204899E-3</v>
      </c>
      <c r="N24" s="31">
        <v>7559.8251</v>
      </c>
      <c r="O24" s="33">
        <v>8.6770360872976695E-4</v>
      </c>
      <c r="P24" s="35">
        <v>1.5264481846279701</v>
      </c>
      <c r="Q24" s="36">
        <v>98.724466817983398</v>
      </c>
      <c r="R24" s="37">
        <v>-23.871166817983401</v>
      </c>
    </row>
    <row r="25" spans="1:18" ht="21" hidden="1" customHeight="1" outlineLevel="2" x14ac:dyDescent="0.25">
      <c r="A25" s="61"/>
      <c r="B25" s="61"/>
      <c r="C25" s="61"/>
      <c r="D25" s="61"/>
      <c r="E25" s="30" t="s">
        <v>45</v>
      </c>
      <c r="F25" s="30" t="s">
        <v>46</v>
      </c>
      <c r="G25" s="31">
        <v>164.6448</v>
      </c>
      <c r="H25" s="32">
        <v>2.4332759333516299E-3</v>
      </c>
      <c r="I25" s="31">
        <v>381.80130000000003</v>
      </c>
      <c r="J25" s="33">
        <v>5.4382943201473797E-3</v>
      </c>
      <c r="K25" s="32">
        <v>0.43123163802742398</v>
      </c>
      <c r="L25" s="31">
        <v>21709.234499999999</v>
      </c>
      <c r="M25" s="33">
        <v>2.4756788695446501E-3</v>
      </c>
      <c r="N25" s="31">
        <v>19387.692899999998</v>
      </c>
      <c r="O25" s="33">
        <v>2.2252857535387301E-3</v>
      </c>
      <c r="P25" s="35">
        <v>1.11974305617354</v>
      </c>
      <c r="Q25" s="36">
        <v>185.72719170667801</v>
      </c>
      <c r="R25" s="37">
        <v>-21.082391706678301</v>
      </c>
    </row>
    <row r="26" spans="1:18" ht="21" hidden="1" customHeight="1" outlineLevel="2" x14ac:dyDescent="0.25">
      <c r="A26" s="61"/>
      <c r="B26" s="61"/>
      <c r="C26" s="61"/>
      <c r="D26" s="61"/>
      <c r="E26" s="30" t="s">
        <v>47</v>
      </c>
      <c r="F26" s="30" t="s">
        <v>48</v>
      </c>
      <c r="G26" s="31">
        <v>271.58640000000003</v>
      </c>
      <c r="H26" s="34">
        <v>4.0137596264540904E-3</v>
      </c>
      <c r="I26" s="31">
        <v>258.53050000000002</v>
      </c>
      <c r="J26" s="33">
        <v>3.6824519710510701E-3</v>
      </c>
      <c r="K26" s="32">
        <v>1.05050042451471</v>
      </c>
      <c r="L26" s="31">
        <v>29356.121299999999</v>
      </c>
      <c r="M26" s="33">
        <v>3.3477149640720699E-3</v>
      </c>
      <c r="N26" s="31">
        <v>22983.223900000001</v>
      </c>
      <c r="O26" s="33">
        <v>2.63797456349542E-3</v>
      </c>
      <c r="P26" s="35">
        <v>1.2772847459402801</v>
      </c>
      <c r="Q26" s="36">
        <v>251.14796048887001</v>
      </c>
      <c r="R26" s="37">
        <v>20.4384395111305</v>
      </c>
    </row>
    <row r="27" spans="1:18" ht="12.75" hidden="1" customHeight="1" outlineLevel="2" x14ac:dyDescent="0.25">
      <c r="A27" s="61"/>
      <c r="B27" s="61"/>
      <c r="C27" s="61"/>
      <c r="D27" s="61"/>
      <c r="E27" s="30" t="s">
        <v>49</v>
      </c>
      <c r="F27" s="30" t="s">
        <v>50</v>
      </c>
      <c r="G27" s="31">
        <v>23.6965</v>
      </c>
      <c r="H27" s="32">
        <v>3.5020919673543798E-4</v>
      </c>
      <c r="I27" s="31">
        <v>9.4786000000000001</v>
      </c>
      <c r="J27" s="33">
        <v>1.35011107984569E-4</v>
      </c>
      <c r="K27" s="34">
        <v>2.5</v>
      </c>
      <c r="L27" s="31">
        <v>4571.8424999999997</v>
      </c>
      <c r="M27" s="33">
        <v>5.2136402470276801E-4</v>
      </c>
      <c r="N27" s="31">
        <v>7751.2768999999998</v>
      </c>
      <c r="O27" s="33">
        <v>8.8967811416611696E-4</v>
      </c>
      <c r="P27" s="35">
        <v>0.58981798211853298</v>
      </c>
      <c r="Q27" s="36">
        <v>39.113100392841503</v>
      </c>
      <c r="R27" s="37">
        <v>-15.416600392841501</v>
      </c>
    </row>
    <row r="28" spans="1:18" ht="21" hidden="1" customHeight="1" outlineLevel="2" x14ac:dyDescent="0.25">
      <c r="A28" s="61"/>
      <c r="B28" s="61"/>
      <c r="C28" s="61"/>
      <c r="D28" s="61"/>
      <c r="E28" s="30" t="s">
        <v>51</v>
      </c>
      <c r="F28" s="30" t="s">
        <v>52</v>
      </c>
      <c r="G28" s="31">
        <v>0</v>
      </c>
      <c r="H28" s="32">
        <v>0</v>
      </c>
      <c r="I28" s="31">
        <v>0</v>
      </c>
      <c r="J28" s="33">
        <v>0</v>
      </c>
      <c r="K28" s="33"/>
      <c r="L28" s="31">
        <v>110.28660000000001</v>
      </c>
      <c r="M28" s="33">
        <v>1.2576869314020399E-5</v>
      </c>
      <c r="N28" s="31">
        <v>14.208500000000001</v>
      </c>
      <c r="O28" s="33">
        <v>1.63082697834331E-6</v>
      </c>
      <c r="P28" s="35">
        <v>7.7620156948305601</v>
      </c>
      <c r="Q28" s="36">
        <v>0.94352569183762602</v>
      </c>
      <c r="R28" s="37">
        <v>-0.94352569183762602</v>
      </c>
    </row>
    <row r="29" spans="1:18" ht="21" hidden="1" customHeight="1" outlineLevel="2" x14ac:dyDescent="0.25">
      <c r="A29" s="61"/>
      <c r="B29" s="61"/>
      <c r="C29" s="61"/>
      <c r="D29" s="61"/>
      <c r="E29" s="30" t="s">
        <v>53</v>
      </c>
      <c r="F29" s="30" t="s">
        <v>54</v>
      </c>
      <c r="G29" s="31">
        <v>201.8391</v>
      </c>
      <c r="H29" s="34">
        <v>2.9829683320660699E-3</v>
      </c>
      <c r="I29" s="31">
        <v>58.009500000000003</v>
      </c>
      <c r="J29" s="33">
        <v>8.2627464695533902E-4</v>
      </c>
      <c r="K29" s="34">
        <v>3.4794145786466002</v>
      </c>
      <c r="L29" s="31">
        <v>22385.269499999999</v>
      </c>
      <c r="M29" s="33">
        <v>2.5527725857957999E-3</v>
      </c>
      <c r="N29" s="31">
        <v>14688.7929</v>
      </c>
      <c r="O29" s="33">
        <v>1.6859541641001999E-3</v>
      </c>
      <c r="P29" s="35">
        <v>1.5239693045165099</v>
      </c>
      <c r="Q29" s="36">
        <v>191.51081719773001</v>
      </c>
      <c r="R29" s="37">
        <v>10.328282802269699</v>
      </c>
    </row>
    <row r="30" spans="1:18" ht="12.75" hidden="1" customHeight="1" outlineLevel="2" x14ac:dyDescent="0.25">
      <c r="A30" s="61"/>
      <c r="B30" s="61"/>
      <c r="C30" s="61"/>
      <c r="D30" s="61"/>
      <c r="E30" s="30" t="s">
        <v>55</v>
      </c>
      <c r="F30" s="30" t="s">
        <v>56</v>
      </c>
      <c r="G30" s="31">
        <v>65.213399999999993</v>
      </c>
      <c r="H30" s="34">
        <v>9.6378504970720503E-4</v>
      </c>
      <c r="I30" s="31">
        <v>0</v>
      </c>
      <c r="J30" s="33">
        <v>0</v>
      </c>
      <c r="K30" s="33"/>
      <c r="L30" s="31">
        <v>7641.5225</v>
      </c>
      <c r="M30" s="33">
        <v>8.7142436019105199E-4</v>
      </c>
      <c r="N30" s="31">
        <v>521.56910000000005</v>
      </c>
      <c r="O30" s="33">
        <v>5.9864796378944901E-5</v>
      </c>
      <c r="P30" s="35">
        <v>14.651026105649301</v>
      </c>
      <c r="Q30" s="36">
        <v>65.374876036665199</v>
      </c>
      <c r="R30" s="37">
        <v>-0.16147603666520599</v>
      </c>
    </row>
    <row r="31" spans="1:18" ht="12.75" customHeight="1" outlineLevel="1" collapsed="1" x14ac:dyDescent="0.25">
      <c r="A31" s="61"/>
      <c r="B31" s="61"/>
      <c r="C31" s="30">
        <v>10102</v>
      </c>
      <c r="D31" s="62" t="s">
        <v>57</v>
      </c>
      <c r="E31" s="62"/>
      <c r="F31" s="62"/>
      <c r="G31" s="16">
        <v>893.42849999999999</v>
      </c>
      <c r="H31" s="17">
        <v>1.32039278933829E-2</v>
      </c>
      <c r="I31" s="16">
        <v>1194.8998999999999</v>
      </c>
      <c r="J31" s="18">
        <v>1.7019893173005601E-2</v>
      </c>
      <c r="K31" s="19">
        <v>0.74770154386990895</v>
      </c>
      <c r="L31" s="16">
        <v>101309.86010000001</v>
      </c>
      <c r="M31" s="18">
        <v>1.1553179359046199E-2</v>
      </c>
      <c r="N31" s="16">
        <v>103673.4111</v>
      </c>
      <c r="O31" s="18">
        <v>1.1899454253352299E-2</v>
      </c>
      <c r="P31" s="20">
        <v>0.97720195588317005</v>
      </c>
      <c r="Q31" s="21">
        <v>866.72774245307698</v>
      </c>
      <c r="R31" s="22">
        <v>26.700757546922901</v>
      </c>
    </row>
    <row r="32" spans="1:18" ht="12.75" hidden="1" customHeight="1" outlineLevel="2" x14ac:dyDescent="0.25">
      <c r="A32" s="61"/>
      <c r="B32" s="61"/>
      <c r="C32" s="61"/>
      <c r="D32" s="61"/>
      <c r="E32" s="30" t="s">
        <v>58</v>
      </c>
      <c r="F32" s="30" t="s">
        <v>59</v>
      </c>
      <c r="G32" s="31">
        <v>0</v>
      </c>
      <c r="H32" s="32">
        <v>0</v>
      </c>
      <c r="I32" s="31">
        <v>0</v>
      </c>
      <c r="J32" s="33">
        <v>0</v>
      </c>
      <c r="K32" s="33"/>
      <c r="L32" s="31">
        <v>434.35379999999998</v>
      </c>
      <c r="M32" s="33">
        <v>4.9532862366308801E-5</v>
      </c>
      <c r="N32" s="31">
        <v>642.55790000000002</v>
      </c>
      <c r="O32" s="33">
        <v>7.3751680928150202E-5</v>
      </c>
      <c r="P32" s="35">
        <v>0.67597612604249402</v>
      </c>
      <c r="Q32" s="36">
        <v>3.7159906067219599</v>
      </c>
      <c r="R32" s="37">
        <v>-3.7159906067219599</v>
      </c>
    </row>
    <row r="33" spans="1:18" ht="12.75" hidden="1" customHeight="1" outlineLevel="2" x14ac:dyDescent="0.25">
      <c r="A33" s="61"/>
      <c r="B33" s="61"/>
      <c r="C33" s="61"/>
      <c r="D33" s="61"/>
      <c r="E33" s="30" t="s">
        <v>60</v>
      </c>
      <c r="F33" s="30" t="s">
        <v>61</v>
      </c>
      <c r="G33" s="31">
        <v>89.620999999999995</v>
      </c>
      <c r="H33" s="32">
        <v>1.3245035520278001E-3</v>
      </c>
      <c r="I33" s="31">
        <v>245.4502</v>
      </c>
      <c r="J33" s="33">
        <v>3.49613903498767E-3</v>
      </c>
      <c r="K33" s="32">
        <v>0.36512905672922702</v>
      </c>
      <c r="L33" s="31">
        <v>17200.161599999999</v>
      </c>
      <c r="M33" s="33">
        <v>1.9614729679148001E-3</v>
      </c>
      <c r="N33" s="31">
        <v>14569.3397</v>
      </c>
      <c r="O33" s="33">
        <v>1.67224353305473E-3</v>
      </c>
      <c r="P33" s="35">
        <v>1.1805724867545</v>
      </c>
      <c r="Q33" s="36">
        <v>147.15109880401599</v>
      </c>
      <c r="R33" s="37">
        <v>-57.530098804015701</v>
      </c>
    </row>
    <row r="34" spans="1:18" ht="12.75" hidden="1" customHeight="1" outlineLevel="2" x14ac:dyDescent="0.25">
      <c r="A34" s="61"/>
      <c r="B34" s="61"/>
      <c r="C34" s="61"/>
      <c r="D34" s="61"/>
      <c r="E34" s="30" t="s">
        <v>62</v>
      </c>
      <c r="F34" s="30" t="s">
        <v>63</v>
      </c>
      <c r="G34" s="31">
        <v>252.13249999999999</v>
      </c>
      <c r="H34" s="34">
        <v>3.7262515686239698E-3</v>
      </c>
      <c r="I34" s="31">
        <v>202.60669999999999</v>
      </c>
      <c r="J34" s="33">
        <v>2.8858855793152199E-3</v>
      </c>
      <c r="K34" s="34">
        <v>1.2444430514884299</v>
      </c>
      <c r="L34" s="31">
        <v>20828.223300000001</v>
      </c>
      <c r="M34" s="33">
        <v>2.3752100662032798E-3</v>
      </c>
      <c r="N34" s="31">
        <v>23611.605599999999</v>
      </c>
      <c r="O34" s="33">
        <v>2.71009912478319E-3</v>
      </c>
      <c r="P34" s="35">
        <v>0.88211804198525201</v>
      </c>
      <c r="Q34" s="36">
        <v>178.189950536883</v>
      </c>
      <c r="R34" s="37">
        <v>73.942549463116507</v>
      </c>
    </row>
    <row r="35" spans="1:18" ht="12.75" hidden="1" customHeight="1" outlineLevel="2" x14ac:dyDescent="0.25">
      <c r="A35" s="61"/>
      <c r="B35" s="61"/>
      <c r="C35" s="61"/>
      <c r="D35" s="61"/>
      <c r="E35" s="30" t="s">
        <v>64</v>
      </c>
      <c r="F35" s="30" t="s">
        <v>65</v>
      </c>
      <c r="G35" s="31">
        <v>0</v>
      </c>
      <c r="H35" s="32">
        <v>0</v>
      </c>
      <c r="I35" s="31">
        <v>43.601900000000001</v>
      </c>
      <c r="J35" s="33">
        <v>6.21055939614753E-4</v>
      </c>
      <c r="K35" s="32">
        <v>0</v>
      </c>
      <c r="L35" s="31">
        <v>575.91819999999996</v>
      </c>
      <c r="M35" s="33">
        <v>6.5676591144942905E-5</v>
      </c>
      <c r="N35" s="31">
        <v>1395.6251</v>
      </c>
      <c r="O35" s="33">
        <v>1.60187427577371E-4</v>
      </c>
      <c r="P35" s="35">
        <v>0.412659674865406</v>
      </c>
      <c r="Q35" s="36">
        <v>4.9271046355303403</v>
      </c>
      <c r="R35" s="37">
        <v>-4.9271046355303403</v>
      </c>
    </row>
    <row r="36" spans="1:18" ht="12.75" hidden="1" customHeight="1" outlineLevel="2" x14ac:dyDescent="0.25">
      <c r="A36" s="61"/>
      <c r="B36" s="61"/>
      <c r="C36" s="61"/>
      <c r="D36" s="61"/>
      <c r="E36" s="30" t="s">
        <v>66</v>
      </c>
      <c r="F36" s="30" t="s">
        <v>67</v>
      </c>
      <c r="G36" s="31">
        <v>30.331600000000002</v>
      </c>
      <c r="H36" s="34">
        <v>4.4826895413671298E-4</v>
      </c>
      <c r="I36" s="31">
        <v>16.777200000000001</v>
      </c>
      <c r="J36" s="33">
        <v>2.3897077214764999E-4</v>
      </c>
      <c r="K36" s="34">
        <v>1.80790596762273</v>
      </c>
      <c r="L36" s="31">
        <v>1842.4472000000001</v>
      </c>
      <c r="M36" s="33">
        <v>2.1010909441748001E-4</v>
      </c>
      <c r="N36" s="31">
        <v>1180.2458999999999</v>
      </c>
      <c r="O36" s="33">
        <v>1.3546657668290699E-4</v>
      </c>
      <c r="P36" s="35">
        <v>1.5610706209612799</v>
      </c>
      <c r="Q36" s="36">
        <v>15.7625338804016</v>
      </c>
      <c r="R36" s="37">
        <v>14.5690661195984</v>
      </c>
    </row>
    <row r="37" spans="1:18" ht="21" hidden="1" customHeight="1" outlineLevel="2" x14ac:dyDescent="0.25">
      <c r="A37" s="61"/>
      <c r="B37" s="61"/>
      <c r="C37" s="61"/>
      <c r="D37" s="61"/>
      <c r="E37" s="30" t="s">
        <v>68</v>
      </c>
      <c r="F37" s="30" t="s">
        <v>69</v>
      </c>
      <c r="G37" s="31">
        <v>76.142099999999999</v>
      </c>
      <c r="H37" s="32">
        <v>1.1252996720507E-3</v>
      </c>
      <c r="I37" s="31">
        <v>151.56389999999999</v>
      </c>
      <c r="J37" s="33">
        <v>2.1588430854200501E-3</v>
      </c>
      <c r="K37" s="32">
        <v>0.50237622547321603</v>
      </c>
      <c r="L37" s="31">
        <v>13875.424000000001</v>
      </c>
      <c r="M37" s="33">
        <v>1.5823263599079301E-3</v>
      </c>
      <c r="N37" s="31">
        <v>10090.6</v>
      </c>
      <c r="O37" s="33">
        <v>1.1581815608734899E-3</v>
      </c>
      <c r="P37" s="35">
        <v>1.37508413771233</v>
      </c>
      <c r="Q37" s="36">
        <v>118.70725028371901</v>
      </c>
      <c r="R37" s="37">
        <v>-42.5651502837189</v>
      </c>
    </row>
    <row r="38" spans="1:18" ht="12.75" hidden="1" customHeight="1" outlineLevel="2" x14ac:dyDescent="0.25">
      <c r="A38" s="61"/>
      <c r="B38" s="61"/>
      <c r="C38" s="61"/>
      <c r="D38" s="61"/>
      <c r="E38" s="30" t="s">
        <v>70</v>
      </c>
      <c r="F38" s="30" t="s">
        <v>71</v>
      </c>
      <c r="G38" s="31">
        <v>27.582899999999999</v>
      </c>
      <c r="H38" s="32">
        <v>4.0764607653593997E-4</v>
      </c>
      <c r="I38" s="31">
        <v>46.445500000000003</v>
      </c>
      <c r="J38" s="33">
        <v>6.61559556885755E-4</v>
      </c>
      <c r="K38" s="32">
        <v>0.59387669418996503</v>
      </c>
      <c r="L38" s="31">
        <v>5803.7538999999997</v>
      </c>
      <c r="M38" s="33">
        <v>6.6184880421588999E-4</v>
      </c>
      <c r="N38" s="31">
        <v>4442.5546000000004</v>
      </c>
      <c r="O38" s="33">
        <v>5.0990870918416202E-4</v>
      </c>
      <c r="P38" s="35">
        <v>1.3064001284306099</v>
      </c>
      <c r="Q38" s="36">
        <v>49.652368590135303</v>
      </c>
      <c r="R38" s="37">
        <v>-22.069468590135301</v>
      </c>
    </row>
    <row r="39" spans="1:18" ht="21" hidden="1" customHeight="1" outlineLevel="2" x14ac:dyDescent="0.25">
      <c r="A39" s="61"/>
      <c r="B39" s="61"/>
      <c r="C39" s="61"/>
      <c r="D39" s="61"/>
      <c r="E39" s="30" t="s">
        <v>72</v>
      </c>
      <c r="F39" s="30" t="s">
        <v>73</v>
      </c>
      <c r="G39" s="31">
        <v>417.61840000000001</v>
      </c>
      <c r="H39" s="34">
        <v>6.17195807000776E-3</v>
      </c>
      <c r="I39" s="31">
        <v>488.4545</v>
      </c>
      <c r="J39" s="33">
        <v>6.95743920463453E-3</v>
      </c>
      <c r="K39" s="34">
        <v>0.85497912292751899</v>
      </c>
      <c r="L39" s="31">
        <v>40749.578099999999</v>
      </c>
      <c r="M39" s="33">
        <v>4.6470026128756199E-3</v>
      </c>
      <c r="N39" s="31">
        <v>47740.882299999997</v>
      </c>
      <c r="O39" s="33">
        <v>5.4796156402683299E-3</v>
      </c>
      <c r="P39" s="35">
        <v>0.85355728961883903</v>
      </c>
      <c r="Q39" s="36">
        <v>348.62144511566999</v>
      </c>
      <c r="R39" s="37">
        <v>68.996954884329895</v>
      </c>
    </row>
    <row r="40" spans="1:18" ht="12.75" customHeight="1" outlineLevel="1" collapsed="1" x14ac:dyDescent="0.25">
      <c r="A40" s="61"/>
      <c r="B40" s="61"/>
      <c r="C40" s="30">
        <v>10103</v>
      </c>
      <c r="D40" s="62" t="s">
        <v>74</v>
      </c>
      <c r="E40" s="62"/>
      <c r="F40" s="62"/>
      <c r="G40" s="16">
        <v>759.72910000000002</v>
      </c>
      <c r="H40" s="17">
        <v>1.1227992228706201E-2</v>
      </c>
      <c r="I40" s="16">
        <v>801.77080000000001</v>
      </c>
      <c r="J40" s="18">
        <v>1.14202481439954E-2</v>
      </c>
      <c r="K40" s="19">
        <v>0.94756394221391005</v>
      </c>
      <c r="L40" s="16">
        <v>98021.134900000005</v>
      </c>
      <c r="M40" s="18">
        <v>1.1178139535077399E-2</v>
      </c>
      <c r="N40" s="16">
        <v>85584.246899999998</v>
      </c>
      <c r="O40" s="18">
        <v>9.8232113710606007E-3</v>
      </c>
      <c r="P40" s="20">
        <v>1.14531749066545</v>
      </c>
      <c r="Q40" s="21">
        <v>838.59198779572205</v>
      </c>
      <c r="R40" s="22">
        <v>-78.862887795722401</v>
      </c>
    </row>
    <row r="41" spans="1:18" ht="21" hidden="1" customHeight="1" outlineLevel="2" x14ac:dyDescent="0.25">
      <c r="A41" s="61"/>
      <c r="B41" s="61"/>
      <c r="C41" s="61"/>
      <c r="D41" s="61"/>
      <c r="E41" s="30" t="s">
        <v>75</v>
      </c>
      <c r="F41" s="30" t="s">
        <v>76</v>
      </c>
      <c r="G41" s="31">
        <v>0</v>
      </c>
      <c r="H41" s="32">
        <v>0</v>
      </c>
      <c r="I41" s="31">
        <v>0</v>
      </c>
      <c r="J41" s="33">
        <v>0</v>
      </c>
      <c r="K41" s="33"/>
      <c r="L41" s="31">
        <v>39.810400000000001</v>
      </c>
      <c r="M41" s="33">
        <v>4.5399005694152996E-6</v>
      </c>
      <c r="N41" s="31">
        <v>155.32859999999999</v>
      </c>
      <c r="O41" s="33">
        <v>1.7828347213871701E-5</v>
      </c>
      <c r="P41" s="35">
        <v>0.25629793869255202</v>
      </c>
      <c r="Q41" s="36">
        <v>0.340586573548669</v>
      </c>
      <c r="R41" s="37">
        <v>-0.340586573548669</v>
      </c>
    </row>
    <row r="42" spans="1:18" ht="21" hidden="1" customHeight="1" outlineLevel="2" x14ac:dyDescent="0.25">
      <c r="A42" s="61"/>
      <c r="B42" s="61"/>
      <c r="C42" s="61"/>
      <c r="D42" s="61"/>
      <c r="E42" s="30" t="s">
        <v>77</v>
      </c>
      <c r="F42" s="30" t="s">
        <v>78</v>
      </c>
      <c r="G42" s="31">
        <v>145.9341</v>
      </c>
      <c r="H42" s="34">
        <v>2.1567515851416501E-3</v>
      </c>
      <c r="I42" s="31">
        <v>245.0787</v>
      </c>
      <c r="J42" s="33">
        <v>3.4908474701346101E-3</v>
      </c>
      <c r="K42" s="32">
        <v>0.59545811202687104</v>
      </c>
      <c r="L42" s="31">
        <v>17885.894799999998</v>
      </c>
      <c r="M42" s="33">
        <v>2.0396726480271998E-3</v>
      </c>
      <c r="N42" s="31">
        <v>23400.965100000001</v>
      </c>
      <c r="O42" s="33">
        <v>2.68592217365311E-3</v>
      </c>
      <c r="P42" s="35">
        <v>0.76432295521008298</v>
      </c>
      <c r="Q42" s="36">
        <v>153.01769449148799</v>
      </c>
      <c r="R42" s="37">
        <v>-7.0835944914884701</v>
      </c>
    </row>
    <row r="43" spans="1:18" ht="12.75" hidden="1" customHeight="1" outlineLevel="2" x14ac:dyDescent="0.25">
      <c r="A43" s="61"/>
      <c r="B43" s="61"/>
      <c r="C43" s="61"/>
      <c r="D43" s="61"/>
      <c r="E43" s="30" t="s">
        <v>79</v>
      </c>
      <c r="F43" s="30" t="s">
        <v>80</v>
      </c>
      <c r="G43" s="31">
        <v>80.142099999999999</v>
      </c>
      <c r="H43" s="34">
        <v>1.18441543965105E-3</v>
      </c>
      <c r="I43" s="31">
        <v>91.469099999999997</v>
      </c>
      <c r="J43" s="33">
        <v>1.30286588075785E-3</v>
      </c>
      <c r="K43" s="34">
        <v>0.87616583086528699</v>
      </c>
      <c r="L43" s="31">
        <v>8333.8629999999994</v>
      </c>
      <c r="M43" s="33">
        <v>9.5037752394171204E-4</v>
      </c>
      <c r="N43" s="31">
        <v>11952.2505</v>
      </c>
      <c r="O43" s="33">
        <v>1.3718585753117699E-3</v>
      </c>
      <c r="P43" s="35">
        <v>0.69726308028768302</v>
      </c>
      <c r="Q43" s="36">
        <v>71.297998603229999</v>
      </c>
      <c r="R43" s="37">
        <v>8.8441013967699593</v>
      </c>
    </row>
    <row r="44" spans="1:18" ht="12.75" hidden="1" customHeight="1" outlineLevel="2" x14ac:dyDescent="0.25">
      <c r="A44" s="61"/>
      <c r="B44" s="61"/>
      <c r="C44" s="61"/>
      <c r="D44" s="61"/>
      <c r="E44" s="30" t="s">
        <v>81</v>
      </c>
      <c r="F44" s="30" t="s">
        <v>82</v>
      </c>
      <c r="G44" s="31">
        <v>8.25</v>
      </c>
      <c r="H44" s="32">
        <v>1.21926270675727E-4</v>
      </c>
      <c r="I44" s="31">
        <v>43.507100000000001</v>
      </c>
      <c r="J44" s="33">
        <v>6.1970562912196504E-4</v>
      </c>
      <c r="K44" s="32">
        <v>0.18962422225337899</v>
      </c>
      <c r="L44" s="31">
        <v>1572.9666999999999</v>
      </c>
      <c r="M44" s="33">
        <v>1.79378062441003E-4</v>
      </c>
      <c r="N44" s="31">
        <v>2326.6089999999999</v>
      </c>
      <c r="O44" s="33">
        <v>2.6704414436825501E-4</v>
      </c>
      <c r="P44" s="35">
        <v>0.67607694288124898</v>
      </c>
      <c r="Q44" s="36">
        <v>13.4570699781755</v>
      </c>
      <c r="R44" s="37">
        <v>-5.2070699781754701</v>
      </c>
    </row>
    <row r="45" spans="1:18" ht="21" hidden="1" customHeight="1" outlineLevel="2" x14ac:dyDescent="0.25">
      <c r="A45" s="61"/>
      <c r="B45" s="61"/>
      <c r="C45" s="61"/>
      <c r="D45" s="61"/>
      <c r="E45" s="30" t="s">
        <v>83</v>
      </c>
      <c r="F45" s="30" t="s">
        <v>84</v>
      </c>
      <c r="G45" s="31">
        <v>39.620800000000003</v>
      </c>
      <c r="H45" s="34">
        <v>5.8555350123501101E-4</v>
      </c>
      <c r="I45" s="31">
        <v>59.431199999999997</v>
      </c>
      <c r="J45" s="33">
        <v>8.4652503121268304E-4</v>
      </c>
      <c r="K45" s="34">
        <v>0.66666666666666696</v>
      </c>
      <c r="L45" s="31">
        <v>4840.2491</v>
      </c>
      <c r="M45" s="33">
        <v>5.5197259121239498E-4</v>
      </c>
      <c r="N45" s="31">
        <v>8370.2327999999998</v>
      </c>
      <c r="O45" s="33">
        <v>9.6072079848358695E-4</v>
      </c>
      <c r="P45" s="35">
        <v>0.57826935231717802</v>
      </c>
      <c r="Q45" s="36">
        <v>41.409376848537804</v>
      </c>
      <c r="R45" s="37">
        <v>-1.78857684853779</v>
      </c>
    </row>
    <row r="46" spans="1:18" ht="12.75" hidden="1" customHeight="1" outlineLevel="2" x14ac:dyDescent="0.25">
      <c r="A46" s="61"/>
      <c r="B46" s="61"/>
      <c r="C46" s="61"/>
      <c r="D46" s="61"/>
      <c r="E46" s="30" t="s">
        <v>85</v>
      </c>
      <c r="F46" s="30" t="s">
        <v>86</v>
      </c>
      <c r="G46" s="31">
        <v>30.331800000000001</v>
      </c>
      <c r="H46" s="34">
        <v>4.4827190992509299E-4</v>
      </c>
      <c r="I46" s="31">
        <v>0</v>
      </c>
      <c r="J46" s="33">
        <v>0</v>
      </c>
      <c r="K46" s="33"/>
      <c r="L46" s="31">
        <v>2789.4459000000002</v>
      </c>
      <c r="M46" s="33">
        <v>3.18102983887707E-4</v>
      </c>
      <c r="N46" s="31">
        <v>609.27409999999998</v>
      </c>
      <c r="O46" s="33">
        <v>6.9931424111330397E-5</v>
      </c>
      <c r="P46" s="35">
        <v>4.5783103204288498</v>
      </c>
      <c r="Q46" s="36">
        <v>23.864312370143999</v>
      </c>
      <c r="R46" s="37">
        <v>6.4674876298559596</v>
      </c>
    </row>
    <row r="47" spans="1:18" ht="12.75" hidden="1" customHeight="1" outlineLevel="2" x14ac:dyDescent="0.25">
      <c r="A47" s="61"/>
      <c r="B47" s="61"/>
      <c r="C47" s="61"/>
      <c r="D47" s="61"/>
      <c r="E47" s="30" t="s">
        <v>87</v>
      </c>
      <c r="F47" s="30" t="s">
        <v>88</v>
      </c>
      <c r="G47" s="31">
        <v>38.625599999999999</v>
      </c>
      <c r="H47" s="32">
        <v>5.7084549825604303E-4</v>
      </c>
      <c r="I47" s="31">
        <v>62.274900000000002</v>
      </c>
      <c r="J47" s="33">
        <v>8.8703007286184202E-4</v>
      </c>
      <c r="K47" s="32">
        <v>0.62024346887750903</v>
      </c>
      <c r="L47" s="31">
        <v>8192.1169000000009</v>
      </c>
      <c r="M47" s="33">
        <v>9.3421307444855402E-4</v>
      </c>
      <c r="N47" s="31">
        <v>9067.1332000000002</v>
      </c>
      <c r="O47" s="33">
        <v>1.0407098172778499E-3</v>
      </c>
      <c r="P47" s="35">
        <v>0.90349581497269704</v>
      </c>
      <c r="Q47" s="36">
        <v>70.085330091662996</v>
      </c>
      <c r="R47" s="37">
        <v>-31.459730091663001</v>
      </c>
    </row>
    <row r="48" spans="1:18" ht="21" hidden="1" customHeight="1" outlineLevel="2" x14ac:dyDescent="0.25">
      <c r="A48" s="61"/>
      <c r="B48" s="61"/>
      <c r="C48" s="61"/>
      <c r="D48" s="61"/>
      <c r="E48" s="30" t="s">
        <v>89</v>
      </c>
      <c r="F48" s="30" t="s">
        <v>90</v>
      </c>
      <c r="G48" s="31">
        <v>37.715600000000002</v>
      </c>
      <c r="H48" s="32">
        <v>5.57396661126963E-4</v>
      </c>
      <c r="I48" s="31">
        <v>94.312700000000007</v>
      </c>
      <c r="J48" s="33">
        <v>1.34336949802885E-3</v>
      </c>
      <c r="K48" s="32">
        <v>0.399899483314548</v>
      </c>
      <c r="L48" s="31">
        <v>10287.065000000001</v>
      </c>
      <c r="M48" s="33">
        <v>1.17311688029038E-3</v>
      </c>
      <c r="N48" s="31">
        <v>7454.1751000000004</v>
      </c>
      <c r="O48" s="33">
        <v>8.5557728503184204E-4</v>
      </c>
      <c r="P48" s="35">
        <v>1.38004069692433</v>
      </c>
      <c r="Q48" s="36">
        <v>88.008063727629803</v>
      </c>
      <c r="R48" s="37">
        <v>-50.292463727629801</v>
      </c>
    </row>
    <row r="49" spans="1:18" ht="12.75" hidden="1" customHeight="1" outlineLevel="2" x14ac:dyDescent="0.25">
      <c r="A49" s="61"/>
      <c r="B49" s="61"/>
      <c r="C49" s="61"/>
      <c r="D49" s="61"/>
      <c r="E49" s="30" t="s">
        <v>91</v>
      </c>
      <c r="F49" s="30" t="s">
        <v>92</v>
      </c>
      <c r="G49" s="31">
        <v>127.943</v>
      </c>
      <c r="H49" s="34">
        <v>1.89086216352297E-3</v>
      </c>
      <c r="I49" s="31">
        <v>0</v>
      </c>
      <c r="J49" s="33">
        <v>0</v>
      </c>
      <c r="K49" s="33"/>
      <c r="L49" s="31">
        <v>4314.1862000000001</v>
      </c>
      <c r="M49" s="33">
        <v>4.9198140149166105E-4</v>
      </c>
      <c r="N49" s="31">
        <v>1569.7795000000001</v>
      </c>
      <c r="O49" s="33">
        <v>1.8017656745260001E-4</v>
      </c>
      <c r="P49" s="35">
        <v>2.7482752832483799</v>
      </c>
      <c r="Q49" s="36">
        <v>36.9087950763859</v>
      </c>
      <c r="R49" s="37">
        <v>91.034204923614098</v>
      </c>
    </row>
    <row r="50" spans="1:18" ht="12.75" hidden="1" customHeight="1" outlineLevel="2" x14ac:dyDescent="0.25">
      <c r="A50" s="61"/>
      <c r="B50" s="61"/>
      <c r="C50" s="61"/>
      <c r="D50" s="61"/>
      <c r="E50" s="30" t="s">
        <v>93</v>
      </c>
      <c r="F50" s="30" t="s">
        <v>94</v>
      </c>
      <c r="G50" s="31">
        <v>65.137699999999995</v>
      </c>
      <c r="H50" s="32">
        <v>9.6266628380536901E-4</v>
      </c>
      <c r="I50" s="31">
        <v>28.350899999999999</v>
      </c>
      <c r="J50" s="33">
        <v>4.0382402689845802E-4</v>
      </c>
      <c r="K50" s="32">
        <v>2.2975531640970801</v>
      </c>
      <c r="L50" s="31">
        <v>25087.588100000001</v>
      </c>
      <c r="M50" s="33">
        <v>2.86093974188771E-3</v>
      </c>
      <c r="N50" s="31">
        <v>9265.9488999999994</v>
      </c>
      <c r="O50" s="33">
        <v>1.0635295383798801E-3</v>
      </c>
      <c r="P50" s="35">
        <v>2.7075033944985401</v>
      </c>
      <c r="Q50" s="36">
        <v>214.62973669140101</v>
      </c>
      <c r="R50" s="37">
        <v>-149.49203669140101</v>
      </c>
    </row>
    <row r="51" spans="1:18" ht="12.75" hidden="1" customHeight="1" outlineLevel="2" x14ac:dyDescent="0.25">
      <c r="A51" s="61"/>
      <c r="B51" s="61"/>
      <c r="C51" s="61"/>
      <c r="D51" s="61"/>
      <c r="E51" s="30" t="s">
        <v>95</v>
      </c>
      <c r="F51" s="30" t="s">
        <v>96</v>
      </c>
      <c r="G51" s="31">
        <v>22.758299999999998</v>
      </c>
      <c r="H51" s="32">
        <v>3.36343593444775E-4</v>
      </c>
      <c r="I51" s="31">
        <v>54.881599999999999</v>
      </c>
      <c r="J51" s="33">
        <v>7.81721522584131E-4</v>
      </c>
      <c r="K51" s="32">
        <v>0.41467996559867099</v>
      </c>
      <c r="L51" s="31">
        <v>4809.8383999999996</v>
      </c>
      <c r="M51" s="33">
        <v>5.4850461414493695E-4</v>
      </c>
      <c r="N51" s="31">
        <v>4878.6302999999998</v>
      </c>
      <c r="O51" s="33">
        <v>5.5996072144160901E-4</v>
      </c>
      <c r="P51" s="35">
        <v>0.98589934146065505</v>
      </c>
      <c r="Q51" s="36">
        <v>41.149206739415099</v>
      </c>
      <c r="R51" s="37">
        <v>-18.390906739415101</v>
      </c>
    </row>
    <row r="52" spans="1:18" ht="12.75" hidden="1" customHeight="1" outlineLevel="2" x14ac:dyDescent="0.25">
      <c r="A52" s="61"/>
      <c r="B52" s="61"/>
      <c r="C52" s="61"/>
      <c r="D52" s="61"/>
      <c r="E52" s="30" t="s">
        <v>97</v>
      </c>
      <c r="F52" s="30" t="s">
        <v>98</v>
      </c>
      <c r="G52" s="31">
        <v>57.156500000000001</v>
      </c>
      <c r="H52" s="34">
        <v>8.4471259271238597E-4</v>
      </c>
      <c r="I52" s="31">
        <v>65.876800000000003</v>
      </c>
      <c r="J52" s="33">
        <v>9.3833474969698904E-4</v>
      </c>
      <c r="K52" s="32">
        <v>0.86762714643091299</v>
      </c>
      <c r="L52" s="31">
        <v>3832.8141000000001</v>
      </c>
      <c r="M52" s="33">
        <v>4.3708666366208302E-4</v>
      </c>
      <c r="N52" s="31">
        <v>2856.6698999999999</v>
      </c>
      <c r="O52" s="33">
        <v>3.2788361481798098E-4</v>
      </c>
      <c r="P52" s="35">
        <v>1.3417070344739499</v>
      </c>
      <c r="Q52" s="36">
        <v>32.790552754255799</v>
      </c>
      <c r="R52" s="37">
        <v>24.365947245744199</v>
      </c>
    </row>
    <row r="53" spans="1:18" ht="12.75" hidden="1" customHeight="1" outlineLevel="2" x14ac:dyDescent="0.25">
      <c r="A53" s="61"/>
      <c r="B53" s="61"/>
      <c r="C53" s="61"/>
      <c r="D53" s="61"/>
      <c r="E53" s="30" t="s">
        <v>99</v>
      </c>
      <c r="F53" s="30" t="s">
        <v>100</v>
      </c>
      <c r="G53" s="31">
        <v>106.11360000000001</v>
      </c>
      <c r="H53" s="34">
        <v>1.5682467292091899E-3</v>
      </c>
      <c r="I53" s="31">
        <v>56.587800000000001</v>
      </c>
      <c r="J53" s="33">
        <v>8.06024262697995E-4</v>
      </c>
      <c r="K53" s="34">
        <v>1.87520278222514</v>
      </c>
      <c r="L53" s="31">
        <v>6035.2963</v>
      </c>
      <c r="M53" s="33">
        <v>6.8825344907260603E-4</v>
      </c>
      <c r="N53" s="31">
        <v>3677.2498999999998</v>
      </c>
      <c r="O53" s="33">
        <v>4.22068363516925E-4</v>
      </c>
      <c r="P53" s="35">
        <v>1.6412526926712301</v>
      </c>
      <c r="Q53" s="36">
        <v>51.633263849847197</v>
      </c>
      <c r="R53" s="37">
        <v>54.480336150152802</v>
      </c>
    </row>
    <row r="54" spans="1:18" ht="12.75" customHeight="1" outlineLevel="1" collapsed="1" x14ac:dyDescent="0.25">
      <c r="A54" s="61"/>
      <c r="B54" s="61"/>
      <c r="C54" s="30">
        <v>10105</v>
      </c>
      <c r="D54" s="62" t="s">
        <v>101</v>
      </c>
      <c r="E54" s="62"/>
      <c r="F54" s="62"/>
      <c r="G54" s="16">
        <v>1837.4409000000001</v>
      </c>
      <c r="H54" s="17">
        <v>2.7155432305945599E-2</v>
      </c>
      <c r="I54" s="16">
        <v>1632.6387999999999</v>
      </c>
      <c r="J54" s="18">
        <v>2.32549504490745E-2</v>
      </c>
      <c r="K54" s="17">
        <v>1.1254423819892101</v>
      </c>
      <c r="L54" s="16">
        <v>163498.6943</v>
      </c>
      <c r="M54" s="18">
        <v>1.8645073029942599E-2</v>
      </c>
      <c r="N54" s="16">
        <v>161897.08600000001</v>
      </c>
      <c r="O54" s="18">
        <v>1.8582266640670499E-2</v>
      </c>
      <c r="P54" s="20">
        <v>1.00989275557437</v>
      </c>
      <c r="Q54" s="21">
        <v>1398.76665573112</v>
      </c>
      <c r="R54" s="22">
        <v>438.674244268878</v>
      </c>
    </row>
    <row r="55" spans="1:18" ht="12.75" customHeight="1" outlineLevel="2" x14ac:dyDescent="0.25">
      <c r="A55" s="61"/>
      <c r="B55" s="61"/>
      <c r="C55" s="61"/>
      <c r="D55" s="61"/>
      <c r="E55" s="30" t="s">
        <v>102</v>
      </c>
      <c r="F55" s="30" t="s">
        <v>103</v>
      </c>
      <c r="G55" s="31">
        <v>267.16750000000002</v>
      </c>
      <c r="H55" s="34">
        <v>3.9484529600917898E-3</v>
      </c>
      <c r="I55" s="31">
        <v>293.935</v>
      </c>
      <c r="J55" s="33">
        <v>4.1867459356280902E-3</v>
      </c>
      <c r="K55" s="34">
        <v>0.90893394798169702</v>
      </c>
      <c r="L55" s="31">
        <v>20673.725900000001</v>
      </c>
      <c r="M55" s="33">
        <v>2.3575914832643201E-3</v>
      </c>
      <c r="N55" s="31">
        <v>27085.8416</v>
      </c>
      <c r="O55" s="33">
        <v>3.10886590508593E-3</v>
      </c>
      <c r="P55" s="35">
        <v>0.76326688331515602</v>
      </c>
      <c r="Q55" s="36">
        <v>176.86819189873401</v>
      </c>
      <c r="R55" s="37">
        <v>90.299308101265794</v>
      </c>
    </row>
    <row r="56" spans="1:18" ht="12.75" customHeight="1" outlineLevel="2" x14ac:dyDescent="0.25">
      <c r="A56" s="61"/>
      <c r="B56" s="61"/>
      <c r="C56" s="61"/>
      <c r="D56" s="61"/>
      <c r="E56" s="30" t="s">
        <v>104</v>
      </c>
      <c r="F56" s="30" t="s">
        <v>105</v>
      </c>
      <c r="G56" s="31">
        <v>0</v>
      </c>
      <c r="H56" s="34">
        <v>0</v>
      </c>
      <c r="I56" s="31">
        <v>0</v>
      </c>
      <c r="J56" s="33">
        <v>0</v>
      </c>
      <c r="K56" s="33"/>
      <c r="L56" s="31">
        <v>0</v>
      </c>
      <c r="M56" s="33">
        <v>0</v>
      </c>
      <c r="N56" s="31">
        <v>20.663599999999999</v>
      </c>
      <c r="O56" s="33">
        <v>2.37173215678606E-6</v>
      </c>
      <c r="P56" s="35">
        <v>0</v>
      </c>
      <c r="Q56" s="36">
        <v>0</v>
      </c>
      <c r="R56" s="37">
        <v>0</v>
      </c>
    </row>
    <row r="57" spans="1:18" ht="12.75" customHeight="1" outlineLevel="2" x14ac:dyDescent="0.25">
      <c r="A57" s="61"/>
      <c r="B57" s="61"/>
      <c r="C57" s="61"/>
      <c r="D57" s="61"/>
      <c r="E57" s="30" t="s">
        <v>106</v>
      </c>
      <c r="F57" s="30" t="s">
        <v>107</v>
      </c>
      <c r="G57" s="31">
        <v>661.38959999999997</v>
      </c>
      <c r="H57" s="34">
        <v>9.7746384717225104E-3</v>
      </c>
      <c r="I57" s="31">
        <v>444.99619999999999</v>
      </c>
      <c r="J57" s="33">
        <v>6.3384286720531502E-3</v>
      </c>
      <c r="K57" s="34">
        <v>1.48628145588659</v>
      </c>
      <c r="L57" s="31">
        <v>71436.450899999996</v>
      </c>
      <c r="M57" s="33">
        <v>8.1464738891826906E-3</v>
      </c>
      <c r="N57" s="31">
        <v>58620.390899999999</v>
      </c>
      <c r="O57" s="33">
        <v>6.7283467614984403E-3</v>
      </c>
      <c r="P57" s="35">
        <v>1.21862802010077</v>
      </c>
      <c r="Q57" s="36">
        <v>611.15427221300797</v>
      </c>
      <c r="R57" s="37">
        <v>50.235327786992499</v>
      </c>
    </row>
    <row r="58" spans="1:18" ht="12.75" customHeight="1" outlineLevel="2" x14ac:dyDescent="0.25">
      <c r="A58" s="61"/>
      <c r="B58" s="61"/>
      <c r="C58" s="61"/>
      <c r="D58" s="61"/>
      <c r="E58" s="30" t="s">
        <v>108</v>
      </c>
      <c r="F58" s="30" t="s">
        <v>109</v>
      </c>
      <c r="G58" s="31">
        <v>284.08699999999999</v>
      </c>
      <c r="H58" s="34">
        <v>4.1985052675703304E-3</v>
      </c>
      <c r="I58" s="31">
        <v>449.96249999999998</v>
      </c>
      <c r="J58" s="33">
        <v>6.4091675644617103E-3</v>
      </c>
      <c r="K58" s="34">
        <v>0.63135705753257199</v>
      </c>
      <c r="L58" s="31">
        <v>18910.052</v>
      </c>
      <c r="M58" s="33">
        <v>2.1564655427343902E-3</v>
      </c>
      <c r="N58" s="31">
        <v>32795.7065</v>
      </c>
      <c r="O58" s="33">
        <v>3.7642342917288199E-3</v>
      </c>
      <c r="P58" s="35">
        <v>0.57660145238828697</v>
      </c>
      <c r="Q58" s="36">
        <v>161.77958061981701</v>
      </c>
      <c r="R58" s="37">
        <v>122.30741938018301</v>
      </c>
    </row>
    <row r="59" spans="1:18" ht="12.75" customHeight="1" outlineLevel="2" x14ac:dyDescent="0.25">
      <c r="A59" s="61"/>
      <c r="B59" s="61"/>
      <c r="C59" s="61"/>
      <c r="D59" s="61"/>
      <c r="E59" s="30" t="s">
        <v>110</v>
      </c>
      <c r="F59" s="30" t="s">
        <v>111</v>
      </c>
      <c r="G59" s="31">
        <v>624.79679999999996</v>
      </c>
      <c r="H59" s="34">
        <v>9.2338356065609709E-3</v>
      </c>
      <c r="I59" s="31">
        <v>443.74509999999998</v>
      </c>
      <c r="J59" s="33">
        <v>6.3206082769315603E-3</v>
      </c>
      <c r="K59" s="34">
        <v>1.4080083363174001</v>
      </c>
      <c r="L59" s="31">
        <v>52325.063399999999</v>
      </c>
      <c r="M59" s="33">
        <v>5.9670484377035097E-3</v>
      </c>
      <c r="N59" s="31">
        <v>42845.370699999999</v>
      </c>
      <c r="O59" s="33">
        <v>4.9177173125016698E-3</v>
      </c>
      <c r="P59" s="35">
        <v>1.22125360441799</v>
      </c>
      <c r="Q59" s="36">
        <v>447.65222288956801</v>
      </c>
      <c r="R59" s="37">
        <v>177.14457711043201</v>
      </c>
    </row>
    <row r="60" spans="1:18" ht="21" customHeight="1" outlineLevel="2" x14ac:dyDescent="0.25">
      <c r="A60" s="61"/>
      <c r="B60" s="61"/>
      <c r="C60" s="61"/>
      <c r="D60" s="61"/>
      <c r="E60" s="30" t="s">
        <v>112</v>
      </c>
      <c r="F60" s="30" t="s">
        <v>113</v>
      </c>
      <c r="G60" s="31">
        <v>0</v>
      </c>
      <c r="H60" s="32">
        <v>0</v>
      </c>
      <c r="I60" s="31">
        <v>0</v>
      </c>
      <c r="J60" s="33">
        <v>0</v>
      </c>
      <c r="K60" s="33"/>
      <c r="L60" s="31">
        <v>153.40209999999999</v>
      </c>
      <c r="M60" s="33">
        <v>1.74936770577413E-5</v>
      </c>
      <c r="N60" s="31">
        <v>529.11270000000002</v>
      </c>
      <c r="O60" s="33">
        <v>6.07306376988471E-5</v>
      </c>
      <c r="P60" s="35">
        <v>0.28992329989433302</v>
      </c>
      <c r="Q60" s="36">
        <v>1.31238810999564</v>
      </c>
      <c r="R60" s="37">
        <v>-1.31238810999564</v>
      </c>
    </row>
    <row r="61" spans="1:18" ht="12.75" customHeight="1" outlineLevel="1" x14ac:dyDescent="0.25">
      <c r="A61" s="61"/>
      <c r="B61" s="61"/>
      <c r="C61" s="30">
        <v>10106</v>
      </c>
      <c r="D61" s="62" t="s">
        <v>114</v>
      </c>
      <c r="E61" s="62"/>
      <c r="F61" s="62"/>
      <c r="G61" s="16">
        <v>3171.3910999999998</v>
      </c>
      <c r="H61" s="17">
        <v>4.68698048093565E-2</v>
      </c>
      <c r="I61" s="16">
        <v>2432.2613999999999</v>
      </c>
      <c r="J61" s="18">
        <v>3.4644600101502297E-2</v>
      </c>
      <c r="K61" s="17">
        <v>1.30388579944573</v>
      </c>
      <c r="L61" s="16">
        <v>308468.0453</v>
      </c>
      <c r="M61" s="18">
        <v>3.5177095796673601E-2</v>
      </c>
      <c r="N61" s="16">
        <v>296291.2954</v>
      </c>
      <c r="O61" s="18">
        <v>3.4007800822508101E-2</v>
      </c>
      <c r="P61" s="20">
        <v>1.0410972245524801</v>
      </c>
      <c r="Q61" s="21">
        <v>2639.0107760279402</v>
      </c>
      <c r="R61" s="22">
        <v>532.38032397206302</v>
      </c>
    </row>
    <row r="62" spans="1:18" ht="12.75" hidden="1" customHeight="1" outlineLevel="2" x14ac:dyDescent="0.25">
      <c r="A62" s="61"/>
      <c r="B62" s="61"/>
      <c r="C62" s="61"/>
      <c r="D62" s="61"/>
      <c r="E62" s="30" t="s">
        <v>115</v>
      </c>
      <c r="F62" s="30" t="s">
        <v>116</v>
      </c>
      <c r="G62" s="31">
        <v>42.654000000000003</v>
      </c>
      <c r="H62" s="34">
        <v>6.3038098780635802E-4</v>
      </c>
      <c r="I62" s="31">
        <v>184.6917</v>
      </c>
      <c r="J62" s="33">
        <v>2.6307082324977999E-3</v>
      </c>
      <c r="K62" s="32">
        <v>0.23094703227053501</v>
      </c>
      <c r="L62" s="31">
        <v>4778.4831000000004</v>
      </c>
      <c r="M62" s="33">
        <v>5.4492891673108999E-4</v>
      </c>
      <c r="N62" s="31">
        <v>8870.5404999999992</v>
      </c>
      <c r="O62" s="33">
        <v>1.01814524825892E-3</v>
      </c>
      <c r="P62" s="35">
        <v>0.53869131198938802</v>
      </c>
      <c r="Q62" s="36">
        <v>40.880955373199498</v>
      </c>
      <c r="R62" s="37">
        <v>1.77304462680053</v>
      </c>
    </row>
    <row r="63" spans="1:18" ht="12.75" hidden="1" customHeight="1" outlineLevel="2" x14ac:dyDescent="0.25">
      <c r="A63" s="61"/>
      <c r="B63" s="61"/>
      <c r="C63" s="61"/>
      <c r="D63" s="61"/>
      <c r="E63" s="30" t="s">
        <v>117</v>
      </c>
      <c r="F63" s="30" t="s">
        <v>118</v>
      </c>
      <c r="G63" s="31">
        <v>730.01130000000001</v>
      </c>
      <c r="H63" s="34">
        <v>1.07887945891078E-2</v>
      </c>
      <c r="I63" s="31">
        <v>388.80610000000001</v>
      </c>
      <c r="J63" s="33">
        <v>5.5380691612853397E-3</v>
      </c>
      <c r="K63" s="34">
        <v>1.8775716224616801</v>
      </c>
      <c r="L63" s="31">
        <v>62596.458700000003</v>
      </c>
      <c r="M63" s="33">
        <v>7.1383783758895E-3</v>
      </c>
      <c r="N63" s="31">
        <v>49705.067799999997</v>
      </c>
      <c r="O63" s="33">
        <v>5.7050614441090403E-3</v>
      </c>
      <c r="P63" s="35">
        <v>1.2593576766029499</v>
      </c>
      <c r="Q63" s="36">
        <v>535.52622894805802</v>
      </c>
      <c r="R63" s="37">
        <v>194.48507105194199</v>
      </c>
    </row>
    <row r="64" spans="1:18" ht="12.75" hidden="1" customHeight="1" outlineLevel="2" x14ac:dyDescent="0.25">
      <c r="A64" s="61"/>
      <c r="B64" s="61"/>
      <c r="C64" s="61"/>
      <c r="D64" s="61"/>
      <c r="E64" s="30" t="s">
        <v>119</v>
      </c>
      <c r="F64" s="30" t="s">
        <v>120</v>
      </c>
      <c r="G64" s="31">
        <v>344.74</v>
      </c>
      <c r="H64" s="34">
        <v>5.09489243063638E-3</v>
      </c>
      <c r="I64" s="31">
        <v>289.90550000000002</v>
      </c>
      <c r="J64" s="33">
        <v>4.1293506177938304E-3</v>
      </c>
      <c r="K64" s="34">
        <v>1.1891461183040699</v>
      </c>
      <c r="L64" s="31">
        <v>33488.065799999997</v>
      </c>
      <c r="M64" s="33">
        <v>3.8189138766261399E-3</v>
      </c>
      <c r="N64" s="31">
        <v>35067.902099999999</v>
      </c>
      <c r="O64" s="33">
        <v>4.0250329604519797E-3</v>
      </c>
      <c r="P64" s="35">
        <v>0.95494922121389203</v>
      </c>
      <c r="Q64" s="36">
        <v>286.49763844609299</v>
      </c>
      <c r="R64" s="37">
        <v>58.242361553906598</v>
      </c>
    </row>
    <row r="65" spans="1:18" ht="21" hidden="1" customHeight="1" outlineLevel="2" x14ac:dyDescent="0.25">
      <c r="A65" s="61"/>
      <c r="B65" s="61"/>
      <c r="C65" s="61"/>
      <c r="D65" s="61"/>
      <c r="E65" s="30" t="s">
        <v>121</v>
      </c>
      <c r="F65" s="30" t="s">
        <v>122</v>
      </c>
      <c r="G65" s="31">
        <v>1032.7913000000001</v>
      </c>
      <c r="H65" s="34">
        <v>1.5263562617616499E-2</v>
      </c>
      <c r="I65" s="31">
        <v>739.07529999999997</v>
      </c>
      <c r="J65" s="33">
        <v>1.0527227136605401E-2</v>
      </c>
      <c r="K65" s="34">
        <v>1.3974101150451099</v>
      </c>
      <c r="L65" s="31">
        <v>112536.83040000001</v>
      </c>
      <c r="M65" s="33">
        <v>1.2833481211270301E-2</v>
      </c>
      <c r="N65" s="31">
        <v>128929.0386</v>
      </c>
      <c r="O65" s="33">
        <v>1.4798251359449999E-2</v>
      </c>
      <c r="P65" s="35">
        <v>0.87285867964271002</v>
      </c>
      <c r="Q65" s="36">
        <v>962.77689910082904</v>
      </c>
      <c r="R65" s="37">
        <v>70.014400899170695</v>
      </c>
    </row>
    <row r="66" spans="1:18" ht="12.75" hidden="1" customHeight="1" outlineLevel="2" x14ac:dyDescent="0.25">
      <c r="A66" s="61"/>
      <c r="B66" s="61"/>
      <c r="C66" s="61"/>
      <c r="D66" s="61"/>
      <c r="E66" s="30" t="s">
        <v>123</v>
      </c>
      <c r="F66" s="30" t="s">
        <v>124</v>
      </c>
      <c r="G66" s="31">
        <v>0</v>
      </c>
      <c r="H66" s="32">
        <v>0</v>
      </c>
      <c r="I66" s="31">
        <v>0</v>
      </c>
      <c r="J66" s="33">
        <v>0</v>
      </c>
      <c r="K66" s="33"/>
      <c r="L66" s="31">
        <v>74.766400000000004</v>
      </c>
      <c r="M66" s="33">
        <v>8.5262148065111703E-6</v>
      </c>
      <c r="N66" s="31">
        <v>960.157700000001</v>
      </c>
      <c r="O66" s="33">
        <v>1.10205234938527E-4</v>
      </c>
      <c r="P66" s="35">
        <v>7.7868875081666206E-2</v>
      </c>
      <c r="Q66" s="36">
        <v>0.63964270624181596</v>
      </c>
      <c r="R66" s="37">
        <v>-0.63964270624181596</v>
      </c>
    </row>
    <row r="67" spans="1:18" ht="12.75" hidden="1" customHeight="1" outlineLevel="2" x14ac:dyDescent="0.25">
      <c r="A67" s="61"/>
      <c r="B67" s="61"/>
      <c r="C67" s="61"/>
      <c r="D67" s="61"/>
      <c r="E67" s="30" t="s">
        <v>125</v>
      </c>
      <c r="F67" s="30" t="s">
        <v>126</v>
      </c>
      <c r="G67" s="31">
        <v>281.43110000000001</v>
      </c>
      <c r="H67" s="34">
        <v>4.1592538757778902E-3</v>
      </c>
      <c r="I67" s="31">
        <v>154.35069999999999</v>
      </c>
      <c r="J67" s="33">
        <v>2.1985376558979002E-3</v>
      </c>
      <c r="K67" s="34">
        <v>1.82332247278438</v>
      </c>
      <c r="L67" s="31">
        <v>18974.2114</v>
      </c>
      <c r="M67" s="33">
        <v>2.1637821558956002E-3</v>
      </c>
      <c r="N67" s="31">
        <v>15051.167799999999</v>
      </c>
      <c r="O67" s="33">
        <v>1.72754692640406E-3</v>
      </c>
      <c r="P67" s="35">
        <v>1.2606471240058901</v>
      </c>
      <c r="Q67" s="36">
        <v>162.32847814927999</v>
      </c>
      <c r="R67" s="37">
        <v>119.10262185072</v>
      </c>
    </row>
    <row r="68" spans="1:18" ht="12.75" hidden="1" customHeight="1" outlineLevel="2" x14ac:dyDescent="0.25">
      <c r="A68" s="61"/>
      <c r="B68" s="61"/>
      <c r="C68" s="61"/>
      <c r="D68" s="61"/>
      <c r="E68" s="30" t="s">
        <v>127</v>
      </c>
      <c r="F68" s="30" t="s">
        <v>128</v>
      </c>
      <c r="G68" s="31">
        <v>0</v>
      </c>
      <c r="H68" s="32">
        <v>0</v>
      </c>
      <c r="I68" s="31">
        <v>0</v>
      </c>
      <c r="J68" s="33">
        <v>0</v>
      </c>
      <c r="K68" s="33"/>
      <c r="L68" s="31">
        <v>407.82310000000001</v>
      </c>
      <c r="M68" s="33">
        <v>4.6507352950754398E-5</v>
      </c>
      <c r="N68" s="31">
        <v>554.16859999999997</v>
      </c>
      <c r="O68" s="33">
        <v>6.3606510429020706E-5</v>
      </c>
      <c r="P68" s="35">
        <v>0.73591881604262699</v>
      </c>
      <c r="Q68" s="36">
        <v>3.4890147359231798</v>
      </c>
      <c r="R68" s="37">
        <v>-3.4890147359231798</v>
      </c>
    </row>
    <row r="69" spans="1:18" ht="21" hidden="1" customHeight="1" outlineLevel="2" x14ac:dyDescent="0.25">
      <c r="A69" s="61"/>
      <c r="B69" s="61"/>
      <c r="C69" s="61"/>
      <c r="D69" s="61"/>
      <c r="E69" s="30" t="s">
        <v>129</v>
      </c>
      <c r="F69" s="30" t="s">
        <v>130</v>
      </c>
      <c r="G69" s="31">
        <v>739.76340000000005</v>
      </c>
      <c r="H69" s="34">
        <v>1.0932920308411601E-2</v>
      </c>
      <c r="I69" s="31">
        <v>675.43209999999999</v>
      </c>
      <c r="J69" s="33">
        <v>9.6207072974220306E-3</v>
      </c>
      <c r="K69" s="32">
        <v>1.0952446589375899</v>
      </c>
      <c r="L69" s="31">
        <v>75611.406400000007</v>
      </c>
      <c r="M69" s="33">
        <v>8.6225776925037707E-3</v>
      </c>
      <c r="N69" s="31">
        <v>57153.2523</v>
      </c>
      <c r="O69" s="33">
        <v>6.5599511384665304E-3</v>
      </c>
      <c r="P69" s="35">
        <v>1.32295894559267</v>
      </c>
      <c r="Q69" s="36">
        <v>646.871918568311</v>
      </c>
      <c r="R69" s="37">
        <v>92.891481431689201</v>
      </c>
    </row>
    <row r="70" spans="1:18" ht="12.75" customHeight="1" outlineLevel="1" collapsed="1" x14ac:dyDescent="0.25">
      <c r="A70" s="61"/>
      <c r="B70" s="61"/>
      <c r="C70" s="30">
        <v>10107</v>
      </c>
      <c r="D70" s="62" t="s">
        <v>131</v>
      </c>
      <c r="E70" s="62"/>
      <c r="F70" s="62"/>
      <c r="G70" s="16">
        <v>127.8955</v>
      </c>
      <c r="H70" s="19">
        <v>1.8901601637827199E-3</v>
      </c>
      <c r="I70" s="16">
        <v>119.7157</v>
      </c>
      <c r="J70" s="18">
        <v>1.70520428123861E-3</v>
      </c>
      <c r="K70" s="19">
        <v>1.06832687776123</v>
      </c>
      <c r="L70" s="16">
        <v>42470.671699999999</v>
      </c>
      <c r="M70" s="18">
        <v>4.8432727788286596E-3</v>
      </c>
      <c r="N70" s="16">
        <v>35135.436000000002</v>
      </c>
      <c r="O70" s="18">
        <v>4.03278438432309E-3</v>
      </c>
      <c r="P70" s="20">
        <v>1.2087703052838199</v>
      </c>
      <c r="Q70" s="21">
        <v>363.34577272806598</v>
      </c>
      <c r="R70" s="22">
        <v>-235.45027272806601</v>
      </c>
    </row>
    <row r="71" spans="1:18" ht="12.75" customHeight="1" outlineLevel="2" x14ac:dyDescent="0.25">
      <c r="A71" s="61"/>
      <c r="B71" s="61"/>
      <c r="C71" s="61"/>
      <c r="D71" s="61"/>
      <c r="E71" s="30" t="s">
        <v>132</v>
      </c>
      <c r="F71" s="30" t="s">
        <v>133</v>
      </c>
      <c r="G71" s="31">
        <v>0</v>
      </c>
      <c r="H71" s="32">
        <v>0</v>
      </c>
      <c r="I71" s="31">
        <v>105.49769999999999</v>
      </c>
      <c r="J71" s="33">
        <v>1.5026861948836E-3</v>
      </c>
      <c r="K71" s="32">
        <v>0</v>
      </c>
      <c r="L71" s="31">
        <v>4087.5871999999999</v>
      </c>
      <c r="M71" s="33">
        <v>4.6614049235412598E-4</v>
      </c>
      <c r="N71" s="31">
        <v>4416.6440000000002</v>
      </c>
      <c r="O71" s="33">
        <v>5.06934735470887E-4</v>
      </c>
      <c r="P71" s="35">
        <v>0.92549619122573601</v>
      </c>
      <c r="Q71" s="36">
        <v>34.970191671759103</v>
      </c>
      <c r="R71" s="37">
        <v>-34.970191671759103</v>
      </c>
    </row>
    <row r="72" spans="1:18" ht="21" customHeight="1" outlineLevel="2" x14ac:dyDescent="0.25">
      <c r="A72" s="61"/>
      <c r="B72" s="61"/>
      <c r="C72" s="61"/>
      <c r="D72" s="61"/>
      <c r="E72" s="30" t="s">
        <v>134</v>
      </c>
      <c r="F72" s="30" t="s">
        <v>135</v>
      </c>
      <c r="G72" s="31">
        <v>42.654000000000003</v>
      </c>
      <c r="H72" s="32">
        <v>6.3038098780635802E-4</v>
      </c>
      <c r="I72" s="31">
        <v>14.218</v>
      </c>
      <c r="J72" s="33">
        <v>2.0251808635501101E-4</v>
      </c>
      <c r="K72" s="34">
        <v>3</v>
      </c>
      <c r="L72" s="31">
        <v>14967.1625</v>
      </c>
      <c r="M72" s="33">
        <v>1.7068260945954201E-3</v>
      </c>
      <c r="N72" s="31">
        <v>13172.6957</v>
      </c>
      <c r="O72" s="33">
        <v>1.5119391579031501E-3</v>
      </c>
      <c r="P72" s="35">
        <v>1.1362262395539899</v>
      </c>
      <c r="Q72" s="36">
        <v>128.04730903535599</v>
      </c>
      <c r="R72" s="37">
        <v>-85.393309035355699</v>
      </c>
    </row>
    <row r="73" spans="1:18" ht="12.75" customHeight="1" outlineLevel="2" x14ac:dyDescent="0.25">
      <c r="A73" s="61"/>
      <c r="B73" s="61"/>
      <c r="C73" s="61"/>
      <c r="D73" s="61"/>
      <c r="E73" s="30" t="s">
        <v>136</v>
      </c>
      <c r="F73" s="30" t="s">
        <v>137</v>
      </c>
      <c r="G73" s="31">
        <v>0</v>
      </c>
      <c r="H73" s="32">
        <v>0</v>
      </c>
      <c r="I73" s="31">
        <v>0</v>
      </c>
      <c r="J73" s="33">
        <v>0</v>
      </c>
      <c r="K73" s="33"/>
      <c r="L73" s="31">
        <v>167.298</v>
      </c>
      <c r="M73" s="33">
        <v>1.9078338460855499E-5</v>
      </c>
      <c r="N73" s="31">
        <v>273.24099999999999</v>
      </c>
      <c r="O73" s="33">
        <v>3.1362127908611297E-5</v>
      </c>
      <c r="P73" s="35">
        <v>0.61227268235733301</v>
      </c>
      <c r="Q73" s="36">
        <v>1.43127053688346</v>
      </c>
      <c r="R73" s="37">
        <v>-1.43127053688346</v>
      </c>
    </row>
    <row r="74" spans="1:18" ht="12.75" customHeight="1" outlineLevel="2" x14ac:dyDescent="0.25">
      <c r="A74" s="61"/>
      <c r="B74" s="61"/>
      <c r="C74" s="61"/>
      <c r="D74" s="61"/>
      <c r="E74" s="30" t="s">
        <v>138</v>
      </c>
      <c r="F74" s="30" t="s">
        <v>139</v>
      </c>
      <c r="G74" s="31">
        <v>0</v>
      </c>
      <c r="H74" s="32">
        <v>0</v>
      </c>
      <c r="I74" s="31">
        <v>0</v>
      </c>
      <c r="J74" s="33">
        <v>0</v>
      </c>
      <c r="K74" s="33"/>
      <c r="L74" s="31">
        <v>3613.0938000000001</v>
      </c>
      <c r="M74" s="33">
        <v>4.12030188090823E-4</v>
      </c>
      <c r="N74" s="31">
        <v>2247.2422000000001</v>
      </c>
      <c r="O74" s="33">
        <v>2.5793456076514501E-4</v>
      </c>
      <c r="P74" s="35">
        <v>1.60779011714892</v>
      </c>
      <c r="Q74" s="36">
        <v>30.9107981143605</v>
      </c>
      <c r="R74" s="37">
        <v>-30.9107981143605</v>
      </c>
    </row>
    <row r="75" spans="1:18" ht="21" customHeight="1" outlineLevel="2" x14ac:dyDescent="0.25">
      <c r="A75" s="61"/>
      <c r="B75" s="61"/>
      <c r="C75" s="61"/>
      <c r="D75" s="61"/>
      <c r="E75" s="30" t="s">
        <v>140</v>
      </c>
      <c r="F75" s="30" t="s">
        <v>141</v>
      </c>
      <c r="G75" s="31">
        <v>85.241500000000002</v>
      </c>
      <c r="H75" s="32">
        <v>1.2597791759763599E-3</v>
      </c>
      <c r="I75" s="31">
        <v>0</v>
      </c>
      <c r="J75" s="33">
        <v>0</v>
      </c>
      <c r="K75" s="33"/>
      <c r="L75" s="31">
        <v>17660.669399999999</v>
      </c>
      <c r="M75" s="33">
        <v>2.0139883815614898E-3</v>
      </c>
      <c r="N75" s="31">
        <v>14012.533100000001</v>
      </c>
      <c r="O75" s="33">
        <v>1.6083342375626301E-3</v>
      </c>
      <c r="P75" s="35">
        <v>1.2603480950921</v>
      </c>
      <c r="Q75" s="36">
        <v>151.09084253164599</v>
      </c>
      <c r="R75" s="37">
        <v>-65.849342531645604</v>
      </c>
    </row>
    <row r="76" spans="1:18" ht="12.75" customHeight="1" outlineLevel="2" x14ac:dyDescent="0.25">
      <c r="A76" s="61"/>
      <c r="B76" s="61"/>
      <c r="C76" s="61"/>
      <c r="D76" s="61"/>
      <c r="E76" s="30" t="s">
        <v>142</v>
      </c>
      <c r="F76" s="30" t="s">
        <v>143</v>
      </c>
      <c r="G76" s="31">
        <v>0</v>
      </c>
      <c r="H76" s="32">
        <v>0</v>
      </c>
      <c r="I76" s="31">
        <v>0</v>
      </c>
      <c r="J76" s="33">
        <v>0</v>
      </c>
      <c r="K76" s="33"/>
      <c r="L76" s="31">
        <v>1974.8607999999999</v>
      </c>
      <c r="M76" s="33">
        <v>2.2520928376595001E-4</v>
      </c>
      <c r="N76" s="31">
        <v>1013.08</v>
      </c>
      <c r="O76" s="33">
        <v>1.1627956471267499E-4</v>
      </c>
      <c r="P76" s="35">
        <v>1.94936313025625</v>
      </c>
      <c r="Q76" s="36">
        <v>16.895360838062</v>
      </c>
      <c r="R76" s="37">
        <v>-16.895360838062</v>
      </c>
    </row>
    <row r="77" spans="1:18" ht="15" customHeight="1" x14ac:dyDescent="0.25">
      <c r="A77" s="23">
        <v>11</v>
      </c>
      <c r="B77" s="62" t="s">
        <v>144</v>
      </c>
      <c r="C77" s="62"/>
      <c r="D77" s="62"/>
      <c r="E77" s="62"/>
      <c r="F77" s="62"/>
      <c r="G77" s="24">
        <v>1539.7073</v>
      </c>
      <c r="H77" s="38">
        <v>2.2755244729841501E-2</v>
      </c>
      <c r="I77" s="24">
        <v>2459.4946</v>
      </c>
      <c r="J77" s="26">
        <v>3.5032503853740501E-2</v>
      </c>
      <c r="K77" s="38">
        <v>0.626025891660832</v>
      </c>
      <c r="L77" s="24">
        <v>412381.21509999997</v>
      </c>
      <c r="M77" s="26">
        <v>4.70271515294663E-2</v>
      </c>
      <c r="N77" s="24">
        <v>397439.70630000002</v>
      </c>
      <c r="O77" s="26">
        <v>4.5617439933763597E-2</v>
      </c>
      <c r="P77" s="27">
        <v>1.0375944037879301</v>
      </c>
      <c r="Q77" s="28">
        <v>3528.0103954430401</v>
      </c>
      <c r="R77" s="29">
        <v>-1988.3030954430401</v>
      </c>
    </row>
    <row r="78" spans="1:18" ht="12.75" hidden="1" customHeight="1" outlineLevel="1" collapsed="1" x14ac:dyDescent="0.25">
      <c r="A78" s="61"/>
      <c r="B78" s="61"/>
      <c r="C78" s="30">
        <v>11120</v>
      </c>
      <c r="D78" s="62" t="s">
        <v>145</v>
      </c>
      <c r="E78" s="62"/>
      <c r="F78" s="62"/>
      <c r="G78" s="16">
        <v>273.678</v>
      </c>
      <c r="H78" s="19">
        <v>4.0446712613323096E-3</v>
      </c>
      <c r="I78" s="16">
        <v>775.9624</v>
      </c>
      <c r="J78" s="18">
        <v>1.10526389317373E-2</v>
      </c>
      <c r="K78" s="19">
        <v>0.35269492439324401</v>
      </c>
      <c r="L78" s="16">
        <v>68856.620500000005</v>
      </c>
      <c r="M78" s="18">
        <v>7.8522750491319699E-3</v>
      </c>
      <c r="N78" s="16">
        <v>67506.593099999998</v>
      </c>
      <c r="O78" s="18">
        <v>7.7482896325104097E-3</v>
      </c>
      <c r="P78" s="20">
        <v>1.01999845256596</v>
      </c>
      <c r="Q78" s="21">
        <v>589.08326573548698</v>
      </c>
      <c r="R78" s="22">
        <v>-315.40526573548698</v>
      </c>
    </row>
    <row r="79" spans="1:18" ht="12.75" hidden="1" customHeight="1" outlineLevel="2" x14ac:dyDescent="0.25">
      <c r="A79" s="61"/>
      <c r="B79" s="61"/>
      <c r="C79" s="61"/>
      <c r="D79" s="61"/>
      <c r="E79" s="30" t="s">
        <v>146</v>
      </c>
      <c r="F79" s="30" t="s">
        <v>147</v>
      </c>
      <c r="G79" s="31">
        <v>0</v>
      </c>
      <c r="H79" s="32">
        <v>0</v>
      </c>
      <c r="I79" s="31">
        <v>0</v>
      </c>
      <c r="J79" s="33">
        <v>0</v>
      </c>
      <c r="K79" s="33"/>
      <c r="L79" s="31">
        <v>1224.4338</v>
      </c>
      <c r="M79" s="33">
        <v>1.3963204855593899E-4</v>
      </c>
      <c r="N79" s="31">
        <v>199.46979999999999</v>
      </c>
      <c r="O79" s="33">
        <v>2.2894797565171799E-5</v>
      </c>
      <c r="P79" s="35">
        <v>6.1384420097678998</v>
      </c>
      <c r="Q79" s="36">
        <v>10.4752957136622</v>
      </c>
      <c r="R79" s="37">
        <v>-10.4752957136622</v>
      </c>
    </row>
    <row r="80" spans="1:18" ht="12.75" hidden="1" customHeight="1" outlineLevel="2" x14ac:dyDescent="0.25">
      <c r="A80" s="61"/>
      <c r="B80" s="61"/>
      <c r="C80" s="61"/>
      <c r="D80" s="61"/>
      <c r="E80" s="30" t="s">
        <v>148</v>
      </c>
      <c r="F80" s="30" t="s">
        <v>149</v>
      </c>
      <c r="G80" s="31">
        <v>35.677700000000002</v>
      </c>
      <c r="H80" s="32">
        <v>5.2727865542877403E-4</v>
      </c>
      <c r="I80" s="31">
        <v>160.63480000000001</v>
      </c>
      <c r="J80" s="33">
        <v>2.2880470036587401E-3</v>
      </c>
      <c r="K80" s="32">
        <v>0.222104425691071</v>
      </c>
      <c r="L80" s="31">
        <v>12210.949000000001</v>
      </c>
      <c r="M80" s="33">
        <v>1.3925128689538701E-3</v>
      </c>
      <c r="N80" s="31">
        <v>13807.627399999999</v>
      </c>
      <c r="O80" s="33">
        <v>1.58481551682671E-3</v>
      </c>
      <c r="P80" s="35">
        <v>0.88436258064147999</v>
      </c>
      <c r="Q80" s="36">
        <v>104.467307027499</v>
      </c>
      <c r="R80" s="37">
        <v>-68.789607027499002</v>
      </c>
    </row>
    <row r="81" spans="1:18" ht="21" hidden="1" customHeight="1" outlineLevel="2" x14ac:dyDescent="0.25">
      <c r="A81" s="61"/>
      <c r="B81" s="61"/>
      <c r="C81" s="61"/>
      <c r="D81" s="61"/>
      <c r="E81" s="30" t="s">
        <v>150</v>
      </c>
      <c r="F81" s="30" t="s">
        <v>151</v>
      </c>
      <c r="G81" s="31">
        <v>52.834200000000003</v>
      </c>
      <c r="H81" s="32">
        <v>7.8083357213763499E-4</v>
      </c>
      <c r="I81" s="31">
        <v>280.66379999999998</v>
      </c>
      <c r="J81" s="33">
        <v>3.9977138616630698E-3</v>
      </c>
      <c r="K81" s="32">
        <v>0.18824729088681899</v>
      </c>
      <c r="L81" s="31">
        <v>31912.783500000001</v>
      </c>
      <c r="M81" s="33">
        <v>3.6392717476658701E-3</v>
      </c>
      <c r="N81" s="31">
        <v>29246.632600000001</v>
      </c>
      <c r="O81" s="33">
        <v>3.3568777471073602E-3</v>
      </c>
      <c r="P81" s="35">
        <v>1.09116095300489</v>
      </c>
      <c r="Q81" s="36">
        <v>273.02075800960301</v>
      </c>
      <c r="R81" s="37">
        <v>-220.186558009603</v>
      </c>
    </row>
    <row r="82" spans="1:18" ht="12.75" hidden="1" customHeight="1" outlineLevel="2" x14ac:dyDescent="0.25">
      <c r="A82" s="61"/>
      <c r="B82" s="61"/>
      <c r="C82" s="61"/>
      <c r="D82" s="61"/>
      <c r="E82" s="30" t="s">
        <v>152</v>
      </c>
      <c r="F82" s="30" t="s">
        <v>153</v>
      </c>
      <c r="G82" s="31">
        <v>170.095</v>
      </c>
      <c r="H82" s="34">
        <v>2.5138241224954899E-3</v>
      </c>
      <c r="I82" s="31">
        <v>227.0617</v>
      </c>
      <c r="J82" s="33">
        <v>3.2342172575971001E-3</v>
      </c>
      <c r="K82" s="32">
        <v>0.74911356692916498</v>
      </c>
      <c r="L82" s="31">
        <v>18182.995900000002</v>
      </c>
      <c r="M82" s="33">
        <v>2.0735534794949599E-3</v>
      </c>
      <c r="N82" s="31">
        <v>14654.0885</v>
      </c>
      <c r="O82" s="33">
        <v>1.6819708532801101E-3</v>
      </c>
      <c r="P82" s="35">
        <v>1.24081384522825</v>
      </c>
      <c r="Q82" s="36">
        <v>155.5594585945</v>
      </c>
      <c r="R82" s="37">
        <v>14.5355414054997</v>
      </c>
    </row>
    <row r="83" spans="1:18" ht="21" hidden="1" customHeight="1" outlineLevel="2" x14ac:dyDescent="0.25">
      <c r="A83" s="61"/>
      <c r="B83" s="61"/>
      <c r="C83" s="61"/>
      <c r="D83" s="61"/>
      <c r="E83" s="30" t="s">
        <v>154</v>
      </c>
      <c r="F83" s="30" t="s">
        <v>155</v>
      </c>
      <c r="G83" s="31">
        <v>15.071099999999999</v>
      </c>
      <c r="H83" s="32">
        <v>2.22734911270418E-4</v>
      </c>
      <c r="I83" s="31">
        <v>107.60209999999999</v>
      </c>
      <c r="J83" s="33">
        <v>1.5326608088184401E-3</v>
      </c>
      <c r="K83" s="32">
        <v>0.14006325155364099</v>
      </c>
      <c r="L83" s="31">
        <v>5325.4583000000002</v>
      </c>
      <c r="M83" s="33">
        <v>6.07304904461333E-4</v>
      </c>
      <c r="N83" s="31">
        <v>9598.7747999999992</v>
      </c>
      <c r="O83" s="33">
        <v>1.1017307177310701E-3</v>
      </c>
      <c r="P83" s="35">
        <v>0.55480604670504396</v>
      </c>
      <c r="Q83" s="36">
        <v>45.560446390222602</v>
      </c>
      <c r="R83" s="37">
        <v>-30.4893463902226</v>
      </c>
    </row>
    <row r="84" spans="1:18" ht="12.75" hidden="1" customHeight="1" outlineLevel="1" collapsed="1" x14ac:dyDescent="0.25">
      <c r="A84" s="61"/>
      <c r="B84" s="61"/>
      <c r="C84" s="30">
        <v>11121</v>
      </c>
      <c r="D84" s="62" t="s">
        <v>156</v>
      </c>
      <c r="E84" s="62"/>
      <c r="F84" s="62"/>
      <c r="G84" s="16">
        <v>508.10480000000001</v>
      </c>
      <c r="H84" s="19">
        <v>7.50925131835589E-3</v>
      </c>
      <c r="I84" s="16">
        <v>455.53609999999998</v>
      </c>
      <c r="J84" s="18">
        <v>6.4885567054174201E-3</v>
      </c>
      <c r="K84" s="17">
        <v>1.1153996357259099</v>
      </c>
      <c r="L84" s="16">
        <v>102231.2546</v>
      </c>
      <c r="M84" s="18">
        <v>1.16582533953585E-2</v>
      </c>
      <c r="N84" s="16">
        <v>95311.661699999997</v>
      </c>
      <c r="O84" s="18">
        <v>1.0939707164802101E-2</v>
      </c>
      <c r="P84" s="20">
        <v>1.07259964600953</v>
      </c>
      <c r="Q84" s="21">
        <v>874.61047147970305</v>
      </c>
      <c r="R84" s="22">
        <v>-366.50567147970298</v>
      </c>
    </row>
    <row r="85" spans="1:18" ht="21" hidden="1" customHeight="1" outlineLevel="2" x14ac:dyDescent="0.25">
      <c r="A85" s="61"/>
      <c r="B85" s="61"/>
      <c r="C85" s="61"/>
      <c r="D85" s="61"/>
      <c r="E85" s="30" t="s">
        <v>157</v>
      </c>
      <c r="F85" s="30" t="s">
        <v>158</v>
      </c>
      <c r="G85" s="31">
        <v>296.54059999999998</v>
      </c>
      <c r="H85" s="32">
        <v>4.3825562984172702E-3</v>
      </c>
      <c r="I85" s="31">
        <v>169.4265</v>
      </c>
      <c r="J85" s="33">
        <v>2.4132740580832201E-3</v>
      </c>
      <c r="K85" s="34">
        <v>1.75026102764326</v>
      </c>
      <c r="L85" s="31">
        <v>50819.332300000002</v>
      </c>
      <c r="M85" s="33">
        <v>5.7953377922873297E-3</v>
      </c>
      <c r="N85" s="31">
        <v>39986.575499999999</v>
      </c>
      <c r="O85" s="33">
        <v>4.5895897594370599E-3</v>
      </c>
      <c r="P85" s="35">
        <v>1.2709098407289201</v>
      </c>
      <c r="Q85" s="36">
        <v>434.77036799650801</v>
      </c>
      <c r="R85" s="37">
        <v>-138.229767996508</v>
      </c>
    </row>
    <row r="86" spans="1:18" ht="12.75" hidden="1" customHeight="1" outlineLevel="2" x14ac:dyDescent="0.25">
      <c r="A86" s="61"/>
      <c r="B86" s="61"/>
      <c r="C86" s="61"/>
      <c r="D86" s="61"/>
      <c r="E86" s="30" t="s">
        <v>159</v>
      </c>
      <c r="F86" s="30" t="s">
        <v>160</v>
      </c>
      <c r="G86" s="31">
        <v>35.981099999999998</v>
      </c>
      <c r="H86" s="32">
        <v>5.3176258640125998E-4</v>
      </c>
      <c r="I86" s="31">
        <v>84.929000000000002</v>
      </c>
      <c r="J86" s="33">
        <v>1.20971012491523E-3</v>
      </c>
      <c r="K86" s="32">
        <v>0.42366094031485102</v>
      </c>
      <c r="L86" s="31">
        <v>11920.087100000001</v>
      </c>
      <c r="M86" s="33">
        <v>1.3593435437164699E-3</v>
      </c>
      <c r="N86" s="31">
        <v>10813.1309</v>
      </c>
      <c r="O86" s="33">
        <v>1.241112403989E-3</v>
      </c>
      <c r="P86" s="35">
        <v>1.1023714787361001</v>
      </c>
      <c r="Q86" s="36">
        <v>101.97892062854601</v>
      </c>
      <c r="R86" s="37">
        <v>-65.997820628546506</v>
      </c>
    </row>
    <row r="87" spans="1:18" ht="21" hidden="1" customHeight="1" outlineLevel="2" x14ac:dyDescent="0.25">
      <c r="A87" s="61"/>
      <c r="B87" s="61"/>
      <c r="C87" s="61"/>
      <c r="D87" s="61"/>
      <c r="E87" s="30" t="s">
        <v>161</v>
      </c>
      <c r="F87" s="30" t="s">
        <v>162</v>
      </c>
      <c r="G87" s="31">
        <v>175.5831</v>
      </c>
      <c r="H87" s="32">
        <v>2.59493243353736E-3</v>
      </c>
      <c r="I87" s="31">
        <v>201.1806</v>
      </c>
      <c r="J87" s="33">
        <v>2.8655725224189699E-3</v>
      </c>
      <c r="K87" s="32">
        <v>0.87276357660728698</v>
      </c>
      <c r="L87" s="31">
        <v>37763.564299999998</v>
      </c>
      <c r="M87" s="33">
        <v>4.3064834080722997E-3</v>
      </c>
      <c r="N87" s="31">
        <v>39792.1227</v>
      </c>
      <c r="O87" s="33">
        <v>4.5672708044274301E-3</v>
      </c>
      <c r="P87" s="35">
        <v>0.94902110612963098</v>
      </c>
      <c r="Q87" s="36">
        <v>323.07545189000501</v>
      </c>
      <c r="R87" s="37">
        <v>-147.49235189000399</v>
      </c>
    </row>
    <row r="88" spans="1:18" ht="21" hidden="1" customHeight="1" outlineLevel="2" x14ac:dyDescent="0.25">
      <c r="A88" s="61"/>
      <c r="B88" s="61"/>
      <c r="C88" s="61"/>
      <c r="D88" s="61"/>
      <c r="E88" s="30" t="s">
        <v>163</v>
      </c>
      <c r="F88" s="30" t="s">
        <v>164</v>
      </c>
      <c r="G88" s="31">
        <v>0</v>
      </c>
      <c r="H88" s="32">
        <v>0</v>
      </c>
      <c r="I88" s="31">
        <v>0</v>
      </c>
      <c r="J88" s="33">
        <v>0</v>
      </c>
      <c r="K88" s="33"/>
      <c r="L88" s="31">
        <v>1728.2709</v>
      </c>
      <c r="M88" s="33">
        <v>1.9708865128242599E-4</v>
      </c>
      <c r="N88" s="31">
        <v>4719.8325999999997</v>
      </c>
      <c r="O88" s="33">
        <v>5.4173419694860401E-4</v>
      </c>
      <c r="P88" s="35">
        <v>0.36617207567912502</v>
      </c>
      <c r="Q88" s="36">
        <v>14.7857309646443</v>
      </c>
      <c r="R88" s="37">
        <v>-14.7857309646443</v>
      </c>
    </row>
    <row r="89" spans="1:18" ht="12.75" hidden="1" customHeight="1" outlineLevel="1" collapsed="1" x14ac:dyDescent="0.25">
      <c r="A89" s="61"/>
      <c r="B89" s="61"/>
      <c r="C89" s="30">
        <v>11122</v>
      </c>
      <c r="D89" s="62" t="s">
        <v>165</v>
      </c>
      <c r="E89" s="62"/>
      <c r="F89" s="62"/>
      <c r="G89" s="16">
        <v>363.6309</v>
      </c>
      <c r="H89" s="19">
        <v>5.3740799441767502E-3</v>
      </c>
      <c r="I89" s="16">
        <v>431.97719999999998</v>
      </c>
      <c r="J89" s="18">
        <v>6.1529888797999602E-3</v>
      </c>
      <c r="K89" s="19">
        <v>0.84178262186059805</v>
      </c>
      <c r="L89" s="16">
        <v>95838.823499999999</v>
      </c>
      <c r="M89" s="18">
        <v>1.09292729884589E-2</v>
      </c>
      <c r="N89" s="16">
        <v>93218.973799999905</v>
      </c>
      <c r="O89" s="18">
        <v>1.06995120784402E-2</v>
      </c>
      <c r="P89" s="20">
        <v>1.02810425381447</v>
      </c>
      <c r="Q89" s="21">
        <v>819.92184225229198</v>
      </c>
      <c r="R89" s="22">
        <v>-456.29094225229198</v>
      </c>
    </row>
    <row r="90" spans="1:18" ht="12.75" hidden="1" customHeight="1" outlineLevel="2" x14ac:dyDescent="0.25">
      <c r="A90" s="61"/>
      <c r="B90" s="61"/>
      <c r="C90" s="61"/>
      <c r="D90" s="61"/>
      <c r="E90" s="30" t="s">
        <v>166</v>
      </c>
      <c r="F90" s="30" t="s">
        <v>167</v>
      </c>
      <c r="G90" s="31">
        <v>70.852999999999994</v>
      </c>
      <c r="H90" s="34">
        <v>1.0471323704469399E-3</v>
      </c>
      <c r="I90" s="31">
        <v>0</v>
      </c>
      <c r="J90" s="33">
        <v>0</v>
      </c>
      <c r="K90" s="33"/>
      <c r="L90" s="31">
        <v>7830.5533999999998</v>
      </c>
      <c r="M90" s="33">
        <v>8.9298107628903297E-4</v>
      </c>
      <c r="N90" s="31">
        <v>8613.2399000000005</v>
      </c>
      <c r="O90" s="33">
        <v>9.8861273180582106E-4</v>
      </c>
      <c r="P90" s="35">
        <v>0.90912983858721996</v>
      </c>
      <c r="Q90" s="36">
        <v>66.992076228721103</v>
      </c>
      <c r="R90" s="37">
        <v>3.8609237712789102</v>
      </c>
    </row>
    <row r="91" spans="1:18" ht="21" hidden="1" customHeight="1" outlineLevel="2" x14ac:dyDescent="0.25">
      <c r="A91" s="61"/>
      <c r="B91" s="61"/>
      <c r="C91" s="61"/>
      <c r="D91" s="61"/>
      <c r="E91" s="30" t="s">
        <v>168</v>
      </c>
      <c r="F91" s="30" t="s">
        <v>169</v>
      </c>
      <c r="G91" s="31">
        <v>44.739400000000003</v>
      </c>
      <c r="H91" s="32">
        <v>6.6120099324480197E-4</v>
      </c>
      <c r="I91" s="31">
        <v>65.876900000000006</v>
      </c>
      <c r="J91" s="33">
        <v>9.3833617407514602E-4</v>
      </c>
      <c r="K91" s="32">
        <v>0.67913638923507302</v>
      </c>
      <c r="L91" s="31">
        <v>11569.632600000001</v>
      </c>
      <c r="M91" s="33">
        <v>1.3193783943056599E-3</v>
      </c>
      <c r="N91" s="31">
        <v>16441.809799999999</v>
      </c>
      <c r="O91" s="33">
        <v>1.88716240240908E-3</v>
      </c>
      <c r="P91" s="35">
        <v>0.70367147781991801</v>
      </c>
      <c r="Q91" s="36">
        <v>98.980706660846806</v>
      </c>
      <c r="R91" s="37">
        <v>-54.241306660846803</v>
      </c>
    </row>
    <row r="92" spans="1:18" ht="21" hidden="1" customHeight="1" outlineLevel="2" x14ac:dyDescent="0.25">
      <c r="A92" s="61"/>
      <c r="B92" s="61"/>
      <c r="C92" s="61"/>
      <c r="D92" s="61"/>
      <c r="E92" s="30" t="s">
        <v>170</v>
      </c>
      <c r="F92" s="30" t="s">
        <v>171</v>
      </c>
      <c r="G92" s="31">
        <v>121.8775</v>
      </c>
      <c r="H92" s="32">
        <v>1.80122049142799E-3</v>
      </c>
      <c r="I92" s="31">
        <v>59.478700000000003</v>
      </c>
      <c r="J92" s="33">
        <v>8.4720161083723399E-4</v>
      </c>
      <c r="K92" s="34">
        <v>2.0490948860684601</v>
      </c>
      <c r="L92" s="31">
        <v>20532.186600000001</v>
      </c>
      <c r="M92" s="33">
        <v>2.3414506168408602E-3</v>
      </c>
      <c r="N92" s="31">
        <v>24268.871800000001</v>
      </c>
      <c r="O92" s="33">
        <v>2.78553899886653E-3</v>
      </c>
      <c r="P92" s="35">
        <v>0.84602971119572201</v>
      </c>
      <c r="Q92" s="36">
        <v>175.65729260584899</v>
      </c>
      <c r="R92" s="37">
        <v>-53.779792605849003</v>
      </c>
    </row>
    <row r="93" spans="1:18" ht="12.75" hidden="1" customHeight="1" outlineLevel="2" x14ac:dyDescent="0.25">
      <c r="A93" s="61"/>
      <c r="B93" s="61"/>
      <c r="C93" s="61"/>
      <c r="D93" s="61"/>
      <c r="E93" s="30" t="s">
        <v>172</v>
      </c>
      <c r="F93" s="30" t="s">
        <v>173</v>
      </c>
      <c r="G93" s="31">
        <v>25.450199999999999</v>
      </c>
      <c r="H93" s="32">
        <v>3.7612702714562199E-4</v>
      </c>
      <c r="I93" s="31">
        <v>16.966799999999999</v>
      </c>
      <c r="J93" s="33">
        <v>2.41671393133225E-4</v>
      </c>
      <c r="K93" s="32">
        <v>1.5</v>
      </c>
      <c r="L93" s="31">
        <v>6589.2641000000003</v>
      </c>
      <c r="M93" s="33">
        <v>7.5142685930354404E-4</v>
      </c>
      <c r="N93" s="31">
        <v>3660.5479</v>
      </c>
      <c r="O93" s="33">
        <v>4.2015133693478802E-4</v>
      </c>
      <c r="P93" s="35">
        <v>1.8000759121332599</v>
      </c>
      <c r="Q93" s="36">
        <v>56.372578070711498</v>
      </c>
      <c r="R93" s="37">
        <v>-30.922378070711499</v>
      </c>
    </row>
    <row r="94" spans="1:18" ht="21" hidden="1" customHeight="1" outlineLevel="2" x14ac:dyDescent="0.25">
      <c r="A94" s="61"/>
      <c r="B94" s="61"/>
      <c r="C94" s="61"/>
      <c r="D94" s="61"/>
      <c r="E94" s="30" t="s">
        <v>174</v>
      </c>
      <c r="F94" s="30" t="s">
        <v>175</v>
      </c>
      <c r="G94" s="31">
        <v>100.71080000000001</v>
      </c>
      <c r="H94" s="32">
        <v>1.4883990619113899E-3</v>
      </c>
      <c r="I94" s="31">
        <v>261.26609999999999</v>
      </c>
      <c r="J94" s="33">
        <v>3.7214172599125701E-3</v>
      </c>
      <c r="K94" s="32">
        <v>0.38547212975583101</v>
      </c>
      <c r="L94" s="31">
        <v>39295.5527</v>
      </c>
      <c r="M94" s="33">
        <v>4.4811883848998998E-3</v>
      </c>
      <c r="N94" s="31">
        <v>32441.224099999999</v>
      </c>
      <c r="O94" s="33">
        <v>3.72354741688152E-3</v>
      </c>
      <c r="P94" s="35">
        <v>1.2112845242482699</v>
      </c>
      <c r="Q94" s="36">
        <v>336.18194365779101</v>
      </c>
      <c r="R94" s="37">
        <v>-235.471143657791</v>
      </c>
    </row>
    <row r="95" spans="1:18" ht="12.75" hidden="1" customHeight="1" outlineLevel="2" x14ac:dyDescent="0.25">
      <c r="A95" s="61"/>
      <c r="B95" s="61"/>
      <c r="C95" s="61"/>
      <c r="D95" s="61"/>
      <c r="E95" s="30" t="s">
        <v>176</v>
      </c>
      <c r="F95" s="30" t="s">
        <v>177</v>
      </c>
      <c r="G95" s="31">
        <v>0</v>
      </c>
      <c r="H95" s="32">
        <v>0</v>
      </c>
      <c r="I95" s="31">
        <v>28.3887</v>
      </c>
      <c r="J95" s="33">
        <v>4.0436244184178502E-4</v>
      </c>
      <c r="K95" s="32">
        <v>0</v>
      </c>
      <c r="L95" s="31">
        <v>9294.1280000000006</v>
      </c>
      <c r="M95" s="33">
        <v>1.05988427645587E-3</v>
      </c>
      <c r="N95" s="31">
        <v>7498.3107</v>
      </c>
      <c r="O95" s="33">
        <v>8.60643092624858E-4</v>
      </c>
      <c r="P95" s="35">
        <v>1.2394962508022001</v>
      </c>
      <c r="Q95" s="36">
        <v>79.513273155827093</v>
      </c>
      <c r="R95" s="37">
        <v>-79.513273155827093</v>
      </c>
    </row>
    <row r="96" spans="1:18" ht="21" hidden="1" customHeight="1" outlineLevel="2" x14ac:dyDescent="0.25">
      <c r="A96" s="61"/>
      <c r="B96" s="61"/>
      <c r="C96" s="61"/>
      <c r="D96" s="61"/>
      <c r="E96" s="30" t="s">
        <v>178</v>
      </c>
      <c r="F96" s="30" t="s">
        <v>179</v>
      </c>
      <c r="G96" s="31">
        <v>0</v>
      </c>
      <c r="H96" s="32">
        <v>0</v>
      </c>
      <c r="I96" s="31">
        <v>0</v>
      </c>
      <c r="J96" s="33">
        <v>0</v>
      </c>
      <c r="K96" s="33"/>
      <c r="L96" s="31">
        <v>727.50609999999995</v>
      </c>
      <c r="M96" s="33">
        <v>8.2963380364003001E-5</v>
      </c>
      <c r="N96" s="31">
        <v>294.96960000000001</v>
      </c>
      <c r="O96" s="33">
        <v>3.3856098917629197E-5</v>
      </c>
      <c r="P96" s="35">
        <v>2.4663765350734499</v>
      </c>
      <c r="Q96" s="36">
        <v>6.2239718725447402</v>
      </c>
      <c r="R96" s="37">
        <v>-6.2239718725447402</v>
      </c>
    </row>
    <row r="97" spans="1:18" ht="12.75" hidden="1" customHeight="1" outlineLevel="1" collapsed="1" x14ac:dyDescent="0.25">
      <c r="A97" s="61"/>
      <c r="B97" s="61"/>
      <c r="C97" s="30">
        <v>11123</v>
      </c>
      <c r="D97" s="62" t="s">
        <v>180</v>
      </c>
      <c r="E97" s="62"/>
      <c r="F97" s="62"/>
      <c r="G97" s="16">
        <v>186.28389999999999</v>
      </c>
      <c r="H97" s="19">
        <v>2.7530789350218199E-3</v>
      </c>
      <c r="I97" s="16">
        <v>574.21810000000005</v>
      </c>
      <c r="J97" s="18">
        <v>8.1790371896476501E-3</v>
      </c>
      <c r="K97" s="19">
        <v>0.32441314545814598</v>
      </c>
      <c r="L97" s="16">
        <v>100143.8616</v>
      </c>
      <c r="M97" s="18">
        <v>1.1420211158423101E-2</v>
      </c>
      <c r="N97" s="16">
        <v>106764.67170000001</v>
      </c>
      <c r="O97" s="18">
        <v>1.22542637817029E-2</v>
      </c>
      <c r="P97" s="20">
        <v>0.93798688279018005</v>
      </c>
      <c r="Q97" s="21">
        <v>856.75237335661302</v>
      </c>
      <c r="R97" s="22">
        <v>-670.468473356613</v>
      </c>
    </row>
    <row r="98" spans="1:18" ht="12.75" hidden="1" customHeight="1" outlineLevel="2" x14ac:dyDescent="0.25">
      <c r="A98" s="61"/>
      <c r="B98" s="61"/>
      <c r="C98" s="61"/>
      <c r="D98" s="61"/>
      <c r="E98" s="30" t="s">
        <v>181</v>
      </c>
      <c r="F98" s="30" t="s">
        <v>182</v>
      </c>
      <c r="G98" s="31">
        <v>10.331799999999999</v>
      </c>
      <c r="H98" s="32">
        <v>1.5269307192333E-4</v>
      </c>
      <c r="I98" s="31">
        <v>0</v>
      </c>
      <c r="J98" s="33">
        <v>0</v>
      </c>
      <c r="K98" s="33"/>
      <c r="L98" s="31">
        <v>9813.7810000000009</v>
      </c>
      <c r="M98" s="33">
        <v>1.1191444936503299E-3</v>
      </c>
      <c r="N98" s="31">
        <v>11228.9691</v>
      </c>
      <c r="O98" s="33">
        <v>1.2888415911083799E-3</v>
      </c>
      <c r="P98" s="35">
        <v>0.87396989987264295</v>
      </c>
      <c r="Q98" s="36">
        <v>83.9590168485378</v>
      </c>
      <c r="R98" s="37">
        <v>-73.627216848537799</v>
      </c>
    </row>
    <row r="99" spans="1:18" ht="21" hidden="1" customHeight="1" outlineLevel="2" x14ac:dyDescent="0.25">
      <c r="A99" s="61"/>
      <c r="B99" s="61"/>
      <c r="C99" s="61"/>
      <c r="D99" s="61"/>
      <c r="E99" s="30" t="s">
        <v>183</v>
      </c>
      <c r="F99" s="30" t="s">
        <v>184</v>
      </c>
      <c r="G99" s="31">
        <v>45.876899999999999</v>
      </c>
      <c r="H99" s="34">
        <v>6.7801203965615203E-4</v>
      </c>
      <c r="I99" s="31">
        <v>0</v>
      </c>
      <c r="J99" s="33">
        <v>0</v>
      </c>
      <c r="K99" s="33"/>
      <c r="L99" s="31">
        <v>2841.8851</v>
      </c>
      <c r="M99" s="33">
        <v>3.2408304824123498E-4</v>
      </c>
      <c r="N99" s="31">
        <v>2596.8321999999998</v>
      </c>
      <c r="O99" s="33">
        <v>2.9805989442873001E-4</v>
      </c>
      <c r="P99" s="35">
        <v>1.09436608957637</v>
      </c>
      <c r="Q99" s="36">
        <v>24.312941056307299</v>
      </c>
      <c r="R99" s="37">
        <v>21.5639589436927</v>
      </c>
    </row>
    <row r="100" spans="1:18" ht="21" hidden="1" customHeight="1" outlineLevel="2" x14ac:dyDescent="0.25">
      <c r="A100" s="61"/>
      <c r="B100" s="61"/>
      <c r="C100" s="61"/>
      <c r="D100" s="61"/>
      <c r="E100" s="30" t="s">
        <v>185</v>
      </c>
      <c r="F100" s="30" t="s">
        <v>186</v>
      </c>
      <c r="G100" s="31">
        <v>84.814599999999999</v>
      </c>
      <c r="H100" s="32">
        <v>1.25347004567921E-3</v>
      </c>
      <c r="I100" s="31">
        <v>366.35070000000002</v>
      </c>
      <c r="J100" s="33">
        <v>5.21821934862982E-3</v>
      </c>
      <c r="K100" s="32">
        <v>0.23151204569828901</v>
      </c>
      <c r="L100" s="31">
        <v>50680.8079</v>
      </c>
      <c r="M100" s="33">
        <v>5.7795407391947199E-3</v>
      </c>
      <c r="N100" s="31">
        <v>60729.0648</v>
      </c>
      <c r="O100" s="33">
        <v>6.9703766932046997E-3</v>
      </c>
      <c r="P100" s="35">
        <v>0.83453957453334604</v>
      </c>
      <c r="Q100" s="36">
        <v>433.58526182453102</v>
      </c>
      <c r="R100" s="37">
        <v>-348.77066182453098</v>
      </c>
    </row>
    <row r="101" spans="1:18" ht="21" hidden="1" customHeight="1" outlineLevel="2" x14ac:dyDescent="0.25">
      <c r="A101" s="61"/>
      <c r="B101" s="61"/>
      <c r="C101" s="61"/>
      <c r="D101" s="61"/>
      <c r="E101" s="30" t="s">
        <v>187</v>
      </c>
      <c r="F101" s="30" t="s">
        <v>188</v>
      </c>
      <c r="G101" s="31">
        <v>0</v>
      </c>
      <c r="H101" s="32">
        <v>0</v>
      </c>
      <c r="I101" s="31">
        <v>0</v>
      </c>
      <c r="J101" s="33">
        <v>0</v>
      </c>
      <c r="K101" s="33"/>
      <c r="L101" s="31">
        <v>168.70769999999999</v>
      </c>
      <c r="M101" s="33">
        <v>1.9239097906445199E-5</v>
      </c>
      <c r="N101" s="31">
        <v>78.349299999999999</v>
      </c>
      <c r="O101" s="33">
        <v>8.9927967184652403E-6</v>
      </c>
      <c r="P101" s="35">
        <v>2.1532764172749501</v>
      </c>
      <c r="Q101" s="36">
        <v>1.4433308249672601</v>
      </c>
      <c r="R101" s="37">
        <v>-1.4433308249672601</v>
      </c>
    </row>
    <row r="102" spans="1:18" ht="12.75" hidden="1" customHeight="1" outlineLevel="2" x14ac:dyDescent="0.25">
      <c r="A102" s="61"/>
      <c r="B102" s="61"/>
      <c r="C102" s="61"/>
      <c r="D102" s="61"/>
      <c r="E102" s="30" t="s">
        <v>189</v>
      </c>
      <c r="F102" s="30" t="s">
        <v>190</v>
      </c>
      <c r="G102" s="31">
        <v>22.6066</v>
      </c>
      <c r="H102" s="32">
        <v>3.3410162795853202E-4</v>
      </c>
      <c r="I102" s="31">
        <v>92.132599999999996</v>
      </c>
      <c r="J102" s="33">
        <v>1.3123166298292101E-3</v>
      </c>
      <c r="K102" s="32">
        <v>0.245370259821171</v>
      </c>
      <c r="L102" s="31">
        <v>12314.052</v>
      </c>
      <c r="M102" s="33">
        <v>1.4042705344987699E-3</v>
      </c>
      <c r="N102" s="31">
        <v>11416.4241</v>
      </c>
      <c r="O102" s="33">
        <v>1.3103573507751501E-3</v>
      </c>
      <c r="P102" s="35">
        <v>1.0786260121503399</v>
      </c>
      <c r="Q102" s="36">
        <v>105.349375469227</v>
      </c>
      <c r="R102" s="37">
        <v>-82.742775469227496</v>
      </c>
    </row>
    <row r="103" spans="1:18" ht="12.75" hidden="1" customHeight="1" outlineLevel="2" x14ac:dyDescent="0.25">
      <c r="A103" s="61"/>
      <c r="B103" s="61"/>
      <c r="C103" s="61"/>
      <c r="D103" s="61"/>
      <c r="E103" s="30" t="s">
        <v>191</v>
      </c>
      <c r="F103" s="30" t="s">
        <v>192</v>
      </c>
      <c r="G103" s="31">
        <v>22.654</v>
      </c>
      <c r="H103" s="32">
        <v>3.3480214980459601E-4</v>
      </c>
      <c r="I103" s="31">
        <v>115.73480000000001</v>
      </c>
      <c r="J103" s="33">
        <v>1.6485012111886301E-3</v>
      </c>
      <c r="K103" s="32">
        <v>0.19574060697387499</v>
      </c>
      <c r="L103" s="31">
        <v>24324.627899999999</v>
      </c>
      <c r="M103" s="33">
        <v>2.7739332449316098E-3</v>
      </c>
      <c r="N103" s="31">
        <v>20715.032200000001</v>
      </c>
      <c r="O103" s="33">
        <v>2.3776354554675199E-3</v>
      </c>
      <c r="P103" s="35">
        <v>1.1742500646462899</v>
      </c>
      <c r="Q103" s="36">
        <v>208.10244733304199</v>
      </c>
      <c r="R103" s="37">
        <v>-185.448447333042</v>
      </c>
    </row>
    <row r="104" spans="1:18" ht="12.75" hidden="1" customHeight="1" outlineLevel="1" collapsed="1" x14ac:dyDescent="0.25">
      <c r="A104" s="61"/>
      <c r="B104" s="61"/>
      <c r="C104" s="30">
        <v>11124</v>
      </c>
      <c r="D104" s="62" t="s">
        <v>193</v>
      </c>
      <c r="E104" s="62"/>
      <c r="F104" s="62"/>
      <c r="G104" s="16">
        <v>208.00970000000001</v>
      </c>
      <c r="H104" s="19">
        <v>3.0741632709547599E-3</v>
      </c>
      <c r="I104" s="16">
        <v>221.80080000000001</v>
      </c>
      <c r="J104" s="18">
        <v>3.1592821471381699E-3</v>
      </c>
      <c r="K104" s="19">
        <v>0.93782213589851804</v>
      </c>
      <c r="L104" s="16">
        <v>45310.654900000001</v>
      </c>
      <c r="M104" s="18">
        <v>5.1671389380938196E-3</v>
      </c>
      <c r="N104" s="16">
        <v>34637.805999999997</v>
      </c>
      <c r="O104" s="18">
        <v>3.9756672763079596E-3</v>
      </c>
      <c r="P104" s="20">
        <v>1.30812716313499</v>
      </c>
      <c r="Q104" s="21">
        <v>387.64244261894402</v>
      </c>
      <c r="R104" s="22">
        <v>-179.63274261894401</v>
      </c>
    </row>
    <row r="105" spans="1:18" ht="12.75" hidden="1" customHeight="1" outlineLevel="2" x14ac:dyDescent="0.25">
      <c r="A105" s="61"/>
      <c r="B105" s="61"/>
      <c r="C105" s="61"/>
      <c r="D105" s="61"/>
      <c r="E105" s="30" t="s">
        <v>194</v>
      </c>
      <c r="F105" s="30" t="s">
        <v>195</v>
      </c>
      <c r="G105" s="31">
        <v>0</v>
      </c>
      <c r="H105" s="32">
        <v>0</v>
      </c>
      <c r="I105" s="31">
        <v>66.161100000000005</v>
      </c>
      <c r="J105" s="33">
        <v>9.4238425679719505E-4</v>
      </c>
      <c r="K105" s="32">
        <v>0</v>
      </c>
      <c r="L105" s="31">
        <v>9299.3421999999991</v>
      </c>
      <c r="M105" s="33">
        <v>1.06047889368024E-3</v>
      </c>
      <c r="N105" s="31">
        <v>7971.6235999999999</v>
      </c>
      <c r="O105" s="33">
        <v>9.1496912609200095E-4</v>
      </c>
      <c r="P105" s="35">
        <v>1.16655560606248</v>
      </c>
      <c r="Q105" s="36">
        <v>79.557881763422102</v>
      </c>
      <c r="R105" s="37">
        <v>-79.557881763422102</v>
      </c>
    </row>
    <row r="106" spans="1:18" ht="21" hidden="1" customHeight="1" outlineLevel="2" x14ac:dyDescent="0.25">
      <c r="A106" s="61"/>
      <c r="B106" s="61"/>
      <c r="C106" s="61"/>
      <c r="D106" s="61"/>
      <c r="E106" s="30" t="s">
        <v>196</v>
      </c>
      <c r="F106" s="30" t="s">
        <v>197</v>
      </c>
      <c r="G106" s="31">
        <v>18.8626</v>
      </c>
      <c r="H106" s="32">
        <v>2.7876926948460201E-4</v>
      </c>
      <c r="I106" s="31">
        <v>24.454999999999998</v>
      </c>
      <c r="J106" s="33">
        <v>3.48331678281882E-4</v>
      </c>
      <c r="K106" s="32">
        <v>0.77131874872214301</v>
      </c>
      <c r="L106" s="31">
        <v>3170.2105999999999</v>
      </c>
      <c r="M106" s="33">
        <v>3.6152464954148701E-4</v>
      </c>
      <c r="N106" s="31">
        <v>2443.366</v>
      </c>
      <c r="O106" s="33">
        <v>2.8044531025560603E-4</v>
      </c>
      <c r="P106" s="35">
        <v>1.2974767595194501</v>
      </c>
      <c r="Q106" s="36">
        <v>27.121836647752101</v>
      </c>
      <c r="R106" s="37">
        <v>-8.2592366477520507</v>
      </c>
    </row>
    <row r="107" spans="1:18" ht="21" hidden="1" customHeight="1" outlineLevel="2" x14ac:dyDescent="0.25">
      <c r="A107" s="61"/>
      <c r="B107" s="61"/>
      <c r="C107" s="61"/>
      <c r="D107" s="61"/>
      <c r="E107" s="30" t="s">
        <v>198</v>
      </c>
      <c r="F107" s="30" t="s">
        <v>199</v>
      </c>
      <c r="G107" s="31">
        <v>47.2986</v>
      </c>
      <c r="H107" s="32">
        <v>6.9902326135550799E-4</v>
      </c>
      <c r="I107" s="31">
        <v>27.3933</v>
      </c>
      <c r="J107" s="33">
        <v>3.9018418166751498E-4</v>
      </c>
      <c r="K107" s="34">
        <v>1.7266484870387999</v>
      </c>
      <c r="L107" s="31">
        <v>14673.7243</v>
      </c>
      <c r="M107" s="33">
        <v>1.6733629731179101E-3</v>
      </c>
      <c r="N107" s="31">
        <v>12627.849399999999</v>
      </c>
      <c r="O107" s="33">
        <v>1.449402644894E-3</v>
      </c>
      <c r="P107" s="35">
        <v>1.16201293151311</v>
      </c>
      <c r="Q107" s="36">
        <v>125.53688183326101</v>
      </c>
      <c r="R107" s="37">
        <v>-78.238281833260601</v>
      </c>
    </row>
    <row r="108" spans="1:18" ht="21" hidden="1" customHeight="1" outlineLevel="2" x14ac:dyDescent="0.25">
      <c r="A108" s="61"/>
      <c r="B108" s="61"/>
      <c r="C108" s="61"/>
      <c r="D108" s="61"/>
      <c r="E108" s="30" t="s">
        <v>200</v>
      </c>
      <c r="F108" s="30" t="s">
        <v>201</v>
      </c>
      <c r="G108" s="31">
        <v>0</v>
      </c>
      <c r="H108" s="32">
        <v>0</v>
      </c>
      <c r="I108" s="31">
        <v>0</v>
      </c>
      <c r="J108" s="33">
        <v>0</v>
      </c>
      <c r="K108" s="33"/>
      <c r="L108" s="31">
        <v>749.95150000000001</v>
      </c>
      <c r="M108" s="33">
        <v>8.5523010115041794E-5</v>
      </c>
      <c r="N108" s="31">
        <v>519.65890000000002</v>
      </c>
      <c r="O108" s="33">
        <v>5.9645546937129703E-5</v>
      </c>
      <c r="P108" s="35">
        <v>1.44316108124002</v>
      </c>
      <c r="Q108" s="36">
        <v>6.4159971191619398</v>
      </c>
      <c r="R108" s="37">
        <v>-6.4159971191619398</v>
      </c>
    </row>
    <row r="109" spans="1:18" ht="12.75" hidden="1" customHeight="1" outlineLevel="2" x14ac:dyDescent="0.25">
      <c r="A109" s="61"/>
      <c r="B109" s="61"/>
      <c r="C109" s="61"/>
      <c r="D109" s="61"/>
      <c r="E109" s="30" t="s">
        <v>202</v>
      </c>
      <c r="F109" s="30" t="s">
        <v>203</v>
      </c>
      <c r="G109" s="31">
        <v>0</v>
      </c>
      <c r="H109" s="32">
        <v>0</v>
      </c>
      <c r="I109" s="31">
        <v>0</v>
      </c>
      <c r="J109" s="33">
        <v>0</v>
      </c>
      <c r="K109" s="33"/>
      <c r="L109" s="31">
        <v>38.2149</v>
      </c>
      <c r="M109" s="33">
        <v>4.3579528532782601E-6</v>
      </c>
      <c r="N109" s="31">
        <v>119.3845</v>
      </c>
      <c r="O109" s="33">
        <v>1.3702745778655499E-5</v>
      </c>
      <c r="P109" s="35">
        <v>0.32009934287952002</v>
      </c>
      <c r="Q109" s="36">
        <v>0.32693672632038401</v>
      </c>
      <c r="R109" s="37">
        <v>-0.32693672632038401</v>
      </c>
    </row>
    <row r="110" spans="1:18" ht="12.75" hidden="1" customHeight="1" outlineLevel="2" x14ac:dyDescent="0.25">
      <c r="A110" s="61"/>
      <c r="B110" s="61"/>
      <c r="C110" s="61"/>
      <c r="D110" s="61"/>
      <c r="E110" s="30" t="s">
        <v>204</v>
      </c>
      <c r="F110" s="30" t="s">
        <v>205</v>
      </c>
      <c r="G110" s="31">
        <v>141.8485</v>
      </c>
      <c r="H110" s="34">
        <v>2.0963707401146499E-3</v>
      </c>
      <c r="I110" s="31">
        <v>103.7914</v>
      </c>
      <c r="J110" s="33">
        <v>1.47838203039158E-3</v>
      </c>
      <c r="K110" s="32">
        <v>1.3666691074597701</v>
      </c>
      <c r="L110" s="31">
        <v>17379.2114</v>
      </c>
      <c r="M110" s="33">
        <v>1.9818914587858699E-3</v>
      </c>
      <c r="N110" s="31">
        <v>10955.9236</v>
      </c>
      <c r="O110" s="33">
        <v>1.25750190235057E-3</v>
      </c>
      <c r="P110" s="35">
        <v>1.5862844644152101</v>
      </c>
      <c r="Q110" s="36">
        <v>148.682908529027</v>
      </c>
      <c r="R110" s="37">
        <v>-6.8344085290265797</v>
      </c>
    </row>
    <row r="111" spans="1:18" collapsed="1" x14ac:dyDescent="0.25">
      <c r="A111" s="23">
        <v>14</v>
      </c>
      <c r="B111" s="62" t="s">
        <v>206</v>
      </c>
      <c r="C111" s="62"/>
      <c r="D111" s="62"/>
      <c r="E111" s="62"/>
      <c r="F111" s="62"/>
      <c r="G111" s="24">
        <v>502.65820000000002</v>
      </c>
      <c r="H111" s="25">
        <v>7.4287563334028703E-3</v>
      </c>
      <c r="I111" s="24">
        <v>465.24950000000001</v>
      </c>
      <c r="J111" s="26">
        <v>6.6269122533145104E-3</v>
      </c>
      <c r="K111" s="38">
        <v>1.08040567480459</v>
      </c>
      <c r="L111" s="24">
        <v>48644.822699999997</v>
      </c>
      <c r="M111" s="26">
        <v>5.54736094776331E-3</v>
      </c>
      <c r="N111" s="24">
        <v>34657.600100000003</v>
      </c>
      <c r="O111" s="26">
        <v>3.9779392087633302E-3</v>
      </c>
      <c r="P111" s="27">
        <v>1.4035831263457801</v>
      </c>
      <c r="Q111" s="28">
        <v>416.16696853775602</v>
      </c>
      <c r="R111" s="29">
        <v>86.491231462243704</v>
      </c>
    </row>
    <row r="112" spans="1:18" ht="12.75" hidden="1" customHeight="1" outlineLevel="1" collapsed="1" x14ac:dyDescent="0.25">
      <c r="A112" s="61"/>
      <c r="B112" s="61"/>
      <c r="C112" s="30">
        <v>14140</v>
      </c>
      <c r="D112" s="62" t="s">
        <v>207</v>
      </c>
      <c r="E112" s="62"/>
      <c r="F112" s="62"/>
      <c r="G112" s="16">
        <v>0</v>
      </c>
      <c r="H112" s="19">
        <v>0</v>
      </c>
      <c r="I112" s="16">
        <v>4.5833000000000004</v>
      </c>
      <c r="J112" s="18">
        <v>6.5283524067444204E-5</v>
      </c>
      <c r="K112" s="19">
        <v>0</v>
      </c>
      <c r="L112" s="16">
        <v>787.23739999999998</v>
      </c>
      <c r="M112" s="18">
        <v>8.9775021615583496E-5</v>
      </c>
      <c r="N112" s="16">
        <v>817.29610000000002</v>
      </c>
      <c r="O112" s="18">
        <v>9.3807828354489905E-5</v>
      </c>
      <c r="P112" s="20">
        <v>0.96322177482555005</v>
      </c>
      <c r="Q112" s="21">
        <v>6.7349860497599296</v>
      </c>
      <c r="R112" s="22">
        <v>-6.7349860497599296</v>
      </c>
    </row>
    <row r="113" spans="1:18" ht="12.75" hidden="1" customHeight="1" outlineLevel="2" x14ac:dyDescent="0.25">
      <c r="A113" s="61"/>
      <c r="B113" s="61"/>
      <c r="C113" s="61"/>
      <c r="D113" s="61"/>
      <c r="E113" s="30" t="s">
        <v>208</v>
      </c>
      <c r="F113" s="30" t="s">
        <v>209</v>
      </c>
      <c r="G113" s="31">
        <v>0</v>
      </c>
      <c r="H113" s="32">
        <v>0</v>
      </c>
      <c r="I113" s="31">
        <v>0</v>
      </c>
      <c r="J113" s="33">
        <v>0</v>
      </c>
      <c r="K113" s="33"/>
      <c r="L113" s="31">
        <v>230.27430000000001</v>
      </c>
      <c r="M113" s="33">
        <v>2.6260033199659099E-5</v>
      </c>
      <c r="N113" s="31">
        <v>510.1277</v>
      </c>
      <c r="O113" s="33">
        <v>5.8551572337700801E-5</v>
      </c>
      <c r="P113" s="35">
        <v>0.451405206970725</v>
      </c>
      <c r="Q113" s="36">
        <v>1.97004639022261</v>
      </c>
      <c r="R113" s="37">
        <v>-1.97004639022261</v>
      </c>
    </row>
    <row r="114" spans="1:18" ht="12.75" hidden="1" customHeight="1" outlineLevel="2" x14ac:dyDescent="0.25">
      <c r="A114" s="61"/>
      <c r="B114" s="61"/>
      <c r="C114" s="61"/>
      <c r="D114" s="61"/>
      <c r="E114" s="30" t="s">
        <v>210</v>
      </c>
      <c r="F114" s="30" t="s">
        <v>211</v>
      </c>
      <c r="G114" s="31">
        <v>0</v>
      </c>
      <c r="H114" s="32">
        <v>0</v>
      </c>
      <c r="I114" s="31">
        <v>4.5833000000000004</v>
      </c>
      <c r="J114" s="33">
        <v>6.5283524067444204E-5</v>
      </c>
      <c r="K114" s="32">
        <v>0</v>
      </c>
      <c r="L114" s="31">
        <v>529.62159999999994</v>
      </c>
      <c r="M114" s="33">
        <v>6.0397016945688699E-5</v>
      </c>
      <c r="N114" s="31">
        <v>239.51070000000001</v>
      </c>
      <c r="O114" s="33">
        <v>2.7490622596466199E-5</v>
      </c>
      <c r="P114" s="35">
        <v>2.21126488294678</v>
      </c>
      <c r="Q114" s="36">
        <v>4.5310272195547796</v>
      </c>
      <c r="R114" s="37">
        <v>-4.5310272195547796</v>
      </c>
    </row>
    <row r="115" spans="1:18" ht="21" hidden="1" customHeight="1" outlineLevel="2" x14ac:dyDescent="0.25">
      <c r="A115" s="61"/>
      <c r="B115" s="61"/>
      <c r="C115" s="61"/>
      <c r="D115" s="61"/>
      <c r="E115" s="30" t="s">
        <v>212</v>
      </c>
      <c r="F115" s="30" t="s">
        <v>213</v>
      </c>
      <c r="G115" s="31">
        <v>0</v>
      </c>
      <c r="H115" s="32">
        <v>0</v>
      </c>
      <c r="I115" s="31">
        <v>0</v>
      </c>
      <c r="J115" s="33">
        <v>0</v>
      </c>
      <c r="K115" s="33"/>
      <c r="L115" s="31">
        <v>27.3415</v>
      </c>
      <c r="M115" s="33">
        <v>3.1179714702356298E-6</v>
      </c>
      <c r="N115" s="31">
        <v>64.990899999999996</v>
      </c>
      <c r="O115" s="33">
        <v>7.4595427432038597E-6</v>
      </c>
      <c r="P115" s="35">
        <v>0.42069735916874501</v>
      </c>
      <c r="Q115" s="36">
        <v>0.23391243998253999</v>
      </c>
      <c r="R115" s="37">
        <v>-0.23391243998253999</v>
      </c>
    </row>
    <row r="116" spans="1:18" ht="12.75" hidden="1" customHeight="1" outlineLevel="2" x14ac:dyDescent="0.25">
      <c r="A116" s="61"/>
      <c r="B116" s="61"/>
      <c r="C116" s="61"/>
      <c r="D116" s="61"/>
      <c r="E116" s="30" t="s">
        <v>214</v>
      </c>
      <c r="F116" s="30" t="s">
        <v>215</v>
      </c>
      <c r="G116" s="31">
        <v>0</v>
      </c>
      <c r="H116" s="34">
        <v>0</v>
      </c>
      <c r="I116" s="31">
        <v>0</v>
      </c>
      <c r="J116" s="33">
        <v>0</v>
      </c>
      <c r="K116" s="33"/>
      <c r="L116" s="31">
        <v>0</v>
      </c>
      <c r="M116" s="33">
        <v>0</v>
      </c>
      <c r="N116" s="31">
        <v>2.6667999999999998</v>
      </c>
      <c r="O116" s="33">
        <v>3.06090677119044E-7</v>
      </c>
      <c r="P116" s="35">
        <v>0</v>
      </c>
      <c r="Q116" s="36">
        <v>0</v>
      </c>
      <c r="R116" s="37">
        <v>0</v>
      </c>
    </row>
    <row r="117" spans="1:18" ht="12.75" hidden="1" customHeight="1" outlineLevel="1" x14ac:dyDescent="0.25">
      <c r="A117" s="61"/>
      <c r="B117" s="61"/>
      <c r="C117" s="30">
        <v>14141</v>
      </c>
      <c r="D117" s="62" t="s">
        <v>216</v>
      </c>
      <c r="E117" s="62"/>
      <c r="F117" s="62"/>
      <c r="G117" s="16">
        <v>45.666600000000003</v>
      </c>
      <c r="H117" s="19">
        <v>6.7490402817456396E-4</v>
      </c>
      <c r="I117" s="16">
        <v>124.95829999999999</v>
      </c>
      <c r="J117" s="18">
        <v>1.7798787304948199E-3</v>
      </c>
      <c r="K117" s="19">
        <v>0.36545471569315502</v>
      </c>
      <c r="L117" s="16">
        <v>14963.694299999999</v>
      </c>
      <c r="M117" s="18">
        <v>1.7064305878143999E-3</v>
      </c>
      <c r="N117" s="16">
        <v>13747.130800000001</v>
      </c>
      <c r="O117" s="18">
        <v>1.5778718220399201E-3</v>
      </c>
      <c r="P117" s="20">
        <v>1.08849581179514</v>
      </c>
      <c r="Q117" s="21">
        <v>128.01763783500601</v>
      </c>
      <c r="R117" s="22">
        <v>-82.351037835006494</v>
      </c>
    </row>
    <row r="118" spans="1:18" ht="12.75" hidden="1" customHeight="1" outlineLevel="2" x14ac:dyDescent="0.25">
      <c r="A118" s="61"/>
      <c r="B118" s="61"/>
      <c r="C118" s="61"/>
      <c r="D118" s="61"/>
      <c r="E118" s="30" t="s">
        <v>217</v>
      </c>
      <c r="F118" s="30" t="s">
        <v>218</v>
      </c>
      <c r="G118" s="31">
        <v>45.666600000000003</v>
      </c>
      <c r="H118" s="32">
        <v>6.7490402817456396E-4</v>
      </c>
      <c r="I118" s="31">
        <v>62.458399999999997</v>
      </c>
      <c r="J118" s="33">
        <v>8.8964380677984396E-4</v>
      </c>
      <c r="K118" s="32">
        <v>0.73115225494088898</v>
      </c>
      <c r="L118" s="31">
        <v>12984.1191</v>
      </c>
      <c r="M118" s="33">
        <v>1.48068368304378E-3</v>
      </c>
      <c r="N118" s="31">
        <v>10119.740100000001</v>
      </c>
      <c r="O118" s="33">
        <v>1.1615262109935999E-3</v>
      </c>
      <c r="P118" s="35">
        <v>1.2830486723665999</v>
      </c>
      <c r="Q118" s="36">
        <v>111.081944286338</v>
      </c>
      <c r="R118" s="37">
        <v>-65.415344286337799</v>
      </c>
    </row>
    <row r="119" spans="1:18" ht="21" hidden="1" customHeight="1" outlineLevel="2" x14ac:dyDescent="0.25">
      <c r="A119" s="61"/>
      <c r="B119" s="61"/>
      <c r="C119" s="61"/>
      <c r="D119" s="61"/>
      <c r="E119" s="30" t="s">
        <v>219</v>
      </c>
      <c r="F119" s="30" t="s">
        <v>220</v>
      </c>
      <c r="G119" s="31">
        <v>0</v>
      </c>
      <c r="H119" s="32">
        <v>0</v>
      </c>
      <c r="I119" s="31">
        <v>62.499899999999997</v>
      </c>
      <c r="J119" s="33">
        <v>8.9023492371497696E-4</v>
      </c>
      <c r="K119" s="32">
        <v>0</v>
      </c>
      <c r="L119" s="31">
        <v>1646.837</v>
      </c>
      <c r="M119" s="33">
        <v>1.87802087746774E-4</v>
      </c>
      <c r="N119" s="31">
        <v>3615.8908000000001</v>
      </c>
      <c r="O119" s="33">
        <v>4.1502567247657097E-4</v>
      </c>
      <c r="P119" s="35">
        <v>0.45544434029921499</v>
      </c>
      <c r="Q119" s="36">
        <v>14.089046355303401</v>
      </c>
      <c r="R119" s="37">
        <v>-14.089046355303401</v>
      </c>
    </row>
    <row r="120" spans="1:18" ht="12.75" hidden="1" customHeight="1" outlineLevel="2" x14ac:dyDescent="0.25">
      <c r="A120" s="61"/>
      <c r="B120" s="61"/>
      <c r="C120" s="61"/>
      <c r="D120" s="61"/>
      <c r="E120" s="30" t="s">
        <v>221</v>
      </c>
      <c r="F120" s="30" t="s">
        <v>222</v>
      </c>
      <c r="G120" s="31">
        <v>0</v>
      </c>
      <c r="H120" s="32">
        <v>0</v>
      </c>
      <c r="I120" s="31">
        <v>0</v>
      </c>
      <c r="J120" s="33">
        <v>0</v>
      </c>
      <c r="K120" s="33"/>
      <c r="L120" s="31">
        <v>332.73820000000001</v>
      </c>
      <c r="M120" s="33">
        <v>3.7944817023848602E-5</v>
      </c>
      <c r="N120" s="31">
        <v>9.8331999999999997</v>
      </c>
      <c r="O120" s="33">
        <v>1.1286376354608401E-6</v>
      </c>
      <c r="P120" s="35">
        <v>33.8382418744661</v>
      </c>
      <c r="Q120" s="36">
        <v>2.8466471933653401</v>
      </c>
      <c r="R120" s="37">
        <v>-2.8466471933653401</v>
      </c>
    </row>
    <row r="121" spans="1:18" ht="12.75" hidden="1" customHeight="1" outlineLevel="2" x14ac:dyDescent="0.25">
      <c r="A121" s="61"/>
      <c r="B121" s="61"/>
      <c r="C121" s="61"/>
      <c r="D121" s="61"/>
      <c r="E121" s="30" t="s">
        <v>223</v>
      </c>
      <c r="F121" s="30" t="s">
        <v>224</v>
      </c>
      <c r="G121" s="31">
        <v>0</v>
      </c>
      <c r="H121" s="34">
        <v>0</v>
      </c>
      <c r="I121" s="31">
        <v>0</v>
      </c>
      <c r="J121" s="33">
        <v>0</v>
      </c>
      <c r="K121" s="33"/>
      <c r="L121" s="31">
        <v>0</v>
      </c>
      <c r="M121" s="33">
        <v>0</v>
      </c>
      <c r="N121" s="31">
        <v>1.6667000000000001</v>
      </c>
      <c r="O121" s="33">
        <v>1.91300934286152E-7</v>
      </c>
      <c r="P121" s="35">
        <v>0</v>
      </c>
      <c r="Q121" s="36">
        <v>0</v>
      </c>
      <c r="R121" s="37">
        <v>0</v>
      </c>
    </row>
    <row r="122" spans="1:18" ht="12.75" hidden="1" customHeight="1" outlineLevel="1" x14ac:dyDescent="0.25">
      <c r="A122" s="61"/>
      <c r="B122" s="61"/>
      <c r="C122" s="30">
        <v>14142</v>
      </c>
      <c r="D122" s="62" t="s">
        <v>225</v>
      </c>
      <c r="E122" s="62"/>
      <c r="F122" s="62"/>
      <c r="G122" s="16">
        <v>456.99160000000001</v>
      </c>
      <c r="H122" s="17">
        <v>6.7538523052283099E-3</v>
      </c>
      <c r="I122" s="16">
        <v>335.7079</v>
      </c>
      <c r="J122" s="18">
        <v>4.7817499987522398E-3</v>
      </c>
      <c r="K122" s="19">
        <v>1.3612774677033199</v>
      </c>
      <c r="L122" s="16">
        <v>32893.891000000003</v>
      </c>
      <c r="M122" s="18">
        <v>3.7511553383333201E-3</v>
      </c>
      <c r="N122" s="16">
        <v>20093.173200000001</v>
      </c>
      <c r="O122" s="18">
        <v>2.3062595583689099E-3</v>
      </c>
      <c r="P122" s="20">
        <v>1.6370680067596299</v>
      </c>
      <c r="Q122" s="21">
        <v>281.41434465299</v>
      </c>
      <c r="R122" s="22">
        <v>175.57725534701001</v>
      </c>
    </row>
    <row r="123" spans="1:18" ht="12.75" hidden="1" customHeight="1" outlineLevel="2" x14ac:dyDescent="0.25">
      <c r="A123" s="61"/>
      <c r="B123" s="61"/>
      <c r="C123" s="61"/>
      <c r="D123" s="61"/>
      <c r="E123" s="30" t="s">
        <v>226</v>
      </c>
      <c r="F123" s="30" t="s">
        <v>227</v>
      </c>
      <c r="G123" s="31">
        <v>4.125</v>
      </c>
      <c r="H123" s="34">
        <v>6.0963135337863501E-5</v>
      </c>
      <c r="I123" s="31">
        <v>50.666699999999999</v>
      </c>
      <c r="J123" s="33">
        <v>7.2168540764688599E-4</v>
      </c>
      <c r="K123" s="34">
        <v>8.1414420122092004E-2</v>
      </c>
      <c r="L123" s="31">
        <v>148.5324</v>
      </c>
      <c r="M123" s="33">
        <v>1.6938345943186199E-5</v>
      </c>
      <c r="N123" s="31">
        <v>4000.2294999999999</v>
      </c>
      <c r="O123" s="33">
        <v>4.5913940163738298E-4</v>
      </c>
      <c r="P123" s="35">
        <v>3.7130969610618597E-2</v>
      </c>
      <c r="Q123" s="36">
        <v>1.27072677433435</v>
      </c>
      <c r="R123" s="37">
        <v>2.8542732256656498</v>
      </c>
    </row>
    <row r="124" spans="1:18" ht="12.75" hidden="1" customHeight="1" outlineLevel="2" x14ac:dyDescent="0.25">
      <c r="A124" s="61"/>
      <c r="B124" s="61"/>
      <c r="C124" s="61"/>
      <c r="D124" s="61"/>
      <c r="E124" s="30" t="s">
        <v>228</v>
      </c>
      <c r="F124" s="30" t="s">
        <v>229</v>
      </c>
      <c r="G124" s="31">
        <v>452.86660000000001</v>
      </c>
      <c r="H124" s="34">
        <v>6.6928891698904399E-3</v>
      </c>
      <c r="I124" s="31">
        <v>276.45780000000002</v>
      </c>
      <c r="J124" s="33">
        <v>3.9378045163817902E-3</v>
      </c>
      <c r="K124" s="32">
        <v>1.6381038986782099</v>
      </c>
      <c r="L124" s="31">
        <v>32678.685600000001</v>
      </c>
      <c r="M124" s="33">
        <v>3.72661373317484E-3</v>
      </c>
      <c r="N124" s="31">
        <v>15675.6585</v>
      </c>
      <c r="O124" s="33">
        <v>1.79922488546269E-3</v>
      </c>
      <c r="P124" s="35">
        <v>2.0846770551935698</v>
      </c>
      <c r="Q124" s="36">
        <v>279.57321595809702</v>
      </c>
      <c r="R124" s="37">
        <v>173.29338404190301</v>
      </c>
    </row>
    <row r="125" spans="1:18" ht="12.75" hidden="1" customHeight="1" outlineLevel="2" x14ac:dyDescent="0.25">
      <c r="A125" s="61"/>
      <c r="B125" s="61"/>
      <c r="C125" s="61"/>
      <c r="D125" s="61"/>
      <c r="E125" s="30" t="s">
        <v>230</v>
      </c>
      <c r="F125" s="30" t="s">
        <v>231</v>
      </c>
      <c r="G125" s="31">
        <v>0</v>
      </c>
      <c r="H125" s="32">
        <v>0</v>
      </c>
      <c r="I125" s="31">
        <v>8.25</v>
      </c>
      <c r="J125" s="33">
        <v>1.1751119794829399E-4</v>
      </c>
      <c r="K125" s="32">
        <v>0</v>
      </c>
      <c r="L125" s="31">
        <v>47.775100000000002</v>
      </c>
      <c r="M125" s="33">
        <v>5.4481794630014496E-6</v>
      </c>
      <c r="N125" s="31">
        <v>404.70359999999999</v>
      </c>
      <c r="O125" s="33">
        <v>4.64511770498405E-5</v>
      </c>
      <c r="P125" s="35">
        <v>0.118049604698352</v>
      </c>
      <c r="Q125" s="36">
        <v>0.40872630292448697</v>
      </c>
      <c r="R125" s="37">
        <v>-0.40872630292448697</v>
      </c>
    </row>
    <row r="126" spans="1:18" ht="12.75" hidden="1" customHeight="1" outlineLevel="2" x14ac:dyDescent="0.25">
      <c r="A126" s="61"/>
      <c r="B126" s="61"/>
      <c r="C126" s="61"/>
      <c r="D126" s="61"/>
      <c r="E126" s="30" t="s">
        <v>232</v>
      </c>
      <c r="F126" s="30" t="s">
        <v>233</v>
      </c>
      <c r="G126" s="31">
        <v>0</v>
      </c>
      <c r="H126" s="32">
        <v>0</v>
      </c>
      <c r="I126" s="31">
        <v>0.33339999999999997</v>
      </c>
      <c r="J126" s="33">
        <v>4.7488767752680204E-6</v>
      </c>
      <c r="K126" s="32">
        <v>0</v>
      </c>
      <c r="L126" s="31">
        <v>18.8979</v>
      </c>
      <c r="M126" s="33">
        <v>2.15507975229471E-6</v>
      </c>
      <c r="N126" s="31">
        <v>12.5816</v>
      </c>
      <c r="O126" s="33">
        <v>1.44409421900441E-6</v>
      </c>
      <c r="P126" s="35">
        <v>1.50202676925033</v>
      </c>
      <c r="Q126" s="36">
        <v>0.161675617634221</v>
      </c>
      <c r="R126" s="37">
        <v>-0.161675617634221</v>
      </c>
    </row>
    <row r="127" spans="1:18" collapsed="1" x14ac:dyDescent="0.25">
      <c r="A127" s="23">
        <v>15</v>
      </c>
      <c r="B127" s="62" t="s">
        <v>114</v>
      </c>
      <c r="C127" s="62"/>
      <c r="D127" s="62"/>
      <c r="E127" s="62"/>
      <c r="F127" s="62"/>
      <c r="G127" s="24">
        <v>17504.783500000001</v>
      </c>
      <c r="H127" s="25">
        <v>0.25870217832012099</v>
      </c>
      <c r="I127" s="24">
        <v>16801.743399999999</v>
      </c>
      <c r="J127" s="26">
        <v>0.239320362976223</v>
      </c>
      <c r="K127" s="38">
        <v>1.0418432827631401</v>
      </c>
      <c r="L127" s="24">
        <v>2221915.5493999999</v>
      </c>
      <c r="M127" s="26">
        <v>0.25338292677073798</v>
      </c>
      <c r="N127" s="24">
        <v>2041174.0723000001</v>
      </c>
      <c r="O127" s="26">
        <v>0.23428241859462401</v>
      </c>
      <c r="P127" s="27">
        <v>1.08854780175428</v>
      </c>
      <c r="Q127" s="28">
        <v>19008.9675985334</v>
      </c>
      <c r="R127" s="29">
        <v>-1504.1840985333799</v>
      </c>
    </row>
    <row r="128" spans="1:18" ht="12.75" hidden="1" customHeight="1" outlineLevel="1" collapsed="1" x14ac:dyDescent="0.25">
      <c r="A128" s="61"/>
      <c r="B128" s="61"/>
      <c r="C128" s="30">
        <v>15150</v>
      </c>
      <c r="D128" s="62" t="s">
        <v>234</v>
      </c>
      <c r="E128" s="62"/>
      <c r="F128" s="62"/>
      <c r="G128" s="16">
        <v>3159.4448000000002</v>
      </c>
      <c r="H128" s="19">
        <v>4.6693251135735497E-2</v>
      </c>
      <c r="I128" s="16">
        <v>2979.2703999999999</v>
      </c>
      <c r="J128" s="18">
        <v>4.2436076814047603E-2</v>
      </c>
      <c r="K128" s="19">
        <v>1.0604760145302701</v>
      </c>
      <c r="L128" s="16">
        <v>411280.9338</v>
      </c>
      <c r="M128" s="18">
        <v>4.6901677590485899E-2</v>
      </c>
      <c r="N128" s="16">
        <v>337454.55499999999</v>
      </c>
      <c r="O128" s="18">
        <v>3.8732448341403797E-2</v>
      </c>
      <c r="P128" s="20">
        <v>1.2187742844366101</v>
      </c>
      <c r="Q128" s="21">
        <v>3518.5972511916202</v>
      </c>
      <c r="R128" s="22">
        <v>-359.15245119162103</v>
      </c>
    </row>
    <row r="129" spans="1:18" ht="12.75" hidden="1" customHeight="1" outlineLevel="2" x14ac:dyDescent="0.25">
      <c r="A129" s="61"/>
      <c r="B129" s="61"/>
      <c r="C129" s="61"/>
      <c r="D129" s="61"/>
      <c r="E129" s="30" t="s">
        <v>235</v>
      </c>
      <c r="F129" s="30" t="s">
        <v>236</v>
      </c>
      <c r="G129" s="31">
        <v>603.52430000000004</v>
      </c>
      <c r="H129" s="34">
        <v>8.9194505649913495E-3</v>
      </c>
      <c r="I129" s="31">
        <v>485.32510000000002</v>
      </c>
      <c r="J129" s="33">
        <v>6.9128647145909597E-3</v>
      </c>
      <c r="K129" s="34">
        <v>1.2435464392836899</v>
      </c>
      <c r="L129" s="31">
        <v>61584.137000000002</v>
      </c>
      <c r="M129" s="33">
        <v>7.02293517857771E-3</v>
      </c>
      <c r="N129" s="31">
        <v>74330.999400000001</v>
      </c>
      <c r="O129" s="33">
        <v>8.5315831473231005E-3</v>
      </c>
      <c r="P129" s="35">
        <v>0.82851216177782205</v>
      </c>
      <c r="Q129" s="36">
        <v>526.86559807944104</v>
      </c>
      <c r="R129" s="37">
        <v>76.658701920558897</v>
      </c>
    </row>
    <row r="130" spans="1:18" ht="21" hidden="1" customHeight="1" outlineLevel="2" x14ac:dyDescent="0.25">
      <c r="A130" s="61"/>
      <c r="B130" s="61"/>
      <c r="C130" s="61"/>
      <c r="D130" s="61"/>
      <c r="E130" s="30" t="s">
        <v>237</v>
      </c>
      <c r="F130" s="30" t="s">
        <v>238</v>
      </c>
      <c r="G130" s="31">
        <v>0</v>
      </c>
      <c r="H130" s="32">
        <v>0</v>
      </c>
      <c r="I130" s="31">
        <v>0</v>
      </c>
      <c r="J130" s="33">
        <v>0</v>
      </c>
      <c r="K130" s="33"/>
      <c r="L130" s="31">
        <v>7733.1947</v>
      </c>
      <c r="M130" s="33">
        <v>8.8187847954126E-4</v>
      </c>
      <c r="N130" s="31">
        <v>13282.686900000001</v>
      </c>
      <c r="O130" s="33">
        <v>1.5245637570051201E-3</v>
      </c>
      <c r="P130" s="35">
        <v>0.58220108312573404</v>
      </c>
      <c r="Q130" s="36">
        <v>66.159151514622394</v>
      </c>
      <c r="R130" s="37">
        <v>-66.159151514622394</v>
      </c>
    </row>
    <row r="131" spans="1:18" ht="12.75" hidden="1" customHeight="1" outlineLevel="2" x14ac:dyDescent="0.25">
      <c r="A131" s="61"/>
      <c r="B131" s="61"/>
      <c r="C131" s="61"/>
      <c r="D131" s="61"/>
      <c r="E131" s="30" t="s">
        <v>239</v>
      </c>
      <c r="F131" s="30" t="s">
        <v>240</v>
      </c>
      <c r="G131" s="31">
        <v>152.22499999999999</v>
      </c>
      <c r="H131" s="32">
        <v>2.2497244307409102E-3</v>
      </c>
      <c r="I131" s="31">
        <v>386.79169999999999</v>
      </c>
      <c r="J131" s="33">
        <v>5.5093764876917601E-3</v>
      </c>
      <c r="K131" s="32">
        <v>0.39355808307158602</v>
      </c>
      <c r="L131" s="31">
        <v>24841.4385</v>
      </c>
      <c r="M131" s="33">
        <v>2.8328693203596299E-3</v>
      </c>
      <c r="N131" s="31">
        <v>31994.065699999999</v>
      </c>
      <c r="O131" s="33">
        <v>3.6722233515464899E-3</v>
      </c>
      <c r="P131" s="35">
        <v>0.77643894130029201</v>
      </c>
      <c r="Q131" s="36">
        <v>212.523873679616</v>
      </c>
      <c r="R131" s="37">
        <v>-60.298873679615902</v>
      </c>
    </row>
    <row r="132" spans="1:18" ht="12.75" hidden="1" customHeight="1" outlineLevel="2" x14ac:dyDescent="0.25">
      <c r="A132" s="61"/>
      <c r="B132" s="61"/>
      <c r="C132" s="61"/>
      <c r="D132" s="61"/>
      <c r="E132" s="30" t="s">
        <v>241</v>
      </c>
      <c r="F132" s="30" t="s">
        <v>242</v>
      </c>
      <c r="G132" s="31">
        <v>0</v>
      </c>
      <c r="H132" s="32">
        <v>0</v>
      </c>
      <c r="I132" s="31">
        <v>0</v>
      </c>
      <c r="J132" s="33">
        <v>0</v>
      </c>
      <c r="K132" s="33"/>
      <c r="L132" s="31">
        <v>212.58949999999999</v>
      </c>
      <c r="M132" s="33">
        <v>2.4243293011417001E-5</v>
      </c>
      <c r="N132" s="31">
        <v>5537.9049000000005</v>
      </c>
      <c r="O132" s="33">
        <v>6.3563111619239197E-4</v>
      </c>
      <c r="P132" s="35">
        <v>3.8388073439108703E-2</v>
      </c>
      <c r="Q132" s="36">
        <v>1.8187491051942399</v>
      </c>
      <c r="R132" s="37">
        <v>-1.8187491051942399</v>
      </c>
    </row>
    <row r="133" spans="1:18" ht="12.75" hidden="1" customHeight="1" outlineLevel="2" x14ac:dyDescent="0.25">
      <c r="A133" s="61"/>
      <c r="B133" s="61"/>
      <c r="C133" s="61"/>
      <c r="D133" s="61"/>
      <c r="E133" s="30" t="s">
        <v>243</v>
      </c>
      <c r="F133" s="30" t="s">
        <v>244</v>
      </c>
      <c r="G133" s="31">
        <v>509.00819999999999</v>
      </c>
      <c r="H133" s="34">
        <v>7.5226026144684299E-3</v>
      </c>
      <c r="I133" s="31">
        <v>740.96550000000002</v>
      </c>
      <c r="J133" s="33">
        <v>1.0554150732528101E-2</v>
      </c>
      <c r="K133" s="32">
        <v>0.68695263139781804</v>
      </c>
      <c r="L133" s="31">
        <v>41778.599199999997</v>
      </c>
      <c r="M133" s="33">
        <v>4.7643501772766297E-3</v>
      </c>
      <c r="N133" s="31">
        <v>59916.5527</v>
      </c>
      <c r="O133" s="33">
        <v>6.8771179640700003E-3</v>
      </c>
      <c r="P133" s="35">
        <v>0.69727975521528995</v>
      </c>
      <c r="Q133" s="36">
        <v>357.424942959406</v>
      </c>
      <c r="R133" s="37">
        <v>151.58325704059399</v>
      </c>
    </row>
    <row r="134" spans="1:18" ht="12.75" hidden="1" customHeight="1" outlineLevel="2" x14ac:dyDescent="0.25">
      <c r="A134" s="61"/>
      <c r="B134" s="61"/>
      <c r="C134" s="61"/>
      <c r="D134" s="61"/>
      <c r="E134" s="30" t="s">
        <v>245</v>
      </c>
      <c r="F134" s="30" t="s">
        <v>246</v>
      </c>
      <c r="G134" s="31">
        <v>0</v>
      </c>
      <c r="H134" s="32">
        <v>0</v>
      </c>
      <c r="I134" s="31">
        <v>0</v>
      </c>
      <c r="J134" s="33">
        <v>0</v>
      </c>
      <c r="K134" s="33"/>
      <c r="L134" s="31">
        <v>34.7502</v>
      </c>
      <c r="M134" s="33">
        <v>3.9628452054562602E-6</v>
      </c>
      <c r="N134" s="31">
        <v>0</v>
      </c>
      <c r="O134" s="33">
        <v>0</v>
      </c>
      <c r="P134" s="35"/>
      <c r="Q134" s="36">
        <v>0.29729546922741201</v>
      </c>
      <c r="R134" s="37">
        <v>-0.29729546922741201</v>
      </c>
    </row>
    <row r="135" spans="1:18" ht="12.75" hidden="1" customHeight="1" outlineLevel="2" x14ac:dyDescent="0.25">
      <c r="A135" s="61"/>
      <c r="B135" s="61"/>
      <c r="C135" s="61"/>
      <c r="D135" s="61"/>
      <c r="E135" s="30" t="s">
        <v>247</v>
      </c>
      <c r="F135" s="30" t="s">
        <v>248</v>
      </c>
      <c r="G135" s="31">
        <v>1089.3440000000001</v>
      </c>
      <c r="H135" s="34">
        <v>1.6099351685209599E-2</v>
      </c>
      <c r="I135" s="31">
        <v>484.45760000000001</v>
      </c>
      <c r="J135" s="33">
        <v>6.90050823407943E-3</v>
      </c>
      <c r="K135" s="32">
        <v>2.24858480907307</v>
      </c>
      <c r="L135" s="31">
        <v>135458.26310000001</v>
      </c>
      <c r="M135" s="33">
        <v>1.5447396805349799E-2</v>
      </c>
      <c r="N135" s="31">
        <v>54240.271699999998</v>
      </c>
      <c r="O135" s="33">
        <v>6.2256042792012498E-3</v>
      </c>
      <c r="P135" s="35">
        <v>2.4973743466701701</v>
      </c>
      <c r="Q135" s="36">
        <v>1158.8747083195101</v>
      </c>
      <c r="R135" s="37">
        <v>-69.530708319510893</v>
      </c>
    </row>
    <row r="136" spans="1:18" ht="21" hidden="1" customHeight="1" outlineLevel="2" x14ac:dyDescent="0.25">
      <c r="A136" s="61"/>
      <c r="B136" s="61"/>
      <c r="C136" s="61"/>
      <c r="D136" s="61"/>
      <c r="E136" s="30" t="s">
        <v>249</v>
      </c>
      <c r="F136" s="30" t="s">
        <v>250</v>
      </c>
      <c r="G136" s="31">
        <v>399.93459999999999</v>
      </c>
      <c r="H136" s="32">
        <v>5.9106102172349802E-3</v>
      </c>
      <c r="I136" s="31">
        <v>806.98040000000003</v>
      </c>
      <c r="J136" s="33">
        <v>1.1494452548459801E-2</v>
      </c>
      <c r="K136" s="32">
        <v>0.495593945032618</v>
      </c>
      <c r="L136" s="31">
        <v>91327.416400000002</v>
      </c>
      <c r="M136" s="33">
        <v>1.0414800899201901E-2</v>
      </c>
      <c r="N136" s="31">
        <v>79247.7935</v>
      </c>
      <c r="O136" s="33">
        <v>9.0959242435147605E-3</v>
      </c>
      <c r="P136" s="35">
        <v>1.1524285076782601</v>
      </c>
      <c r="Q136" s="36">
        <v>781.32577976429502</v>
      </c>
      <c r="R136" s="37">
        <v>-381.39117976429498</v>
      </c>
    </row>
    <row r="137" spans="1:18" ht="12.75" hidden="1" customHeight="1" outlineLevel="2" x14ac:dyDescent="0.25">
      <c r="A137" s="61"/>
      <c r="B137" s="61"/>
      <c r="C137" s="61"/>
      <c r="D137" s="61"/>
      <c r="E137" s="30" t="s">
        <v>251</v>
      </c>
      <c r="F137" s="30" t="s">
        <v>252</v>
      </c>
      <c r="G137" s="31">
        <v>29.133400000000002</v>
      </c>
      <c r="H137" s="32">
        <v>4.3056082595202701E-4</v>
      </c>
      <c r="I137" s="31">
        <v>0</v>
      </c>
      <c r="J137" s="33">
        <v>0</v>
      </c>
      <c r="K137" s="33"/>
      <c r="L137" s="31">
        <v>8833.3953999999994</v>
      </c>
      <c r="M137" s="33">
        <v>1.0073432270544999E-3</v>
      </c>
      <c r="N137" s="31">
        <v>0</v>
      </c>
      <c r="O137" s="33">
        <v>0</v>
      </c>
      <c r="P137" s="35"/>
      <c r="Q137" s="36">
        <v>75.571606215626403</v>
      </c>
      <c r="R137" s="37">
        <v>-46.438206215626401</v>
      </c>
    </row>
    <row r="138" spans="1:18" ht="12.75" hidden="1" customHeight="1" outlineLevel="2" x14ac:dyDescent="0.25">
      <c r="A138" s="61"/>
      <c r="B138" s="61"/>
      <c r="C138" s="61"/>
      <c r="D138" s="61"/>
      <c r="E138" s="30" t="s">
        <v>253</v>
      </c>
      <c r="F138" s="30" t="s">
        <v>254</v>
      </c>
      <c r="G138" s="31">
        <v>376.27530000000002</v>
      </c>
      <c r="H138" s="34">
        <v>5.5609507971382203E-3</v>
      </c>
      <c r="I138" s="31">
        <v>74.750100000000003</v>
      </c>
      <c r="J138" s="33">
        <v>1.0647240966975501E-3</v>
      </c>
      <c r="K138" s="34">
        <v>5.0337765434427499</v>
      </c>
      <c r="L138" s="31">
        <v>39477.149799999999</v>
      </c>
      <c r="M138" s="33">
        <v>4.50189736490749E-3</v>
      </c>
      <c r="N138" s="31">
        <v>18904.280200000001</v>
      </c>
      <c r="O138" s="33">
        <v>2.1698004825506699E-3</v>
      </c>
      <c r="P138" s="35">
        <v>2.0882651644149899</v>
      </c>
      <c r="Q138" s="36">
        <v>337.73554608467902</v>
      </c>
      <c r="R138" s="37">
        <v>38.539753915320802</v>
      </c>
    </row>
    <row r="139" spans="1:18" ht="12.75" hidden="1" customHeight="1" outlineLevel="1" x14ac:dyDescent="0.25">
      <c r="A139" s="61"/>
      <c r="B139" s="61"/>
      <c r="C139" s="30">
        <v>15151</v>
      </c>
      <c r="D139" s="62" t="s">
        <v>255</v>
      </c>
      <c r="E139" s="62"/>
      <c r="F139" s="62"/>
      <c r="G139" s="16">
        <v>424.08330000000001</v>
      </c>
      <c r="H139" s="19">
        <v>6.2675024514976399E-3</v>
      </c>
      <c r="I139" s="16">
        <v>780.75810000000001</v>
      </c>
      <c r="J139" s="18">
        <v>1.11209478350101E-2</v>
      </c>
      <c r="K139" s="19">
        <v>0.54316862034476499</v>
      </c>
      <c r="L139" s="16">
        <v>77511.771999999997</v>
      </c>
      <c r="M139" s="18">
        <v>8.8392916885836094E-3</v>
      </c>
      <c r="N139" s="16">
        <v>82226.263699999996</v>
      </c>
      <c r="O139" s="18">
        <v>9.4377878854440007E-3</v>
      </c>
      <c r="P139" s="20">
        <v>0.94266440565509901</v>
      </c>
      <c r="Q139" s="21">
        <v>663.12995687472699</v>
      </c>
      <c r="R139" s="22">
        <v>-239.04665687472701</v>
      </c>
    </row>
    <row r="140" spans="1:18" ht="12.75" hidden="1" customHeight="1" outlineLevel="2" x14ac:dyDescent="0.25">
      <c r="A140" s="61"/>
      <c r="B140" s="61"/>
      <c r="C140" s="61"/>
      <c r="D140" s="61"/>
      <c r="E140" s="30" t="s">
        <v>256</v>
      </c>
      <c r="F140" s="30" t="s">
        <v>257</v>
      </c>
      <c r="G140" s="31">
        <v>14.041600000000001</v>
      </c>
      <c r="H140" s="34">
        <v>2.0751999058427699E-4</v>
      </c>
      <c r="I140" s="31">
        <v>50.791699999999999</v>
      </c>
      <c r="J140" s="33">
        <v>7.2346588034307303E-4</v>
      </c>
      <c r="K140" s="32">
        <v>0.27645461758515699</v>
      </c>
      <c r="L140" s="31">
        <v>744.63419999999996</v>
      </c>
      <c r="M140" s="33">
        <v>8.4916635567241494E-5</v>
      </c>
      <c r="N140" s="31">
        <v>1212.7166999999999</v>
      </c>
      <c r="O140" s="33">
        <v>1.39193518770276E-4</v>
      </c>
      <c r="P140" s="35">
        <v>0.61402156002304598</v>
      </c>
      <c r="Q140" s="36">
        <v>6.3705064687909196</v>
      </c>
      <c r="R140" s="37">
        <v>7.6710935312090802</v>
      </c>
    </row>
    <row r="141" spans="1:18" ht="12.75" hidden="1" customHeight="1" outlineLevel="2" x14ac:dyDescent="0.25">
      <c r="A141" s="61"/>
      <c r="B141" s="61"/>
      <c r="C141" s="61"/>
      <c r="D141" s="61"/>
      <c r="E141" s="30" t="s">
        <v>258</v>
      </c>
      <c r="F141" s="30" t="s">
        <v>259</v>
      </c>
      <c r="G141" s="31">
        <v>172.1249</v>
      </c>
      <c r="H141" s="32">
        <v>2.5438238966584798E-3</v>
      </c>
      <c r="I141" s="31">
        <v>177.8835</v>
      </c>
      <c r="J141" s="33">
        <v>2.5337337188163999E-3</v>
      </c>
      <c r="K141" s="32">
        <v>0.96762712674306495</v>
      </c>
      <c r="L141" s="31">
        <v>36464.636899999998</v>
      </c>
      <c r="M141" s="33">
        <v>4.15835625429115E-3</v>
      </c>
      <c r="N141" s="31">
        <v>31098.742300000002</v>
      </c>
      <c r="O141" s="33">
        <v>3.5694596850748702E-3</v>
      </c>
      <c r="P141" s="35">
        <v>1.1725437816178199</v>
      </c>
      <c r="Q141" s="36">
        <v>311.96284733304202</v>
      </c>
      <c r="R141" s="37">
        <v>-139.837947333042</v>
      </c>
    </row>
    <row r="142" spans="1:18" ht="21" hidden="1" customHeight="1" outlineLevel="2" x14ac:dyDescent="0.25">
      <c r="A142" s="61"/>
      <c r="B142" s="61"/>
      <c r="C142" s="61"/>
      <c r="D142" s="61"/>
      <c r="E142" s="30" t="s">
        <v>260</v>
      </c>
      <c r="F142" s="30" t="s">
        <v>261</v>
      </c>
      <c r="G142" s="31">
        <v>111.5</v>
      </c>
      <c r="H142" s="32">
        <v>1.6478520218598199E-3</v>
      </c>
      <c r="I142" s="31">
        <v>361.99930000000001</v>
      </c>
      <c r="J142" s="33">
        <v>5.1562389575083396E-3</v>
      </c>
      <c r="K142" s="32">
        <v>0.30801164532638597</v>
      </c>
      <c r="L142" s="31">
        <v>18397.96</v>
      </c>
      <c r="M142" s="33">
        <v>2.09806756727086E-3</v>
      </c>
      <c r="N142" s="31">
        <v>27214.813399999999</v>
      </c>
      <c r="O142" s="33">
        <v>3.1236690645246798E-3</v>
      </c>
      <c r="P142" s="35">
        <v>0.67602741674502898</v>
      </c>
      <c r="Q142" s="36">
        <v>157.39852291575701</v>
      </c>
      <c r="R142" s="37">
        <v>-45.898522915757297</v>
      </c>
    </row>
    <row r="143" spans="1:18" ht="12.75" hidden="1" customHeight="1" outlineLevel="2" x14ac:dyDescent="0.25">
      <c r="A143" s="61"/>
      <c r="B143" s="61"/>
      <c r="C143" s="61"/>
      <c r="D143" s="61"/>
      <c r="E143" s="30" t="s">
        <v>262</v>
      </c>
      <c r="F143" s="30" t="s">
        <v>263</v>
      </c>
      <c r="G143" s="31">
        <v>126.41679999999999</v>
      </c>
      <c r="H143" s="32">
        <v>1.86830654239506E-3</v>
      </c>
      <c r="I143" s="31">
        <v>190.08359999999999</v>
      </c>
      <c r="J143" s="33">
        <v>2.7075092783423399E-3</v>
      </c>
      <c r="K143" s="32">
        <v>0.66505895300804496</v>
      </c>
      <c r="L143" s="31">
        <v>21904.5409</v>
      </c>
      <c r="M143" s="33">
        <v>2.49795123145436E-3</v>
      </c>
      <c r="N143" s="31">
        <v>22699.991300000002</v>
      </c>
      <c r="O143" s="33">
        <v>2.6054656170741699E-3</v>
      </c>
      <c r="P143" s="35">
        <v>0.96495811872844195</v>
      </c>
      <c r="Q143" s="36">
        <v>187.398080157137</v>
      </c>
      <c r="R143" s="37">
        <v>-60.981280157136702</v>
      </c>
    </row>
    <row r="144" spans="1:18" ht="12.75" hidden="1" customHeight="1" outlineLevel="1" x14ac:dyDescent="0.25">
      <c r="A144" s="61"/>
      <c r="B144" s="61"/>
      <c r="C144" s="30">
        <v>15152</v>
      </c>
      <c r="D144" s="62" t="s">
        <v>264</v>
      </c>
      <c r="E144" s="62"/>
      <c r="F144" s="62"/>
      <c r="G144" s="16">
        <v>2256.7829000000002</v>
      </c>
      <c r="H144" s="19">
        <v>3.3352863360212398E-2</v>
      </c>
      <c r="I144" s="16">
        <v>2059.2842999999998</v>
      </c>
      <c r="J144" s="18">
        <v>2.9331995758680399E-2</v>
      </c>
      <c r="K144" s="17">
        <v>1.0959064272961201</v>
      </c>
      <c r="L144" s="16">
        <v>318664.3749</v>
      </c>
      <c r="M144" s="18">
        <v>3.6339865388463399E-2</v>
      </c>
      <c r="N144" s="16">
        <v>315187.16519999999</v>
      </c>
      <c r="O144" s="18">
        <v>3.6176635973938803E-2</v>
      </c>
      <c r="P144" s="20">
        <v>1.0110322058888199</v>
      </c>
      <c r="Q144" s="21">
        <v>2726.24257880402</v>
      </c>
      <c r="R144" s="22">
        <v>-469.45967880401599</v>
      </c>
    </row>
    <row r="145" spans="1:18" ht="21" hidden="1" customHeight="1" outlineLevel="2" x14ac:dyDescent="0.25">
      <c r="A145" s="61"/>
      <c r="B145" s="61"/>
      <c r="C145" s="61"/>
      <c r="D145" s="61"/>
      <c r="E145" s="30" t="s">
        <v>265</v>
      </c>
      <c r="F145" s="30" t="s">
        <v>266</v>
      </c>
      <c r="G145" s="31">
        <v>270.66669999999999</v>
      </c>
      <c r="H145" s="34">
        <v>4.0001674335885798E-3</v>
      </c>
      <c r="I145" s="31">
        <v>295.74990000000003</v>
      </c>
      <c r="J145" s="33">
        <v>4.2125969747985499E-3</v>
      </c>
      <c r="K145" s="32">
        <v>0.91518779888006696</v>
      </c>
      <c r="L145" s="31">
        <v>34824.830099999999</v>
      </c>
      <c r="M145" s="33">
        <v>3.9713558768759202E-3</v>
      </c>
      <c r="N145" s="31">
        <v>32927.4395</v>
      </c>
      <c r="O145" s="33">
        <v>3.7793543769129101E-3</v>
      </c>
      <c r="P145" s="35">
        <v>1.0576233873271601</v>
      </c>
      <c r="Q145" s="36">
        <v>297.93394585770397</v>
      </c>
      <c r="R145" s="37">
        <v>-27.2672458577042</v>
      </c>
    </row>
    <row r="146" spans="1:18" ht="21" hidden="1" customHeight="1" outlineLevel="2" x14ac:dyDescent="0.25">
      <c r="A146" s="61"/>
      <c r="B146" s="61"/>
      <c r="C146" s="61"/>
      <c r="D146" s="61"/>
      <c r="E146" s="30" t="s">
        <v>267</v>
      </c>
      <c r="F146" s="30" t="s">
        <v>268</v>
      </c>
      <c r="G146" s="31">
        <v>1360.3245999999999</v>
      </c>
      <c r="H146" s="32">
        <v>2.0104158228660601E-2</v>
      </c>
      <c r="I146" s="31">
        <v>1526.0009</v>
      </c>
      <c r="J146" s="33">
        <v>2.1736023494445401E-2</v>
      </c>
      <c r="K146" s="32">
        <v>0.89143106009963702</v>
      </c>
      <c r="L146" s="31">
        <v>238044.43090000001</v>
      </c>
      <c r="M146" s="33">
        <v>2.71461238115932E-2</v>
      </c>
      <c r="N146" s="31">
        <v>237749.63339999999</v>
      </c>
      <c r="O146" s="33">
        <v>2.7288490427557498E-2</v>
      </c>
      <c r="P146" s="35">
        <v>1.00123994933571</v>
      </c>
      <c r="Q146" s="36">
        <v>2036.52153890877</v>
      </c>
      <c r="R146" s="37">
        <v>-676.19693890877397</v>
      </c>
    </row>
    <row r="147" spans="1:18" ht="21" hidden="1" customHeight="1" outlineLevel="2" x14ac:dyDescent="0.25">
      <c r="A147" s="61"/>
      <c r="B147" s="61"/>
      <c r="C147" s="61"/>
      <c r="D147" s="61"/>
      <c r="E147" s="30" t="s">
        <v>269</v>
      </c>
      <c r="F147" s="30" t="s">
        <v>270</v>
      </c>
      <c r="G147" s="31">
        <v>583.55820000000006</v>
      </c>
      <c r="H147" s="34">
        <v>8.6243727331200004E-3</v>
      </c>
      <c r="I147" s="31">
        <v>218.49180000000001</v>
      </c>
      <c r="J147" s="33">
        <v>3.11214947392473E-3</v>
      </c>
      <c r="K147" s="34">
        <v>2.6708471439202799</v>
      </c>
      <c r="L147" s="31">
        <v>42007.4833</v>
      </c>
      <c r="M147" s="33">
        <v>4.79045167477277E-3</v>
      </c>
      <c r="N147" s="31">
        <v>38360.925900000002</v>
      </c>
      <c r="O147" s="33">
        <v>4.4030005188407297E-3</v>
      </c>
      <c r="P147" s="35">
        <v>1.0950591601857</v>
      </c>
      <c r="Q147" s="36">
        <v>359.38309588825899</v>
      </c>
      <c r="R147" s="37">
        <v>224.17510411174101</v>
      </c>
    </row>
    <row r="148" spans="1:18" ht="21" hidden="1" customHeight="1" outlineLevel="2" x14ac:dyDescent="0.25">
      <c r="A148" s="61"/>
      <c r="B148" s="61"/>
      <c r="C148" s="61"/>
      <c r="D148" s="61"/>
      <c r="E148" s="30" t="s">
        <v>271</v>
      </c>
      <c r="F148" s="30" t="s">
        <v>272</v>
      </c>
      <c r="G148" s="31">
        <v>42.233400000000003</v>
      </c>
      <c r="H148" s="34">
        <v>6.2416496484318101E-4</v>
      </c>
      <c r="I148" s="31">
        <v>19.041699999999999</v>
      </c>
      <c r="J148" s="33">
        <v>2.7122581551176098E-4</v>
      </c>
      <c r="K148" s="34">
        <v>2.2179427257020099</v>
      </c>
      <c r="L148" s="31">
        <v>3787.6306</v>
      </c>
      <c r="M148" s="33">
        <v>4.3193402522141998E-4</v>
      </c>
      <c r="N148" s="31">
        <v>6149.1664000000001</v>
      </c>
      <c r="O148" s="33">
        <v>7.0579065062759605E-4</v>
      </c>
      <c r="P148" s="35">
        <v>0.61595838421285898</v>
      </c>
      <c r="Q148" s="36">
        <v>32.403998149279801</v>
      </c>
      <c r="R148" s="37">
        <v>9.8294018507202008</v>
      </c>
    </row>
    <row r="149" spans="1:18" ht="12.75" hidden="1" customHeight="1" outlineLevel="1" x14ac:dyDescent="0.25">
      <c r="A149" s="61"/>
      <c r="B149" s="61"/>
      <c r="C149" s="30">
        <v>15153</v>
      </c>
      <c r="D149" s="62" t="s">
        <v>273</v>
      </c>
      <c r="E149" s="62"/>
      <c r="F149" s="62"/>
      <c r="G149" s="16">
        <v>3609.8822</v>
      </c>
      <c r="H149" s="19">
        <v>5.3350239299962202E-2</v>
      </c>
      <c r="I149" s="16">
        <v>3959.9131000000002</v>
      </c>
      <c r="J149" s="18">
        <v>5.6404137230562597E-2</v>
      </c>
      <c r="K149" s="19">
        <v>0.911606418837828</v>
      </c>
      <c r="L149" s="16">
        <v>475094.11310000002</v>
      </c>
      <c r="M149" s="18">
        <v>5.4178808416608402E-2</v>
      </c>
      <c r="N149" s="16">
        <v>467786.41769999999</v>
      </c>
      <c r="O149" s="18">
        <v>5.3691713417161002E-2</v>
      </c>
      <c r="P149" s="20">
        <v>1.01562186314842</v>
      </c>
      <c r="Q149" s="21">
        <v>4064.5327877608001</v>
      </c>
      <c r="R149" s="22">
        <v>-454.650587760804</v>
      </c>
    </row>
    <row r="150" spans="1:18" ht="12.75" hidden="1" customHeight="1" outlineLevel="2" x14ac:dyDescent="0.25">
      <c r="A150" s="61"/>
      <c r="B150" s="61"/>
      <c r="C150" s="61"/>
      <c r="D150" s="61"/>
      <c r="E150" s="30" t="s">
        <v>274</v>
      </c>
      <c r="F150" s="30" t="s">
        <v>275</v>
      </c>
      <c r="G150" s="31">
        <v>250.65819999999999</v>
      </c>
      <c r="H150" s="34">
        <v>3.70446297458067E-3</v>
      </c>
      <c r="I150" s="31">
        <v>237.37479999999999</v>
      </c>
      <c r="J150" s="33">
        <v>3.3811148013014099E-3</v>
      </c>
      <c r="K150" s="32">
        <v>1.0559596048106199</v>
      </c>
      <c r="L150" s="31">
        <v>31603.148700000002</v>
      </c>
      <c r="M150" s="33">
        <v>3.6039615974329999E-3</v>
      </c>
      <c r="N150" s="31">
        <v>24404.401300000001</v>
      </c>
      <c r="O150" s="33">
        <v>2.8010948397337201E-3</v>
      </c>
      <c r="P150" s="35">
        <v>1.2949774227815201</v>
      </c>
      <c r="Q150" s="36">
        <v>270.371765395024</v>
      </c>
      <c r="R150" s="37">
        <v>-19.713565395024101</v>
      </c>
    </row>
    <row r="151" spans="1:18" ht="12.75" hidden="1" customHeight="1" outlineLevel="2" x14ac:dyDescent="0.25">
      <c r="A151" s="61"/>
      <c r="B151" s="61"/>
      <c r="C151" s="61"/>
      <c r="D151" s="61"/>
      <c r="E151" s="30" t="s">
        <v>276</v>
      </c>
      <c r="F151" s="30" t="s">
        <v>277</v>
      </c>
      <c r="G151" s="31">
        <v>24.916599999999999</v>
      </c>
      <c r="H151" s="34">
        <v>3.68240983747735E-4</v>
      </c>
      <c r="I151" s="31">
        <v>0</v>
      </c>
      <c r="J151" s="33">
        <v>0</v>
      </c>
      <c r="K151" s="33"/>
      <c r="L151" s="31">
        <v>2633.0871999999999</v>
      </c>
      <c r="M151" s="33">
        <v>3.0027214191769399E-4</v>
      </c>
      <c r="N151" s="31">
        <v>176.46680000000001</v>
      </c>
      <c r="O151" s="33">
        <v>2.0254553135229802E-5</v>
      </c>
      <c r="P151" s="35">
        <v>14.9211477739722</v>
      </c>
      <c r="Q151" s="36">
        <v>22.526629908337</v>
      </c>
      <c r="R151" s="37">
        <v>2.3899700916630202</v>
      </c>
    </row>
    <row r="152" spans="1:18" ht="12.75" hidden="1" customHeight="1" outlineLevel="2" x14ac:dyDescent="0.25">
      <c r="A152" s="61"/>
      <c r="B152" s="61"/>
      <c r="C152" s="61"/>
      <c r="D152" s="61"/>
      <c r="E152" s="30" t="s">
        <v>278</v>
      </c>
      <c r="F152" s="30" t="s">
        <v>279</v>
      </c>
      <c r="G152" s="31">
        <v>2209.5430000000001</v>
      </c>
      <c r="H152" s="34">
        <v>3.2654707622746401E-2</v>
      </c>
      <c r="I152" s="31">
        <v>2179.1093000000001</v>
      </c>
      <c r="J152" s="33">
        <v>3.1038756885244601E-2</v>
      </c>
      <c r="K152" s="34">
        <v>1.01396611909279</v>
      </c>
      <c r="L152" s="31">
        <v>263574.571</v>
      </c>
      <c r="M152" s="33">
        <v>3.0057531322626601E-2</v>
      </c>
      <c r="N152" s="31">
        <v>269811.5111</v>
      </c>
      <c r="O152" s="33">
        <v>3.09684971228106E-2</v>
      </c>
      <c r="P152" s="35">
        <v>0.97688408446855202</v>
      </c>
      <c r="Q152" s="36">
        <v>2254.9374035792198</v>
      </c>
      <c r="R152" s="37">
        <v>-45.394403579223798</v>
      </c>
    </row>
    <row r="153" spans="1:18" ht="21" hidden="1" customHeight="1" outlineLevel="2" x14ac:dyDescent="0.25">
      <c r="A153" s="61"/>
      <c r="B153" s="61"/>
      <c r="C153" s="61"/>
      <c r="D153" s="61"/>
      <c r="E153" s="30" t="s">
        <v>280</v>
      </c>
      <c r="F153" s="30" t="s">
        <v>281</v>
      </c>
      <c r="G153" s="31">
        <v>272.93860000000001</v>
      </c>
      <c r="H153" s="34">
        <v>4.0337437116913901E-3</v>
      </c>
      <c r="I153" s="31">
        <v>80.596000000000004</v>
      </c>
      <c r="J153" s="33">
        <v>1.1479918193746299E-3</v>
      </c>
      <c r="K153" s="34">
        <v>3.3865030522606601</v>
      </c>
      <c r="L153" s="31">
        <v>33470.888400000003</v>
      </c>
      <c r="M153" s="33">
        <v>3.8169549993468102E-3</v>
      </c>
      <c r="N153" s="31">
        <v>15286.9185</v>
      </c>
      <c r="O153" s="33">
        <v>1.7546059827241E-3</v>
      </c>
      <c r="P153" s="35">
        <v>2.1895117972925702</v>
      </c>
      <c r="Q153" s="36">
        <v>286.35068207769501</v>
      </c>
      <c r="R153" s="37">
        <v>-13.4120820776954</v>
      </c>
    </row>
    <row r="154" spans="1:18" ht="12.75" hidden="1" customHeight="1" outlineLevel="2" x14ac:dyDescent="0.25">
      <c r="A154" s="61"/>
      <c r="B154" s="61"/>
      <c r="C154" s="61"/>
      <c r="D154" s="61"/>
      <c r="E154" s="30" t="s">
        <v>282</v>
      </c>
      <c r="F154" s="30" t="s">
        <v>283</v>
      </c>
      <c r="G154" s="31">
        <v>211.7081</v>
      </c>
      <c r="H154" s="32">
        <v>3.1288217096780398E-3</v>
      </c>
      <c r="I154" s="31">
        <v>298.75009999999997</v>
      </c>
      <c r="J154" s="33">
        <v>4.2553311682633401E-3</v>
      </c>
      <c r="K154" s="34">
        <v>0.70864612262891302</v>
      </c>
      <c r="L154" s="31">
        <v>44505.581599999998</v>
      </c>
      <c r="M154" s="33">
        <v>5.0753299451399402E-3</v>
      </c>
      <c r="N154" s="31">
        <v>63164.612999999998</v>
      </c>
      <c r="O154" s="33">
        <v>7.2499246899401402E-3</v>
      </c>
      <c r="P154" s="35">
        <v>0.70459675894792495</v>
      </c>
      <c r="Q154" s="36">
        <v>380.75486659100801</v>
      </c>
      <c r="R154" s="37">
        <v>-169.04676659100801</v>
      </c>
    </row>
    <row r="155" spans="1:18" ht="21" hidden="1" customHeight="1" outlineLevel="2" x14ac:dyDescent="0.25">
      <c r="A155" s="61"/>
      <c r="B155" s="61"/>
      <c r="C155" s="61"/>
      <c r="D155" s="61"/>
      <c r="E155" s="30" t="s">
        <v>284</v>
      </c>
      <c r="F155" s="30" t="s">
        <v>285</v>
      </c>
      <c r="G155" s="31">
        <v>160.6833</v>
      </c>
      <c r="H155" s="32">
        <v>2.37472915501443E-3</v>
      </c>
      <c r="I155" s="31">
        <v>83.125</v>
      </c>
      <c r="J155" s="33">
        <v>1.1840143429638699E-3</v>
      </c>
      <c r="K155" s="34">
        <v>1.9330321804511299</v>
      </c>
      <c r="L155" s="31">
        <v>29451.111000000001</v>
      </c>
      <c r="M155" s="33">
        <v>3.3585474046684601E-3</v>
      </c>
      <c r="N155" s="31">
        <v>28226.699199999999</v>
      </c>
      <c r="O155" s="33">
        <v>3.2398115610332901E-3</v>
      </c>
      <c r="P155" s="35">
        <v>1.0433777889268701</v>
      </c>
      <c r="Q155" s="36">
        <v>251.960617896115</v>
      </c>
      <c r="R155" s="37">
        <v>-91.277317896115207</v>
      </c>
    </row>
    <row r="156" spans="1:18" ht="21" hidden="1" customHeight="1" outlineLevel="2" x14ac:dyDescent="0.25">
      <c r="A156" s="61"/>
      <c r="B156" s="61"/>
      <c r="C156" s="61"/>
      <c r="D156" s="61"/>
      <c r="E156" s="30" t="s">
        <v>286</v>
      </c>
      <c r="F156" s="30" t="s">
        <v>287</v>
      </c>
      <c r="G156" s="31">
        <v>0</v>
      </c>
      <c r="H156" s="34">
        <v>0</v>
      </c>
      <c r="I156" s="31">
        <v>0</v>
      </c>
      <c r="J156" s="33">
        <v>0</v>
      </c>
      <c r="K156" s="33"/>
      <c r="L156" s="31">
        <v>0</v>
      </c>
      <c r="M156" s="33">
        <v>0</v>
      </c>
      <c r="N156" s="31">
        <v>19.833200000000001</v>
      </c>
      <c r="O156" s="33">
        <v>2.2764202855247599E-6</v>
      </c>
      <c r="P156" s="35">
        <v>0</v>
      </c>
      <c r="Q156" s="36">
        <v>0</v>
      </c>
      <c r="R156" s="37">
        <v>0</v>
      </c>
    </row>
    <row r="157" spans="1:18" ht="12.75" hidden="1" customHeight="1" outlineLevel="2" x14ac:dyDescent="0.25">
      <c r="A157" s="61"/>
      <c r="B157" s="61"/>
      <c r="C157" s="61"/>
      <c r="D157" s="61"/>
      <c r="E157" s="30" t="s">
        <v>288</v>
      </c>
      <c r="F157" s="30" t="s">
        <v>289</v>
      </c>
      <c r="G157" s="31">
        <v>479.43439999999998</v>
      </c>
      <c r="H157" s="32">
        <v>7.0855331425035998E-3</v>
      </c>
      <c r="I157" s="31">
        <v>1080.9579000000001</v>
      </c>
      <c r="J157" s="33">
        <v>1.53969282134148E-2</v>
      </c>
      <c r="K157" s="32">
        <v>0.44352735661583098</v>
      </c>
      <c r="L157" s="31">
        <v>69855.725200000001</v>
      </c>
      <c r="M157" s="33">
        <v>7.9662110054759296E-3</v>
      </c>
      <c r="N157" s="31">
        <v>66695.974600000001</v>
      </c>
      <c r="O157" s="33">
        <v>7.6552482474983299E-3</v>
      </c>
      <c r="P157" s="35">
        <v>1.0473754318600199</v>
      </c>
      <c r="Q157" s="36">
        <v>597.63082231340002</v>
      </c>
      <c r="R157" s="37">
        <v>-118.19642231340001</v>
      </c>
    </row>
    <row r="158" spans="1:18" ht="12.75" hidden="1" customHeight="1" outlineLevel="1" x14ac:dyDescent="0.25">
      <c r="A158" s="61"/>
      <c r="B158" s="61"/>
      <c r="C158" s="30">
        <v>15154</v>
      </c>
      <c r="D158" s="62" t="s">
        <v>290</v>
      </c>
      <c r="E158" s="62"/>
      <c r="F158" s="62"/>
      <c r="G158" s="16">
        <v>3786.4434999999999</v>
      </c>
      <c r="H158" s="17">
        <v>5.5959628494466299E-2</v>
      </c>
      <c r="I158" s="16">
        <v>2971.1824999999999</v>
      </c>
      <c r="J158" s="18">
        <v>4.2320874533091697E-2</v>
      </c>
      <c r="K158" s="17">
        <v>1.2743894055649601</v>
      </c>
      <c r="L158" s="16">
        <v>459396.7867</v>
      </c>
      <c r="M158" s="18">
        <v>5.2388715851307402E-2</v>
      </c>
      <c r="N158" s="16">
        <v>421994.44020000001</v>
      </c>
      <c r="O158" s="18">
        <v>4.8435789688499299E-2</v>
      </c>
      <c r="P158" s="20">
        <v>1.0886323205639199</v>
      </c>
      <c r="Q158" s="21">
        <v>3930.2387687996502</v>
      </c>
      <c r="R158" s="22">
        <v>-143.79526879965101</v>
      </c>
    </row>
    <row r="159" spans="1:18" ht="21" hidden="1" customHeight="1" outlineLevel="2" x14ac:dyDescent="0.25">
      <c r="A159" s="61"/>
      <c r="B159" s="61"/>
      <c r="C159" s="61"/>
      <c r="D159" s="61"/>
      <c r="E159" s="30" t="s">
        <v>291</v>
      </c>
      <c r="F159" s="30" t="s">
        <v>292</v>
      </c>
      <c r="G159" s="31">
        <v>1238.1939</v>
      </c>
      <c r="H159" s="34">
        <v>1.8299195709143502E-2</v>
      </c>
      <c r="I159" s="31">
        <v>1476.4326000000001</v>
      </c>
      <c r="J159" s="33">
        <v>2.1029983456474399E-2</v>
      </c>
      <c r="K159" s="32">
        <v>0.83863895988208303</v>
      </c>
      <c r="L159" s="31">
        <v>144393.5447</v>
      </c>
      <c r="M159" s="33">
        <v>1.6466358936444301E-2</v>
      </c>
      <c r="N159" s="31">
        <v>134927.84760000001</v>
      </c>
      <c r="O159" s="33">
        <v>1.54867842485748E-2</v>
      </c>
      <c r="P159" s="35">
        <v>1.07015376935428</v>
      </c>
      <c r="Q159" s="36">
        <v>1235.31797298996</v>
      </c>
      <c r="R159" s="37">
        <v>2.8759270100390499</v>
      </c>
    </row>
    <row r="160" spans="1:18" ht="21" hidden="1" customHeight="1" outlineLevel="2" x14ac:dyDescent="0.25">
      <c r="A160" s="61"/>
      <c r="B160" s="61"/>
      <c r="C160" s="61"/>
      <c r="D160" s="61"/>
      <c r="E160" s="30" t="s">
        <v>293</v>
      </c>
      <c r="F160" s="30" t="s">
        <v>294</v>
      </c>
      <c r="G160" s="31">
        <v>343.09120000000001</v>
      </c>
      <c r="H160" s="34">
        <v>5.0705249112315103E-3</v>
      </c>
      <c r="I160" s="31">
        <v>223.12520000000001</v>
      </c>
      <c r="J160" s="33">
        <v>3.1781466114488002E-3</v>
      </c>
      <c r="K160" s="32">
        <v>1.53766226315988</v>
      </c>
      <c r="L160" s="31">
        <v>43731.210800000001</v>
      </c>
      <c r="M160" s="33">
        <v>4.9870222055578596E-3</v>
      </c>
      <c r="N160" s="31">
        <v>21723.0252</v>
      </c>
      <c r="O160" s="33">
        <v>2.4933311431461101E-3</v>
      </c>
      <c r="P160" s="35">
        <v>2.0131271034938498</v>
      </c>
      <c r="Q160" s="36">
        <v>374.12995708424302</v>
      </c>
      <c r="R160" s="37">
        <v>-31.0387570842427</v>
      </c>
    </row>
    <row r="161" spans="1:18" ht="21" hidden="1" customHeight="1" outlineLevel="2" x14ac:dyDescent="0.25">
      <c r="A161" s="61"/>
      <c r="B161" s="61"/>
      <c r="C161" s="61"/>
      <c r="D161" s="61"/>
      <c r="E161" s="30" t="s">
        <v>295</v>
      </c>
      <c r="F161" s="30" t="s">
        <v>296</v>
      </c>
      <c r="G161" s="31">
        <v>2205.1583999999998</v>
      </c>
      <c r="H161" s="34">
        <v>3.2589907874091301E-2</v>
      </c>
      <c r="I161" s="31">
        <v>1271.6247000000001</v>
      </c>
      <c r="J161" s="33">
        <v>1.81127444651684E-2</v>
      </c>
      <c r="K161" s="34">
        <v>1.7341267435273899</v>
      </c>
      <c r="L161" s="31">
        <v>271272.03120000003</v>
      </c>
      <c r="M161" s="33">
        <v>3.09353347093053E-2</v>
      </c>
      <c r="N161" s="31">
        <v>265286.4068</v>
      </c>
      <c r="O161" s="33">
        <v>3.0449113502283701E-2</v>
      </c>
      <c r="P161" s="35">
        <v>1.0225628763727499</v>
      </c>
      <c r="Q161" s="36">
        <v>2320.7908387254502</v>
      </c>
      <c r="R161" s="37">
        <v>-115.632438725448</v>
      </c>
    </row>
    <row r="162" spans="1:18" ht="21" hidden="1" customHeight="1" outlineLevel="2" x14ac:dyDescent="0.25">
      <c r="A162" s="61"/>
      <c r="B162" s="61"/>
      <c r="C162" s="61"/>
      <c r="D162" s="61"/>
      <c r="E162" s="30" t="s">
        <v>297</v>
      </c>
      <c r="F162" s="30" t="s">
        <v>298</v>
      </c>
      <c r="G162" s="31">
        <v>0</v>
      </c>
      <c r="H162" s="34">
        <v>0</v>
      </c>
      <c r="I162" s="31">
        <v>0</v>
      </c>
      <c r="J162" s="33">
        <v>0</v>
      </c>
      <c r="K162" s="33"/>
      <c r="L162" s="31">
        <v>0</v>
      </c>
      <c r="M162" s="33">
        <v>0</v>
      </c>
      <c r="N162" s="31">
        <v>57.160600000000002</v>
      </c>
      <c r="O162" s="33">
        <v>6.5607944947243204E-6</v>
      </c>
      <c r="P162" s="35">
        <v>0</v>
      </c>
      <c r="Q162" s="36">
        <v>0</v>
      </c>
      <c r="R162" s="37">
        <v>0</v>
      </c>
    </row>
    <row r="163" spans="1:18" ht="12.75" hidden="1" customHeight="1" outlineLevel="1" x14ac:dyDescent="0.25">
      <c r="A163" s="61"/>
      <c r="B163" s="61"/>
      <c r="C163" s="30">
        <v>15155</v>
      </c>
      <c r="D163" s="62" t="s">
        <v>299</v>
      </c>
      <c r="E163" s="62"/>
      <c r="F163" s="62"/>
      <c r="G163" s="16">
        <v>2847.2221</v>
      </c>
      <c r="H163" s="17">
        <v>4.20789299925469E-2</v>
      </c>
      <c r="I163" s="16">
        <v>2518.8497000000002</v>
      </c>
      <c r="J163" s="18">
        <v>3.5877944933175802E-2</v>
      </c>
      <c r="K163" s="19">
        <v>1.13036601588416</v>
      </c>
      <c r="L163" s="16">
        <v>295992.47509999998</v>
      </c>
      <c r="M163" s="18">
        <v>3.3754406040862099E-2</v>
      </c>
      <c r="N163" s="16">
        <v>258008.50959999999</v>
      </c>
      <c r="O163" s="18">
        <v>2.96137690887728E-2</v>
      </c>
      <c r="P163" s="20">
        <v>1.1472198167373899</v>
      </c>
      <c r="Q163" s="21">
        <v>2532.2795774596302</v>
      </c>
      <c r="R163" s="22">
        <v>314.94252254037502</v>
      </c>
    </row>
    <row r="164" spans="1:18" ht="12.75" hidden="1" customHeight="1" outlineLevel="2" x14ac:dyDescent="0.25">
      <c r="A164" s="61"/>
      <c r="B164" s="61"/>
      <c r="C164" s="61"/>
      <c r="D164" s="61"/>
      <c r="E164" s="30" t="s">
        <v>300</v>
      </c>
      <c r="F164" s="30" t="s">
        <v>301</v>
      </c>
      <c r="G164" s="31">
        <v>1365.6395</v>
      </c>
      <c r="H164" s="34">
        <v>2.0182706826965401E-2</v>
      </c>
      <c r="I164" s="31">
        <v>1574.4831999999999</v>
      </c>
      <c r="J164" s="33">
        <v>2.2426594785631901E-2</v>
      </c>
      <c r="K164" s="32">
        <v>0.86735730174828196</v>
      </c>
      <c r="L164" s="31">
        <v>100770.4705</v>
      </c>
      <c r="M164" s="33">
        <v>1.1491668418383101E-2</v>
      </c>
      <c r="N164" s="31">
        <v>105910.25569999999</v>
      </c>
      <c r="O164" s="33">
        <v>1.2156195395629199E-2</v>
      </c>
      <c r="P164" s="35">
        <v>0.95147037304339099</v>
      </c>
      <c r="Q164" s="36">
        <v>862.11314788302002</v>
      </c>
      <c r="R164" s="37">
        <v>503.52635211697998</v>
      </c>
    </row>
    <row r="165" spans="1:18" ht="12.75" hidden="1" customHeight="1" outlineLevel="2" x14ac:dyDescent="0.25">
      <c r="A165" s="61"/>
      <c r="B165" s="61"/>
      <c r="C165" s="61"/>
      <c r="D165" s="61"/>
      <c r="E165" s="30" t="s">
        <v>302</v>
      </c>
      <c r="F165" s="30" t="s">
        <v>303</v>
      </c>
      <c r="G165" s="31">
        <v>0</v>
      </c>
      <c r="H165" s="32">
        <v>0</v>
      </c>
      <c r="I165" s="31">
        <v>161.66669999999999</v>
      </c>
      <c r="J165" s="33">
        <v>2.3027451618602901E-3</v>
      </c>
      <c r="K165" s="32">
        <v>0</v>
      </c>
      <c r="L165" s="31">
        <v>4929.2663000000002</v>
      </c>
      <c r="M165" s="33">
        <v>5.6212393952760305E-4</v>
      </c>
      <c r="N165" s="31">
        <v>7641.1797999999999</v>
      </c>
      <c r="O165" s="33">
        <v>8.7704136004588304E-4</v>
      </c>
      <c r="P165" s="35">
        <v>0.64509230629542302</v>
      </c>
      <c r="Q165" s="36">
        <v>42.170938227848097</v>
      </c>
      <c r="R165" s="37">
        <v>-42.170938227848097</v>
      </c>
    </row>
    <row r="166" spans="1:18" ht="21" hidden="1" customHeight="1" outlineLevel="2" x14ac:dyDescent="0.25">
      <c r="A166" s="61"/>
      <c r="B166" s="61"/>
      <c r="C166" s="61"/>
      <c r="D166" s="61"/>
      <c r="E166" s="30" t="s">
        <v>304</v>
      </c>
      <c r="F166" s="30" t="s">
        <v>305</v>
      </c>
      <c r="G166" s="31">
        <v>0</v>
      </c>
      <c r="H166" s="32">
        <v>0</v>
      </c>
      <c r="I166" s="31">
        <v>0</v>
      </c>
      <c r="J166" s="33">
        <v>0</v>
      </c>
      <c r="K166" s="33"/>
      <c r="L166" s="31">
        <v>137.542</v>
      </c>
      <c r="M166" s="33">
        <v>1.5685022107753701E-5</v>
      </c>
      <c r="N166" s="31">
        <v>153.37309999999999</v>
      </c>
      <c r="O166" s="33">
        <v>1.7603898316651701E-5</v>
      </c>
      <c r="P166" s="35">
        <v>0.89678046541407797</v>
      </c>
      <c r="Q166" s="36">
        <v>1.17670152771715</v>
      </c>
      <c r="R166" s="37">
        <v>-1.17670152771715</v>
      </c>
    </row>
    <row r="167" spans="1:18" ht="12.75" hidden="1" customHeight="1" outlineLevel="2" x14ac:dyDescent="0.25">
      <c r="A167" s="61"/>
      <c r="B167" s="61"/>
      <c r="C167" s="61"/>
      <c r="D167" s="61"/>
      <c r="E167" s="30" t="s">
        <v>306</v>
      </c>
      <c r="F167" s="30" t="s">
        <v>307</v>
      </c>
      <c r="G167" s="31">
        <v>199.66640000000001</v>
      </c>
      <c r="H167" s="34">
        <v>2.9508581249997499E-3</v>
      </c>
      <c r="I167" s="31">
        <v>13.75</v>
      </c>
      <c r="J167" s="33">
        <v>1.9585199658049001E-4</v>
      </c>
      <c r="K167" s="34">
        <v>14.5211927272727</v>
      </c>
      <c r="L167" s="31">
        <v>25419.871800000001</v>
      </c>
      <c r="M167" s="33">
        <v>2.8988327286157398E-3</v>
      </c>
      <c r="N167" s="31">
        <v>17315.3868</v>
      </c>
      <c r="O167" s="33">
        <v>1.9874300548185699E-3</v>
      </c>
      <c r="P167" s="35">
        <v>1.4680510515653</v>
      </c>
      <c r="Q167" s="36">
        <v>217.47249553906599</v>
      </c>
      <c r="R167" s="37">
        <v>-17.806095539065801</v>
      </c>
    </row>
    <row r="168" spans="1:18" ht="12.75" hidden="1" customHeight="1" outlineLevel="2" x14ac:dyDescent="0.25">
      <c r="A168" s="61"/>
      <c r="B168" s="61"/>
      <c r="C168" s="61"/>
      <c r="D168" s="61"/>
      <c r="E168" s="30" t="s">
        <v>308</v>
      </c>
      <c r="F168" s="30" t="s">
        <v>309</v>
      </c>
      <c r="G168" s="31">
        <v>424.50810000000001</v>
      </c>
      <c r="H168" s="32">
        <v>6.2737805460167896E-3</v>
      </c>
      <c r="I168" s="31">
        <v>189.07499999999999</v>
      </c>
      <c r="J168" s="33">
        <v>2.69314300025135E-3</v>
      </c>
      <c r="K168" s="34">
        <v>2.2451836572788602</v>
      </c>
      <c r="L168" s="31">
        <v>63725.024100000002</v>
      </c>
      <c r="M168" s="33">
        <v>7.2670777786104602E-3</v>
      </c>
      <c r="N168" s="31">
        <v>51042.0749</v>
      </c>
      <c r="O168" s="33">
        <v>5.8585207993482602E-3</v>
      </c>
      <c r="P168" s="35">
        <v>1.24848028268537</v>
      </c>
      <c r="Q168" s="36">
        <v>545.18134978611999</v>
      </c>
      <c r="R168" s="37">
        <v>-120.67324978612</v>
      </c>
    </row>
    <row r="169" spans="1:18" ht="12.75" hidden="1" customHeight="1" outlineLevel="2" x14ac:dyDescent="0.25">
      <c r="A169" s="61"/>
      <c r="B169" s="61"/>
      <c r="C169" s="61"/>
      <c r="D169" s="61"/>
      <c r="E169" s="30" t="s">
        <v>310</v>
      </c>
      <c r="F169" s="30" t="s">
        <v>311</v>
      </c>
      <c r="G169" s="31">
        <v>149.91659999999999</v>
      </c>
      <c r="H169" s="32">
        <v>2.2156087212587502E-3</v>
      </c>
      <c r="I169" s="31">
        <v>99.916600000000003</v>
      </c>
      <c r="J169" s="33">
        <v>1.42319022556612E-3</v>
      </c>
      <c r="K169" s="34">
        <v>1.5004173480682901</v>
      </c>
      <c r="L169" s="31">
        <v>19467.555499999999</v>
      </c>
      <c r="M169" s="33">
        <v>2.2200421573150201E-3</v>
      </c>
      <c r="N169" s="31">
        <v>15079.2081</v>
      </c>
      <c r="O169" s="33">
        <v>1.7307653433883199E-3</v>
      </c>
      <c r="P169" s="35">
        <v>1.29101975189267</v>
      </c>
      <c r="Q169" s="36">
        <v>166.54914351811399</v>
      </c>
      <c r="R169" s="37">
        <v>-16.632543518114399</v>
      </c>
    </row>
    <row r="170" spans="1:18" ht="21" hidden="1" customHeight="1" outlineLevel="2" x14ac:dyDescent="0.25">
      <c r="A170" s="61"/>
      <c r="B170" s="61"/>
      <c r="C170" s="61"/>
      <c r="D170" s="61"/>
      <c r="E170" s="30" t="s">
        <v>312</v>
      </c>
      <c r="F170" s="30" t="s">
        <v>313</v>
      </c>
      <c r="G170" s="31">
        <v>0</v>
      </c>
      <c r="H170" s="32">
        <v>0</v>
      </c>
      <c r="I170" s="31">
        <v>207.5</v>
      </c>
      <c r="J170" s="33">
        <v>2.9555846756692101E-3</v>
      </c>
      <c r="K170" s="32">
        <v>0</v>
      </c>
      <c r="L170" s="31">
        <v>211.08340000000001</v>
      </c>
      <c r="M170" s="33">
        <v>2.4071540297362501E-5</v>
      </c>
      <c r="N170" s="31">
        <v>13403.016799999999</v>
      </c>
      <c r="O170" s="33">
        <v>1.5383750141555099E-3</v>
      </c>
      <c r="P170" s="35">
        <v>1.57489469087288E-2</v>
      </c>
      <c r="Q170" s="36">
        <v>1.8058640942819699</v>
      </c>
      <c r="R170" s="37">
        <v>-1.8058640942819699</v>
      </c>
    </row>
    <row r="171" spans="1:18" ht="12.75" hidden="1" customHeight="1" outlineLevel="2" x14ac:dyDescent="0.25">
      <c r="A171" s="61"/>
      <c r="B171" s="61"/>
      <c r="C171" s="61"/>
      <c r="D171" s="61"/>
      <c r="E171" s="30" t="s">
        <v>314</v>
      </c>
      <c r="F171" s="30" t="s">
        <v>315</v>
      </c>
      <c r="G171" s="31">
        <v>707.49149999999997</v>
      </c>
      <c r="H171" s="34">
        <v>1.04559757733062E-2</v>
      </c>
      <c r="I171" s="31">
        <v>272.45819999999998</v>
      </c>
      <c r="J171" s="33">
        <v>3.8808350876164601E-3</v>
      </c>
      <c r="K171" s="34">
        <v>2.5966974016564701</v>
      </c>
      <c r="L171" s="31">
        <v>81331.661500000002</v>
      </c>
      <c r="M171" s="33">
        <v>9.2749044560050294E-3</v>
      </c>
      <c r="N171" s="31">
        <v>47464.0144</v>
      </c>
      <c r="O171" s="33">
        <v>5.4478372230703596E-3</v>
      </c>
      <c r="P171" s="35">
        <v>1.7135436715188599</v>
      </c>
      <c r="Q171" s="36">
        <v>695.809936883457</v>
      </c>
      <c r="R171" s="37">
        <v>11.6815631165427</v>
      </c>
    </row>
    <row r="172" spans="1:18" ht="12.75" hidden="1" customHeight="1" outlineLevel="1" x14ac:dyDescent="0.25">
      <c r="A172" s="61"/>
      <c r="B172" s="61"/>
      <c r="C172" s="30">
        <v>15156</v>
      </c>
      <c r="D172" s="62" t="s">
        <v>316</v>
      </c>
      <c r="E172" s="62"/>
      <c r="F172" s="62"/>
      <c r="G172" s="16">
        <v>1420.9247</v>
      </c>
      <c r="H172" s="17">
        <v>2.0999763585700101E-2</v>
      </c>
      <c r="I172" s="16">
        <v>1532.4853000000001</v>
      </c>
      <c r="J172" s="18">
        <v>2.1828385871654601E-2</v>
      </c>
      <c r="K172" s="19">
        <v>0.92720282537131005</v>
      </c>
      <c r="L172" s="16">
        <v>183975.0938</v>
      </c>
      <c r="M172" s="18">
        <v>2.09801617944269E-2</v>
      </c>
      <c r="N172" s="16">
        <v>158516.72089999999</v>
      </c>
      <c r="O172" s="18">
        <v>1.8194274199404298E-2</v>
      </c>
      <c r="P172" s="20">
        <v>1.1606037063816199</v>
      </c>
      <c r="Q172" s="21">
        <v>1573.9466776429499</v>
      </c>
      <c r="R172" s="22">
        <v>-153.02197764295099</v>
      </c>
    </row>
    <row r="173" spans="1:18" ht="12.75" hidden="1" customHeight="1" outlineLevel="2" x14ac:dyDescent="0.25">
      <c r="A173" s="61"/>
      <c r="B173" s="61"/>
      <c r="C173" s="61"/>
      <c r="D173" s="61"/>
      <c r="E173" s="30" t="s">
        <v>317</v>
      </c>
      <c r="F173" s="30" t="s">
        <v>318</v>
      </c>
      <c r="G173" s="31">
        <v>1130.3413</v>
      </c>
      <c r="H173" s="34">
        <v>1.6705248399970101E-2</v>
      </c>
      <c r="I173" s="31">
        <v>1012.092</v>
      </c>
      <c r="J173" s="33">
        <v>1.4416017376228401E-2</v>
      </c>
      <c r="K173" s="32">
        <v>1.1168365128861799</v>
      </c>
      <c r="L173" s="31">
        <v>142434.60810000001</v>
      </c>
      <c r="M173" s="33">
        <v>1.62429656174677E-2</v>
      </c>
      <c r="N173" s="31">
        <v>110440.4941</v>
      </c>
      <c r="O173" s="33">
        <v>1.26761682992466E-2</v>
      </c>
      <c r="P173" s="35">
        <v>1.28969549856442</v>
      </c>
      <c r="Q173" s="36">
        <v>1218.5588471235301</v>
      </c>
      <c r="R173" s="37">
        <v>-88.217547123527297</v>
      </c>
    </row>
    <row r="174" spans="1:18" ht="12.75" hidden="1" customHeight="1" outlineLevel="2" x14ac:dyDescent="0.25">
      <c r="A174" s="61"/>
      <c r="B174" s="61"/>
      <c r="C174" s="61"/>
      <c r="D174" s="61"/>
      <c r="E174" s="30" t="s">
        <v>319</v>
      </c>
      <c r="F174" s="30" t="s">
        <v>320</v>
      </c>
      <c r="G174" s="31">
        <v>0</v>
      </c>
      <c r="H174" s="32">
        <v>0</v>
      </c>
      <c r="I174" s="31">
        <v>53.5593</v>
      </c>
      <c r="J174" s="33">
        <v>7.6288697021479398E-4</v>
      </c>
      <c r="K174" s="32">
        <v>0</v>
      </c>
      <c r="L174" s="31">
        <v>411.55739999999997</v>
      </c>
      <c r="M174" s="33">
        <v>4.6933205258100399E-5</v>
      </c>
      <c r="N174" s="31">
        <v>3806.3845000000001</v>
      </c>
      <c r="O174" s="33">
        <v>4.3689020885721901E-4</v>
      </c>
      <c r="P174" s="35">
        <v>0.108122918218062</v>
      </c>
      <c r="Q174" s="36">
        <v>3.5209624792667</v>
      </c>
      <c r="R174" s="37">
        <v>-3.5209624792667</v>
      </c>
    </row>
    <row r="175" spans="1:18" ht="21" hidden="1" customHeight="1" outlineLevel="2" x14ac:dyDescent="0.25">
      <c r="A175" s="61"/>
      <c r="B175" s="61"/>
      <c r="C175" s="61"/>
      <c r="D175" s="61"/>
      <c r="E175" s="30" t="s">
        <v>788</v>
      </c>
      <c r="F175" s="30" t="s">
        <v>789</v>
      </c>
      <c r="G175" s="31">
        <v>0</v>
      </c>
      <c r="H175" s="32">
        <v>0</v>
      </c>
      <c r="I175" s="31">
        <v>0</v>
      </c>
      <c r="J175" s="33">
        <v>0</v>
      </c>
      <c r="K175" s="33"/>
      <c r="L175" s="31">
        <v>5</v>
      </c>
      <c r="M175" s="33">
        <v>5.7019027307127098E-7</v>
      </c>
      <c r="N175" s="31">
        <v>5</v>
      </c>
      <c r="O175" s="33">
        <v>5.7389132503195495E-7</v>
      </c>
      <c r="P175" s="35">
        <v>1</v>
      </c>
      <c r="Q175" s="36">
        <v>4.2776080314273199E-2</v>
      </c>
      <c r="R175" s="37">
        <v>-4.2776080314273199E-2</v>
      </c>
    </row>
    <row r="176" spans="1:18" ht="12.75" hidden="1" customHeight="1" outlineLevel="2" x14ac:dyDescent="0.25">
      <c r="A176" s="61"/>
      <c r="B176" s="61"/>
      <c r="C176" s="61"/>
      <c r="D176" s="61"/>
      <c r="E176" s="30" t="s">
        <v>321</v>
      </c>
      <c r="F176" s="30" t="s">
        <v>322</v>
      </c>
      <c r="G176" s="31">
        <v>0</v>
      </c>
      <c r="H176" s="32">
        <v>0</v>
      </c>
      <c r="I176" s="31">
        <v>0</v>
      </c>
      <c r="J176" s="33">
        <v>0</v>
      </c>
      <c r="K176" s="33"/>
      <c r="L176" s="31">
        <v>29.125</v>
      </c>
      <c r="M176" s="33">
        <v>3.32135834064015E-6</v>
      </c>
      <c r="N176" s="31">
        <v>142.97319999999999</v>
      </c>
      <c r="O176" s="33">
        <v>1.64102158384118E-5</v>
      </c>
      <c r="P176" s="35">
        <v>0.203709506397003</v>
      </c>
      <c r="Q176" s="36">
        <v>0.24917066783064201</v>
      </c>
      <c r="R176" s="37">
        <v>-0.24917066783064201</v>
      </c>
    </row>
    <row r="177" spans="1:18" ht="12.75" hidden="1" customHeight="1" outlineLevel="2" x14ac:dyDescent="0.25">
      <c r="A177" s="61"/>
      <c r="B177" s="61"/>
      <c r="C177" s="61"/>
      <c r="D177" s="61"/>
      <c r="E177" s="30" t="s">
        <v>323</v>
      </c>
      <c r="F177" s="30" t="s">
        <v>324</v>
      </c>
      <c r="G177" s="31">
        <v>290.58339999999998</v>
      </c>
      <c r="H177" s="32">
        <v>4.2945151857300603E-3</v>
      </c>
      <c r="I177" s="31">
        <v>466.834</v>
      </c>
      <c r="J177" s="33">
        <v>6.6494815252113601E-3</v>
      </c>
      <c r="K177" s="32">
        <v>0.62245551952085798</v>
      </c>
      <c r="L177" s="31">
        <v>41094.8033</v>
      </c>
      <c r="M177" s="33">
        <v>4.6863714230874296E-3</v>
      </c>
      <c r="N177" s="31">
        <v>44121.869100000004</v>
      </c>
      <c r="O177" s="33">
        <v>5.0642315841370996E-3</v>
      </c>
      <c r="P177" s="35">
        <v>0.93139307418869099</v>
      </c>
      <c r="Q177" s="36">
        <v>351.57492129201199</v>
      </c>
      <c r="R177" s="37">
        <v>-60.991521292012401</v>
      </c>
    </row>
    <row r="178" spans="1:18" ht="12.75" customHeight="1" collapsed="1" x14ac:dyDescent="0.25">
      <c r="A178" s="23">
        <v>17</v>
      </c>
      <c r="B178" s="62" t="s">
        <v>325</v>
      </c>
      <c r="C178" s="62"/>
      <c r="D178" s="62"/>
      <c r="E178" s="62"/>
      <c r="F178" s="62"/>
      <c r="G178" s="24">
        <v>24.916599999999999</v>
      </c>
      <c r="H178" s="38">
        <v>3.68240983747735E-4</v>
      </c>
      <c r="I178" s="24">
        <v>230.87450000000001</v>
      </c>
      <c r="J178" s="26">
        <v>3.2885259479652502E-3</v>
      </c>
      <c r="K178" s="38">
        <v>0.10792270259383301</v>
      </c>
      <c r="L178" s="24">
        <v>8748.7937999999995</v>
      </c>
      <c r="M178" s="26">
        <v>9.97695425173248E-4</v>
      </c>
      <c r="N178" s="24">
        <v>18349.706399999999</v>
      </c>
      <c r="O178" s="26">
        <v>2.10614746396867E-3</v>
      </c>
      <c r="P178" s="27">
        <v>0.47678113258531502</v>
      </c>
      <c r="Q178" s="28">
        <v>74.847821248363104</v>
      </c>
      <c r="R178" s="29">
        <v>-49.931221248363101</v>
      </c>
    </row>
    <row r="179" spans="1:18" ht="12.75" hidden="1" customHeight="1" outlineLevel="1" collapsed="1" x14ac:dyDescent="0.25">
      <c r="A179" s="61"/>
      <c r="B179" s="61"/>
      <c r="C179" s="30">
        <v>17170</v>
      </c>
      <c r="D179" s="62" t="s">
        <v>326</v>
      </c>
      <c r="E179" s="62"/>
      <c r="F179" s="62"/>
      <c r="G179" s="16">
        <v>0</v>
      </c>
      <c r="H179" s="19">
        <v>0</v>
      </c>
      <c r="I179" s="16">
        <v>74.749799999999993</v>
      </c>
      <c r="J179" s="18">
        <v>1.0647198235630699E-3</v>
      </c>
      <c r="K179" s="19">
        <v>0</v>
      </c>
      <c r="L179" s="16">
        <v>1511.8687</v>
      </c>
      <c r="M179" s="18">
        <v>1.72410565380181E-4</v>
      </c>
      <c r="N179" s="16">
        <v>2275.1439</v>
      </c>
      <c r="O179" s="18">
        <v>2.6113706948187402E-4</v>
      </c>
      <c r="P179" s="20">
        <v>0.66451563788998202</v>
      </c>
      <c r="Q179" s="21">
        <v>12.934363387167201</v>
      </c>
      <c r="R179" s="22">
        <v>-12.934363387167201</v>
      </c>
    </row>
    <row r="180" spans="1:18" ht="12.75" hidden="1" customHeight="1" outlineLevel="2" x14ac:dyDescent="0.25">
      <c r="A180" s="61"/>
      <c r="B180" s="61"/>
      <c r="C180" s="61"/>
      <c r="D180" s="61"/>
      <c r="E180" s="30" t="s">
        <v>327</v>
      </c>
      <c r="F180" s="30" t="s">
        <v>328</v>
      </c>
      <c r="G180" s="31">
        <v>0</v>
      </c>
      <c r="H180" s="32">
        <v>0</v>
      </c>
      <c r="I180" s="31">
        <v>37.374899999999997</v>
      </c>
      <c r="J180" s="33">
        <v>5.3235991178153703E-4</v>
      </c>
      <c r="K180" s="32">
        <v>0</v>
      </c>
      <c r="L180" s="31">
        <v>880.85879999999997</v>
      </c>
      <c r="M180" s="33">
        <v>1.00451423941846E-4</v>
      </c>
      <c r="N180" s="31">
        <v>1585.3869999999999</v>
      </c>
      <c r="O180" s="33">
        <v>1.8196796922368699E-4</v>
      </c>
      <c r="P180" s="35">
        <v>0.55561121669346403</v>
      </c>
      <c r="Q180" s="36">
        <v>7.5359373548668698</v>
      </c>
      <c r="R180" s="37">
        <v>-7.5359373548668698</v>
      </c>
    </row>
    <row r="181" spans="1:18" ht="12.75" hidden="1" customHeight="1" outlineLevel="2" x14ac:dyDescent="0.25">
      <c r="A181" s="61"/>
      <c r="B181" s="61"/>
      <c r="C181" s="61"/>
      <c r="D181" s="61"/>
      <c r="E181" s="30" t="s">
        <v>329</v>
      </c>
      <c r="F181" s="30" t="s">
        <v>330</v>
      </c>
      <c r="G181" s="31">
        <v>0</v>
      </c>
      <c r="H181" s="32">
        <v>0</v>
      </c>
      <c r="I181" s="31">
        <v>37.374899999999997</v>
      </c>
      <c r="J181" s="33">
        <v>5.3235991178153703E-4</v>
      </c>
      <c r="K181" s="32">
        <v>0</v>
      </c>
      <c r="L181" s="31">
        <v>631.00990000000002</v>
      </c>
      <c r="M181" s="33">
        <v>7.1959141438334996E-5</v>
      </c>
      <c r="N181" s="31">
        <v>689.75689999999997</v>
      </c>
      <c r="O181" s="33">
        <v>7.9169100258186803E-5</v>
      </c>
      <c r="P181" s="35">
        <v>0.91482941308742205</v>
      </c>
      <c r="Q181" s="36">
        <v>5.3984260323003097</v>
      </c>
      <c r="R181" s="37">
        <v>-5.3984260323003097</v>
      </c>
    </row>
    <row r="182" spans="1:18" ht="12.75" hidden="1" customHeight="1" outlineLevel="1" collapsed="1" x14ac:dyDescent="0.25">
      <c r="A182" s="61"/>
      <c r="B182" s="61"/>
      <c r="C182" s="30">
        <v>17171</v>
      </c>
      <c r="D182" s="62" t="s">
        <v>331</v>
      </c>
      <c r="E182" s="62"/>
      <c r="F182" s="62"/>
      <c r="G182" s="16">
        <v>12.458299999999999</v>
      </c>
      <c r="H182" s="19">
        <v>1.8412049187386799E-4</v>
      </c>
      <c r="I182" s="16">
        <v>122.87479999999999</v>
      </c>
      <c r="J182" s="18">
        <v>1.7502018115947899E-3</v>
      </c>
      <c r="K182" s="19">
        <v>0.10139019554864</v>
      </c>
      <c r="L182" s="16">
        <v>6496.1908999999996</v>
      </c>
      <c r="M182" s="18">
        <v>7.4081297263882005E-4</v>
      </c>
      <c r="N182" s="16">
        <v>10920.4642</v>
      </c>
      <c r="O182" s="18">
        <v>1.25343193394041E-3</v>
      </c>
      <c r="P182" s="20">
        <v>0.59486398938975504</v>
      </c>
      <c r="Q182" s="21">
        <v>55.576316735050199</v>
      </c>
      <c r="R182" s="22">
        <v>-43.118016735050197</v>
      </c>
    </row>
    <row r="183" spans="1:18" ht="12.75" hidden="1" customHeight="1" outlineLevel="2" x14ac:dyDescent="0.25">
      <c r="A183" s="61"/>
      <c r="B183" s="61"/>
      <c r="C183" s="61"/>
      <c r="D183" s="61"/>
      <c r="E183" s="30" t="s">
        <v>332</v>
      </c>
      <c r="F183" s="30" t="s">
        <v>333</v>
      </c>
      <c r="G183" s="31">
        <v>0</v>
      </c>
      <c r="H183" s="32">
        <v>0</v>
      </c>
      <c r="I183" s="31">
        <v>8.2917000000000005</v>
      </c>
      <c r="J183" s="33">
        <v>1.1810516363974099E-4</v>
      </c>
      <c r="K183" s="32">
        <v>0</v>
      </c>
      <c r="L183" s="31">
        <v>1683.3326999999999</v>
      </c>
      <c r="M183" s="33">
        <v>1.9196398637656001E-4</v>
      </c>
      <c r="N183" s="31">
        <v>2350.7166000000002</v>
      </c>
      <c r="O183" s="33">
        <v>2.6981117286972299E-4</v>
      </c>
      <c r="P183" s="35">
        <v>0.71609342444767698</v>
      </c>
      <c r="Q183" s="36">
        <v>14.4012749541685</v>
      </c>
      <c r="R183" s="37">
        <v>-14.4012749541685</v>
      </c>
    </row>
    <row r="184" spans="1:18" ht="12.75" hidden="1" customHeight="1" outlineLevel="2" x14ac:dyDescent="0.25">
      <c r="A184" s="61"/>
      <c r="B184" s="61"/>
      <c r="C184" s="61"/>
      <c r="D184" s="61"/>
      <c r="E184" s="30" t="s">
        <v>790</v>
      </c>
      <c r="F184" s="30" t="s">
        <v>791</v>
      </c>
      <c r="G184" s="31">
        <v>0</v>
      </c>
      <c r="H184" s="32">
        <v>0</v>
      </c>
      <c r="I184" s="31">
        <v>0</v>
      </c>
      <c r="J184" s="33">
        <v>0</v>
      </c>
      <c r="K184" s="33"/>
      <c r="L184" s="31">
        <v>24.916599999999999</v>
      </c>
      <c r="M184" s="33">
        <v>2.8414405916015302E-6</v>
      </c>
      <c r="N184" s="31">
        <v>0</v>
      </c>
      <c r="O184" s="33">
        <v>0</v>
      </c>
      <c r="P184" s="35"/>
      <c r="Q184" s="36">
        <v>0.21316689655172399</v>
      </c>
      <c r="R184" s="37">
        <v>-0.21316689655172399</v>
      </c>
    </row>
    <row r="185" spans="1:18" ht="12.75" hidden="1" customHeight="1" outlineLevel="2" x14ac:dyDescent="0.25">
      <c r="A185" s="61"/>
      <c r="B185" s="61"/>
      <c r="C185" s="61"/>
      <c r="D185" s="61"/>
      <c r="E185" s="30" t="s">
        <v>334</v>
      </c>
      <c r="F185" s="30" t="s">
        <v>335</v>
      </c>
      <c r="G185" s="31">
        <v>12.458299999999999</v>
      </c>
      <c r="H185" s="32">
        <v>1.8412049187386799E-4</v>
      </c>
      <c r="I185" s="31">
        <v>114.5831</v>
      </c>
      <c r="J185" s="33">
        <v>1.6320966479550501E-3</v>
      </c>
      <c r="K185" s="32">
        <v>0.108727203226305</v>
      </c>
      <c r="L185" s="31">
        <v>4787.9416000000001</v>
      </c>
      <c r="M185" s="33">
        <v>5.4600754567065899E-4</v>
      </c>
      <c r="N185" s="31">
        <v>8569.7476000000006</v>
      </c>
      <c r="O185" s="33">
        <v>9.8362076107068406E-4</v>
      </c>
      <c r="P185" s="35">
        <v>0.55870275572643402</v>
      </c>
      <c r="Q185" s="36">
        <v>40.961874884330001</v>
      </c>
      <c r="R185" s="37">
        <v>-28.50357488433</v>
      </c>
    </row>
    <row r="186" spans="1:18" ht="12.75" hidden="1" customHeight="1" outlineLevel="1" collapsed="1" x14ac:dyDescent="0.25">
      <c r="A186" s="61"/>
      <c r="B186" s="61"/>
      <c r="C186" s="30">
        <v>17172</v>
      </c>
      <c r="D186" s="62" t="s">
        <v>336</v>
      </c>
      <c r="E186" s="62"/>
      <c r="F186" s="62"/>
      <c r="G186" s="16">
        <v>12.458299999999999</v>
      </c>
      <c r="H186" s="17">
        <v>1.8412049187386799E-4</v>
      </c>
      <c r="I186" s="16">
        <v>33.249899999999997</v>
      </c>
      <c r="J186" s="18">
        <v>4.7360431280738999E-4</v>
      </c>
      <c r="K186" s="17">
        <v>0.37468684116343198</v>
      </c>
      <c r="L186" s="16">
        <v>329.74799999999999</v>
      </c>
      <c r="M186" s="18">
        <v>3.76038204329411E-5</v>
      </c>
      <c r="N186" s="16">
        <v>3041.2465000000002</v>
      </c>
      <c r="O186" s="18">
        <v>3.4906899672675898E-4</v>
      </c>
      <c r="P186" s="20">
        <v>0.108425278911131</v>
      </c>
      <c r="Q186" s="21">
        <v>2.8210653862942001</v>
      </c>
      <c r="R186" s="22">
        <v>9.6372346137058003</v>
      </c>
    </row>
    <row r="187" spans="1:18" ht="12.75" hidden="1" customHeight="1" outlineLevel="2" x14ac:dyDescent="0.25">
      <c r="A187" s="61"/>
      <c r="B187" s="61"/>
      <c r="C187" s="61"/>
      <c r="D187" s="61"/>
      <c r="E187" s="30" t="s">
        <v>337</v>
      </c>
      <c r="F187" s="30" t="s">
        <v>338</v>
      </c>
      <c r="G187" s="31">
        <v>0</v>
      </c>
      <c r="H187" s="32">
        <v>0</v>
      </c>
      <c r="I187" s="31">
        <v>0</v>
      </c>
      <c r="J187" s="33">
        <v>0</v>
      </c>
      <c r="K187" s="33"/>
      <c r="L187" s="31">
        <v>63.384300000000003</v>
      </c>
      <c r="M187" s="33">
        <v>7.2282222650862697E-6</v>
      </c>
      <c r="N187" s="31">
        <v>444.84660000000002</v>
      </c>
      <c r="O187" s="33">
        <v>5.1058720941992098E-5</v>
      </c>
      <c r="P187" s="35">
        <v>0.14248574677203299</v>
      </c>
      <c r="Q187" s="36">
        <v>0.54226638149279804</v>
      </c>
      <c r="R187" s="37">
        <v>-0.54226638149279804</v>
      </c>
    </row>
    <row r="188" spans="1:18" ht="12.75" hidden="1" customHeight="1" outlineLevel="2" x14ac:dyDescent="0.25">
      <c r="A188" s="61"/>
      <c r="B188" s="61"/>
      <c r="C188" s="61"/>
      <c r="D188" s="61"/>
      <c r="E188" s="30" t="s">
        <v>339</v>
      </c>
      <c r="F188" s="30" t="s">
        <v>340</v>
      </c>
      <c r="G188" s="31">
        <v>0</v>
      </c>
      <c r="H188" s="34">
        <v>0</v>
      </c>
      <c r="I188" s="31">
        <v>0</v>
      </c>
      <c r="J188" s="33">
        <v>0</v>
      </c>
      <c r="K188" s="33"/>
      <c r="L188" s="31">
        <v>0</v>
      </c>
      <c r="M188" s="33">
        <v>0</v>
      </c>
      <c r="N188" s="31">
        <v>12.458299999999999</v>
      </c>
      <c r="O188" s="33">
        <v>1.4299420589291199E-6</v>
      </c>
      <c r="P188" s="35">
        <v>0</v>
      </c>
      <c r="Q188" s="36">
        <v>0</v>
      </c>
      <c r="R188" s="37">
        <v>0</v>
      </c>
    </row>
    <row r="189" spans="1:18" ht="12.75" hidden="1" customHeight="1" outlineLevel="2" x14ac:dyDescent="0.25">
      <c r="A189" s="61"/>
      <c r="B189" s="61"/>
      <c r="C189" s="61"/>
      <c r="D189" s="61"/>
      <c r="E189" s="30" t="s">
        <v>341</v>
      </c>
      <c r="F189" s="30" t="s">
        <v>342</v>
      </c>
      <c r="G189" s="31">
        <v>0</v>
      </c>
      <c r="H189" s="32">
        <v>0</v>
      </c>
      <c r="I189" s="31">
        <v>20.791599999999999</v>
      </c>
      <c r="J189" s="33">
        <v>2.96151008880211E-4</v>
      </c>
      <c r="K189" s="32">
        <v>0</v>
      </c>
      <c r="L189" s="31">
        <v>66.847399999999993</v>
      </c>
      <c r="M189" s="33">
        <v>7.62314745202089E-6</v>
      </c>
      <c r="N189" s="31">
        <v>376.34210000000002</v>
      </c>
      <c r="O189" s="33">
        <v>4.3195893286861699E-5</v>
      </c>
      <c r="P189" s="35">
        <v>0.17762402877594599</v>
      </c>
      <c r="Q189" s="36">
        <v>0.57189395024006995</v>
      </c>
      <c r="R189" s="37">
        <v>-0.57189395024006995</v>
      </c>
    </row>
    <row r="190" spans="1:18" ht="12.75" hidden="1" customHeight="1" outlineLevel="2" x14ac:dyDescent="0.25">
      <c r="A190" s="61"/>
      <c r="B190" s="61"/>
      <c r="C190" s="61"/>
      <c r="D190" s="61"/>
      <c r="E190" s="30" t="s">
        <v>343</v>
      </c>
      <c r="F190" s="30" t="s">
        <v>344</v>
      </c>
      <c r="G190" s="31">
        <v>12.458299999999999</v>
      </c>
      <c r="H190" s="34">
        <v>1.8412049187386799E-4</v>
      </c>
      <c r="I190" s="31">
        <v>0</v>
      </c>
      <c r="J190" s="33">
        <v>0</v>
      </c>
      <c r="K190" s="33"/>
      <c r="L190" s="31">
        <v>158.54130000000001</v>
      </c>
      <c r="M190" s="33">
        <v>1.8079741428014901E-5</v>
      </c>
      <c r="N190" s="31">
        <v>1536.0002999999999</v>
      </c>
      <c r="O190" s="33">
        <v>1.76299449483296E-4</v>
      </c>
      <c r="P190" s="35">
        <v>0.10321697202793501</v>
      </c>
      <c r="Q190" s="36">
        <v>1.3563550763858601</v>
      </c>
      <c r="R190" s="37">
        <v>11.1019449236141</v>
      </c>
    </row>
    <row r="191" spans="1:18" ht="12.75" hidden="1" customHeight="1" outlineLevel="2" x14ac:dyDescent="0.25">
      <c r="A191" s="61"/>
      <c r="B191" s="61"/>
      <c r="C191" s="61"/>
      <c r="D191" s="61"/>
      <c r="E191" s="30" t="s">
        <v>345</v>
      </c>
      <c r="F191" s="30" t="s">
        <v>346</v>
      </c>
      <c r="G191" s="31">
        <v>0</v>
      </c>
      <c r="H191" s="32">
        <v>0</v>
      </c>
      <c r="I191" s="31">
        <v>0</v>
      </c>
      <c r="J191" s="33">
        <v>0</v>
      </c>
      <c r="K191" s="33"/>
      <c r="L191" s="31">
        <v>4.1666999999999996</v>
      </c>
      <c r="M191" s="33">
        <v>4.7516236216121299E-7</v>
      </c>
      <c r="N191" s="31">
        <v>0</v>
      </c>
      <c r="O191" s="33">
        <v>0</v>
      </c>
      <c r="P191" s="35"/>
      <c r="Q191" s="36">
        <v>3.5647018769096497E-2</v>
      </c>
      <c r="R191" s="37">
        <v>-3.5647018769096497E-2</v>
      </c>
    </row>
    <row r="192" spans="1:18" ht="12.75" hidden="1" customHeight="1" outlineLevel="2" x14ac:dyDescent="0.25">
      <c r="A192" s="61"/>
      <c r="B192" s="61"/>
      <c r="C192" s="61"/>
      <c r="D192" s="61"/>
      <c r="E192" s="30" t="s">
        <v>347</v>
      </c>
      <c r="F192" s="30" t="s">
        <v>348</v>
      </c>
      <c r="G192" s="31">
        <v>0</v>
      </c>
      <c r="H192" s="32">
        <v>0</v>
      </c>
      <c r="I192" s="31">
        <v>12.458299999999999</v>
      </c>
      <c r="J192" s="33">
        <v>1.7745330392717899E-4</v>
      </c>
      <c r="K192" s="32">
        <v>0</v>
      </c>
      <c r="L192" s="31">
        <v>36.808300000000003</v>
      </c>
      <c r="M192" s="33">
        <v>4.1975469256578497E-6</v>
      </c>
      <c r="N192" s="31">
        <v>671.5992</v>
      </c>
      <c r="O192" s="33">
        <v>7.7084990955680302E-5</v>
      </c>
      <c r="P192" s="35">
        <v>5.4806944379921799E-2</v>
      </c>
      <c r="Q192" s="36">
        <v>0.31490295940637297</v>
      </c>
      <c r="R192" s="37">
        <v>-0.31490295940637297</v>
      </c>
    </row>
    <row r="193" spans="1:18" ht="12.75" hidden="1" customHeight="1" outlineLevel="1" collapsed="1" x14ac:dyDescent="0.25">
      <c r="A193" s="61"/>
      <c r="B193" s="61"/>
      <c r="C193" s="30">
        <v>17173</v>
      </c>
      <c r="D193" s="62" t="s">
        <v>349</v>
      </c>
      <c r="E193" s="62"/>
      <c r="F193" s="62"/>
      <c r="G193" s="16">
        <v>0</v>
      </c>
      <c r="H193" s="19">
        <v>0</v>
      </c>
      <c r="I193" s="16">
        <v>0</v>
      </c>
      <c r="J193" s="18">
        <v>0</v>
      </c>
      <c r="K193" s="18"/>
      <c r="L193" s="16">
        <v>410.9862</v>
      </c>
      <c r="M193" s="18">
        <v>4.6868066721304797E-5</v>
      </c>
      <c r="N193" s="16">
        <v>2112.8517999999999</v>
      </c>
      <c r="O193" s="18">
        <v>2.4250946381962999E-4</v>
      </c>
      <c r="P193" s="20">
        <v>0.19451728701464099</v>
      </c>
      <c r="Q193" s="21">
        <v>3.5160757398515901</v>
      </c>
      <c r="R193" s="22">
        <v>-3.5160757398515901</v>
      </c>
    </row>
    <row r="194" spans="1:18" ht="12.75" hidden="1" customHeight="1" outlineLevel="2" x14ac:dyDescent="0.25">
      <c r="A194" s="61"/>
      <c r="B194" s="61"/>
      <c r="C194" s="61"/>
      <c r="D194" s="61"/>
      <c r="E194" s="30" t="s">
        <v>350</v>
      </c>
      <c r="F194" s="30" t="s">
        <v>351</v>
      </c>
      <c r="G194" s="31">
        <v>0</v>
      </c>
      <c r="H194" s="32">
        <v>0</v>
      </c>
      <c r="I194" s="31">
        <v>0</v>
      </c>
      <c r="J194" s="33">
        <v>0</v>
      </c>
      <c r="K194" s="33"/>
      <c r="L194" s="31">
        <v>168.81739999999999</v>
      </c>
      <c r="M194" s="33">
        <v>1.92516078810364E-5</v>
      </c>
      <c r="N194" s="31">
        <v>831.87469999999996</v>
      </c>
      <c r="O194" s="33">
        <v>9.5481134768712103E-5</v>
      </c>
      <c r="P194" s="35">
        <v>0.20293609121662201</v>
      </c>
      <c r="Q194" s="36">
        <v>1.44426933216936</v>
      </c>
      <c r="R194" s="37">
        <v>-1.44426933216936</v>
      </c>
    </row>
    <row r="195" spans="1:18" ht="12.75" hidden="1" customHeight="1" outlineLevel="2" x14ac:dyDescent="0.25">
      <c r="A195" s="61"/>
      <c r="B195" s="61"/>
      <c r="C195" s="61"/>
      <c r="D195" s="61"/>
      <c r="E195" s="30" t="s">
        <v>352</v>
      </c>
      <c r="F195" s="30" t="s">
        <v>353</v>
      </c>
      <c r="G195" s="31">
        <v>0</v>
      </c>
      <c r="H195" s="32">
        <v>0</v>
      </c>
      <c r="I195" s="31">
        <v>0</v>
      </c>
      <c r="J195" s="33">
        <v>0</v>
      </c>
      <c r="K195" s="33"/>
      <c r="L195" s="31">
        <v>242.1688</v>
      </c>
      <c r="M195" s="33">
        <v>2.7616458840268401E-5</v>
      </c>
      <c r="N195" s="31">
        <v>1280.9771000000001</v>
      </c>
      <c r="O195" s="33">
        <v>1.47028329050918E-4</v>
      </c>
      <c r="P195" s="35">
        <v>0.18905006186293299</v>
      </c>
      <c r="Q195" s="36">
        <v>2.07180640768224</v>
      </c>
      <c r="R195" s="37">
        <v>-2.07180640768224</v>
      </c>
    </row>
    <row r="196" spans="1:18" ht="12.75" customHeight="1" collapsed="1" x14ac:dyDescent="0.25">
      <c r="A196" s="23">
        <v>19</v>
      </c>
      <c r="B196" s="62" t="s">
        <v>354</v>
      </c>
      <c r="C196" s="62"/>
      <c r="D196" s="62"/>
      <c r="E196" s="62"/>
      <c r="F196" s="62"/>
      <c r="G196" s="24">
        <v>0</v>
      </c>
      <c r="H196" s="38">
        <v>0</v>
      </c>
      <c r="I196" s="24">
        <v>37.475099999999998</v>
      </c>
      <c r="J196" s="26">
        <v>5.3378713869479998E-4</v>
      </c>
      <c r="K196" s="38">
        <v>0</v>
      </c>
      <c r="L196" s="24">
        <v>1440.9206999999999</v>
      </c>
      <c r="M196" s="26">
        <v>1.6431979348140901E-4</v>
      </c>
      <c r="N196" s="24">
        <v>10439.742700000001</v>
      </c>
      <c r="O196" s="26">
        <v>1.19825555421914E-3</v>
      </c>
      <c r="P196" s="27">
        <v>0.13802262578751101</v>
      </c>
      <c r="Q196" s="28">
        <v>12.3273879179398</v>
      </c>
      <c r="R196" s="29">
        <v>-12.3273879179398</v>
      </c>
    </row>
    <row r="197" spans="1:18" ht="12.75" hidden="1" customHeight="1" outlineLevel="1" collapsed="1" x14ac:dyDescent="0.25">
      <c r="A197" s="61"/>
      <c r="B197" s="61"/>
      <c r="C197" s="30">
        <v>19190</v>
      </c>
      <c r="D197" s="62" t="s">
        <v>355</v>
      </c>
      <c r="E197" s="62"/>
      <c r="F197" s="62"/>
      <c r="G197" s="16">
        <v>0</v>
      </c>
      <c r="H197" s="19">
        <v>0</v>
      </c>
      <c r="I197" s="16">
        <v>37.475099999999998</v>
      </c>
      <c r="J197" s="18">
        <v>5.3378713869479998E-4</v>
      </c>
      <c r="K197" s="19">
        <v>0</v>
      </c>
      <c r="L197" s="16">
        <v>1057.829</v>
      </c>
      <c r="M197" s="18">
        <v>1.20632761274542E-4</v>
      </c>
      <c r="N197" s="16">
        <v>5584.6844000000001</v>
      </c>
      <c r="O197" s="18">
        <v>6.41000386040258E-4</v>
      </c>
      <c r="P197" s="20">
        <v>0.189416075150102</v>
      </c>
      <c r="Q197" s="21">
        <v>9.0499556525534803</v>
      </c>
      <c r="R197" s="22">
        <v>-9.0499556525534803</v>
      </c>
    </row>
    <row r="198" spans="1:18" ht="12.75" hidden="1" customHeight="1" outlineLevel="2" x14ac:dyDescent="0.25">
      <c r="A198" s="61"/>
      <c r="B198" s="61"/>
      <c r="C198" s="61"/>
      <c r="D198" s="61"/>
      <c r="E198" s="30" t="s">
        <v>356</v>
      </c>
      <c r="F198" s="30" t="s">
        <v>357</v>
      </c>
      <c r="G198" s="31">
        <v>0</v>
      </c>
      <c r="H198" s="32">
        <v>0</v>
      </c>
      <c r="I198" s="31">
        <v>0</v>
      </c>
      <c r="J198" s="33">
        <v>0</v>
      </c>
      <c r="K198" s="33"/>
      <c r="L198" s="31">
        <v>38.616599999999998</v>
      </c>
      <c r="M198" s="33">
        <v>4.4037619398168102E-6</v>
      </c>
      <c r="N198" s="31">
        <v>105.8758</v>
      </c>
      <c r="O198" s="33">
        <v>1.21522406301637E-5</v>
      </c>
      <c r="P198" s="35">
        <v>0.36473490637142802</v>
      </c>
      <c r="Q198" s="36">
        <v>0.33037335661283301</v>
      </c>
      <c r="R198" s="37">
        <v>-0.33037335661283301</v>
      </c>
    </row>
    <row r="199" spans="1:18" ht="12.75" hidden="1" customHeight="1" outlineLevel="2" x14ac:dyDescent="0.25">
      <c r="A199" s="61"/>
      <c r="B199" s="61"/>
      <c r="C199" s="61"/>
      <c r="D199" s="61"/>
      <c r="E199" s="30" t="s">
        <v>358</v>
      </c>
      <c r="F199" s="30" t="s">
        <v>359</v>
      </c>
      <c r="G199" s="31">
        <v>0</v>
      </c>
      <c r="H199" s="32">
        <v>0</v>
      </c>
      <c r="I199" s="31">
        <v>37.475099999999998</v>
      </c>
      <c r="J199" s="33">
        <v>5.3378713869479998E-4</v>
      </c>
      <c r="K199" s="32">
        <v>0</v>
      </c>
      <c r="L199" s="31">
        <v>470.3449</v>
      </c>
      <c r="M199" s="33">
        <v>5.3637217393735902E-5</v>
      </c>
      <c r="N199" s="31">
        <v>1492.9159</v>
      </c>
      <c r="O199" s="33">
        <v>1.7135429680245501E-4</v>
      </c>
      <c r="P199" s="35">
        <v>0.315051169325747</v>
      </c>
      <c r="Q199" s="36">
        <v>4.0239022435617597</v>
      </c>
      <c r="R199" s="37">
        <v>-4.0239022435617597</v>
      </c>
    </row>
    <row r="200" spans="1:18" ht="21" hidden="1" customHeight="1" outlineLevel="2" x14ac:dyDescent="0.25">
      <c r="A200" s="61"/>
      <c r="B200" s="61"/>
      <c r="C200" s="61"/>
      <c r="D200" s="61"/>
      <c r="E200" s="30" t="s">
        <v>360</v>
      </c>
      <c r="F200" s="30" t="s">
        <v>361</v>
      </c>
      <c r="G200" s="31">
        <v>0</v>
      </c>
      <c r="H200" s="32">
        <v>0</v>
      </c>
      <c r="I200" s="31">
        <v>0</v>
      </c>
      <c r="J200" s="33">
        <v>0</v>
      </c>
      <c r="K200" s="33"/>
      <c r="L200" s="31">
        <v>544.70079999999996</v>
      </c>
      <c r="M200" s="33">
        <v>6.2116619578827899E-5</v>
      </c>
      <c r="N200" s="31">
        <v>3973.4009999999998</v>
      </c>
      <c r="O200" s="33">
        <v>4.5606007295465902E-4</v>
      </c>
      <c r="P200" s="35">
        <v>0.13708679290109399</v>
      </c>
      <c r="Q200" s="36">
        <v>4.6600330336097802</v>
      </c>
      <c r="R200" s="37">
        <v>-4.6600330336097802</v>
      </c>
    </row>
    <row r="201" spans="1:18" ht="12.75" hidden="1" customHeight="1" outlineLevel="2" x14ac:dyDescent="0.25">
      <c r="A201" s="61"/>
      <c r="B201" s="61"/>
      <c r="C201" s="61"/>
      <c r="D201" s="61"/>
      <c r="E201" s="30" t="s">
        <v>362</v>
      </c>
      <c r="F201" s="30" t="s">
        <v>363</v>
      </c>
      <c r="G201" s="31">
        <v>0</v>
      </c>
      <c r="H201" s="32">
        <v>0</v>
      </c>
      <c r="I201" s="31">
        <v>0</v>
      </c>
      <c r="J201" s="33">
        <v>0</v>
      </c>
      <c r="K201" s="33"/>
      <c r="L201" s="31">
        <v>4.1666999999999996</v>
      </c>
      <c r="M201" s="33">
        <v>4.7516236216121299E-7</v>
      </c>
      <c r="N201" s="31">
        <v>12.4917</v>
      </c>
      <c r="O201" s="33">
        <v>1.43377565298034E-6</v>
      </c>
      <c r="P201" s="35">
        <v>0.33355748216816</v>
      </c>
      <c r="Q201" s="36">
        <v>3.5647018769096497E-2</v>
      </c>
      <c r="R201" s="37">
        <v>-3.5647018769096497E-2</v>
      </c>
    </row>
    <row r="202" spans="1:18" ht="12.75" hidden="1" customHeight="1" outlineLevel="1" x14ac:dyDescent="0.25">
      <c r="A202" s="61"/>
      <c r="B202" s="61"/>
      <c r="C202" s="30">
        <v>19191</v>
      </c>
      <c r="D202" s="62" t="s">
        <v>364</v>
      </c>
      <c r="E202" s="62"/>
      <c r="F202" s="62"/>
      <c r="G202" s="16">
        <v>0</v>
      </c>
      <c r="H202" s="19">
        <v>0</v>
      </c>
      <c r="I202" s="16">
        <v>0</v>
      </c>
      <c r="J202" s="18">
        <v>0</v>
      </c>
      <c r="K202" s="18"/>
      <c r="L202" s="16">
        <v>383.0917</v>
      </c>
      <c r="M202" s="18">
        <v>4.36870322068675E-5</v>
      </c>
      <c r="N202" s="16">
        <v>4855.0582999999997</v>
      </c>
      <c r="O202" s="18">
        <v>5.5725516817887902E-4</v>
      </c>
      <c r="P202" s="20">
        <v>7.8905684819479904E-2</v>
      </c>
      <c r="Q202" s="21">
        <v>3.27743226538629</v>
      </c>
      <c r="R202" s="22">
        <v>-3.27743226538629</v>
      </c>
    </row>
    <row r="203" spans="1:18" ht="12.75" hidden="1" customHeight="1" outlineLevel="2" x14ac:dyDescent="0.25">
      <c r="A203" s="61"/>
      <c r="B203" s="61"/>
      <c r="C203" s="61"/>
      <c r="D203" s="61"/>
      <c r="E203" s="30" t="s">
        <v>365</v>
      </c>
      <c r="F203" s="30" t="s">
        <v>366</v>
      </c>
      <c r="G203" s="31">
        <v>0</v>
      </c>
      <c r="H203" s="32">
        <v>0</v>
      </c>
      <c r="I203" s="31">
        <v>0</v>
      </c>
      <c r="J203" s="33">
        <v>0</v>
      </c>
      <c r="K203" s="33"/>
      <c r="L203" s="31">
        <v>87.349800000000002</v>
      </c>
      <c r="M203" s="33">
        <v>9.9612012629441802E-6</v>
      </c>
      <c r="N203" s="31">
        <v>354.59109999999998</v>
      </c>
      <c r="O203" s="33">
        <v>4.0699351244707701E-5</v>
      </c>
      <c r="P203" s="35">
        <v>0.24633951613562799</v>
      </c>
      <c r="Q203" s="36">
        <v>0.74729641204714103</v>
      </c>
      <c r="R203" s="37">
        <v>-0.74729641204714103</v>
      </c>
    </row>
    <row r="204" spans="1:18" ht="21" hidden="1" customHeight="1" outlineLevel="2" x14ac:dyDescent="0.25">
      <c r="A204" s="61"/>
      <c r="B204" s="61"/>
      <c r="C204" s="61"/>
      <c r="D204" s="61"/>
      <c r="E204" s="30" t="s">
        <v>367</v>
      </c>
      <c r="F204" s="30" t="s">
        <v>368</v>
      </c>
      <c r="G204" s="31">
        <v>0</v>
      </c>
      <c r="H204" s="32">
        <v>0</v>
      </c>
      <c r="I204" s="31">
        <v>0</v>
      </c>
      <c r="J204" s="33">
        <v>0</v>
      </c>
      <c r="K204" s="33"/>
      <c r="L204" s="31">
        <v>295.74189999999999</v>
      </c>
      <c r="M204" s="33">
        <v>3.3725830943923301E-5</v>
      </c>
      <c r="N204" s="31">
        <v>4500.4672</v>
      </c>
      <c r="O204" s="33">
        <v>5.1655581693417095E-4</v>
      </c>
      <c r="P204" s="35">
        <v>6.5713599690272198E-2</v>
      </c>
      <c r="Q204" s="36">
        <v>2.53013585333915</v>
      </c>
      <c r="R204" s="37">
        <v>-2.53013585333915</v>
      </c>
    </row>
    <row r="205" spans="1:18" ht="12.75" customHeight="1" collapsed="1" x14ac:dyDescent="0.25">
      <c r="A205" s="23">
        <v>30</v>
      </c>
      <c r="B205" s="62" t="s">
        <v>369</v>
      </c>
      <c r="C205" s="62"/>
      <c r="D205" s="62"/>
      <c r="E205" s="62"/>
      <c r="F205" s="62"/>
      <c r="G205" s="24">
        <v>3727.1689000000001</v>
      </c>
      <c r="H205" s="38">
        <v>5.5083612624915297E-2</v>
      </c>
      <c r="I205" s="24">
        <v>3983.3112000000001</v>
      </c>
      <c r="J205" s="26">
        <v>5.6737414656103699E-2</v>
      </c>
      <c r="K205" s="38">
        <v>0.93569613642037297</v>
      </c>
      <c r="L205" s="24">
        <v>528077.22620000003</v>
      </c>
      <c r="M205" s="26">
        <v>6.0220899561939503E-2</v>
      </c>
      <c r="N205" s="24">
        <v>550732.92920000001</v>
      </c>
      <c r="O205" s="26">
        <v>6.3212170095463593E-2</v>
      </c>
      <c r="P205" s="27">
        <v>0.95886263232360303</v>
      </c>
      <c r="Q205" s="28">
        <v>4517.81476801397</v>
      </c>
      <c r="R205" s="29">
        <v>-790.64586801396899</v>
      </c>
    </row>
    <row r="206" spans="1:18" ht="12.75" hidden="1" customHeight="1" outlineLevel="1" collapsed="1" x14ac:dyDescent="0.25">
      <c r="A206" s="61"/>
      <c r="B206" s="61"/>
      <c r="C206" s="30">
        <v>30301</v>
      </c>
      <c r="D206" s="62" t="s">
        <v>370</v>
      </c>
      <c r="E206" s="62"/>
      <c r="F206" s="62"/>
      <c r="G206" s="16">
        <v>905.91629999999998</v>
      </c>
      <c r="H206" s="19">
        <v>1.33884843640428E-2</v>
      </c>
      <c r="I206" s="16">
        <v>717.9828</v>
      </c>
      <c r="J206" s="18">
        <v>1.02267901738509E-2</v>
      </c>
      <c r="K206" s="17">
        <v>1.2617520921114</v>
      </c>
      <c r="L206" s="16">
        <v>171252.36670000001</v>
      </c>
      <c r="M206" s="18">
        <v>1.9529286746554901E-2</v>
      </c>
      <c r="N206" s="16">
        <v>164618.77530000001</v>
      </c>
      <c r="O206" s="18">
        <v>1.8894657416410901E-2</v>
      </c>
      <c r="P206" s="20">
        <v>1.0402966878347299</v>
      </c>
      <c r="Q206" s="21">
        <v>1465.1009983937199</v>
      </c>
      <c r="R206" s="22">
        <v>-559.18469839371505</v>
      </c>
    </row>
    <row r="207" spans="1:18" ht="12.75" hidden="1" customHeight="1" outlineLevel="2" x14ac:dyDescent="0.25">
      <c r="A207" s="61"/>
      <c r="B207" s="61"/>
      <c r="C207" s="61"/>
      <c r="D207" s="61"/>
      <c r="E207" s="30" t="s">
        <v>371</v>
      </c>
      <c r="F207" s="30" t="s">
        <v>372</v>
      </c>
      <c r="G207" s="31">
        <v>482.9581</v>
      </c>
      <c r="H207" s="32">
        <v>7.1376097000769396E-3</v>
      </c>
      <c r="I207" s="31">
        <v>206.45820000000001</v>
      </c>
      <c r="J207" s="33">
        <v>2.94074550403011E-3</v>
      </c>
      <c r="K207" s="34">
        <v>2.3392536600629099</v>
      </c>
      <c r="L207" s="31">
        <v>74564.357000000004</v>
      </c>
      <c r="M207" s="33">
        <v>8.50317421584274E-3</v>
      </c>
      <c r="N207" s="31">
        <v>44914.051399999997</v>
      </c>
      <c r="O207" s="33">
        <v>5.1551568940998698E-3</v>
      </c>
      <c r="P207" s="35">
        <v>1.6601565584885101</v>
      </c>
      <c r="Q207" s="36">
        <v>637.91418472282805</v>
      </c>
      <c r="R207" s="37">
        <v>-154.956084722828</v>
      </c>
    </row>
    <row r="208" spans="1:18" ht="12.75" hidden="1" customHeight="1" outlineLevel="2" x14ac:dyDescent="0.25">
      <c r="A208" s="61"/>
      <c r="B208" s="61"/>
      <c r="C208" s="61"/>
      <c r="D208" s="61"/>
      <c r="E208" s="30" t="s">
        <v>373</v>
      </c>
      <c r="F208" s="30" t="s">
        <v>374</v>
      </c>
      <c r="G208" s="31">
        <v>210.58330000000001</v>
      </c>
      <c r="H208" s="32">
        <v>3.11219835582882E-3</v>
      </c>
      <c r="I208" s="31">
        <v>92.25</v>
      </c>
      <c r="J208" s="33">
        <v>1.3139888497854699E-3</v>
      </c>
      <c r="K208" s="34">
        <v>2.2827457994579898</v>
      </c>
      <c r="L208" s="31">
        <v>29082.440299999998</v>
      </c>
      <c r="M208" s="33">
        <v>3.3165049152471802E-3</v>
      </c>
      <c r="N208" s="31">
        <v>43478.1319</v>
      </c>
      <c r="O208" s="33">
        <v>4.9903445452010196E-3</v>
      </c>
      <c r="P208" s="35">
        <v>0.66889811105246699</v>
      </c>
      <c r="Q208" s="36">
        <v>248.80656040157101</v>
      </c>
      <c r="R208" s="37">
        <v>-38.223260401571302</v>
      </c>
    </row>
    <row r="209" spans="1:18" ht="12.75" hidden="1" customHeight="1" outlineLevel="2" x14ac:dyDescent="0.25">
      <c r="A209" s="61"/>
      <c r="B209" s="61"/>
      <c r="C209" s="61"/>
      <c r="D209" s="61"/>
      <c r="E209" s="30" t="s">
        <v>375</v>
      </c>
      <c r="F209" s="30" t="s">
        <v>376</v>
      </c>
      <c r="G209" s="31">
        <v>0</v>
      </c>
      <c r="H209" s="32">
        <v>0</v>
      </c>
      <c r="I209" s="31">
        <v>0</v>
      </c>
      <c r="J209" s="33">
        <v>0</v>
      </c>
      <c r="K209" s="33"/>
      <c r="L209" s="31">
        <v>14.166600000000001</v>
      </c>
      <c r="M209" s="33">
        <v>1.61553150449829E-6</v>
      </c>
      <c r="N209" s="31">
        <v>1494.0445</v>
      </c>
      <c r="O209" s="33">
        <v>1.7148383555234099E-4</v>
      </c>
      <c r="P209" s="35">
        <v>9.4820468868229806E-3</v>
      </c>
      <c r="Q209" s="36">
        <v>0.121198323876037</v>
      </c>
      <c r="R209" s="37">
        <v>-0.121198323876037</v>
      </c>
    </row>
    <row r="210" spans="1:18" ht="12.75" hidden="1" customHeight="1" outlineLevel="2" x14ac:dyDescent="0.25">
      <c r="A210" s="61"/>
      <c r="B210" s="61"/>
      <c r="C210" s="61"/>
      <c r="D210" s="61"/>
      <c r="E210" s="30" t="s">
        <v>377</v>
      </c>
      <c r="F210" s="30" t="s">
        <v>378</v>
      </c>
      <c r="G210" s="31">
        <v>149.95820000000001</v>
      </c>
      <c r="H210" s="32">
        <v>2.21622352524179E-3</v>
      </c>
      <c r="I210" s="31">
        <v>165.62479999999999</v>
      </c>
      <c r="J210" s="33">
        <v>2.3591234736904899E-3</v>
      </c>
      <c r="K210" s="34">
        <v>0.90540909332418795</v>
      </c>
      <c r="L210" s="31">
        <v>40891.085599999999</v>
      </c>
      <c r="M210" s="33">
        <v>4.6631398528889402E-3</v>
      </c>
      <c r="N210" s="31">
        <v>45211.309000000001</v>
      </c>
      <c r="O210" s="33">
        <v>5.1892756056878299E-3</v>
      </c>
      <c r="P210" s="35">
        <v>0.90444374437377995</v>
      </c>
      <c r="Q210" s="36">
        <v>349.83207235268401</v>
      </c>
      <c r="R210" s="37">
        <v>-199.873872352684</v>
      </c>
    </row>
    <row r="211" spans="1:18" ht="12.75" hidden="1" customHeight="1" outlineLevel="2" x14ac:dyDescent="0.25">
      <c r="A211" s="61"/>
      <c r="B211" s="61"/>
      <c r="C211" s="61"/>
      <c r="D211" s="61"/>
      <c r="E211" s="30" t="s">
        <v>379</v>
      </c>
      <c r="F211" s="30" t="s">
        <v>380</v>
      </c>
      <c r="G211" s="31">
        <v>62.416699999999999</v>
      </c>
      <c r="H211" s="32">
        <v>9.2245278289523002E-4</v>
      </c>
      <c r="I211" s="31">
        <v>253.6498</v>
      </c>
      <c r="J211" s="33">
        <v>3.61293234634486E-3</v>
      </c>
      <c r="K211" s="32">
        <v>0.24607431190562701</v>
      </c>
      <c r="L211" s="31">
        <v>26700.317200000001</v>
      </c>
      <c r="M211" s="33">
        <v>3.0448522310715098E-3</v>
      </c>
      <c r="N211" s="31">
        <v>29521.238499999999</v>
      </c>
      <c r="O211" s="33">
        <v>3.3883965358698699E-3</v>
      </c>
      <c r="P211" s="35">
        <v>0.90444434436583798</v>
      </c>
      <c r="Q211" s="36">
        <v>228.426982592754</v>
      </c>
      <c r="R211" s="37">
        <v>-166.01028259275401</v>
      </c>
    </row>
    <row r="212" spans="1:18" ht="12.75" hidden="1" customHeight="1" outlineLevel="1" x14ac:dyDescent="0.25">
      <c r="A212" s="61"/>
      <c r="B212" s="61"/>
      <c r="C212" s="30">
        <v>30302</v>
      </c>
      <c r="D212" s="62" t="s">
        <v>381</v>
      </c>
      <c r="E212" s="62"/>
      <c r="F212" s="62"/>
      <c r="G212" s="16">
        <v>1330.2255</v>
      </c>
      <c r="H212" s="19">
        <v>1.96593253785157E-2</v>
      </c>
      <c r="I212" s="16">
        <v>1617.8336999999999</v>
      </c>
      <c r="J212" s="18">
        <v>2.30440698385601E-2</v>
      </c>
      <c r="K212" s="19">
        <v>0.82222635120037402</v>
      </c>
      <c r="L212" s="16">
        <v>190498.8995</v>
      </c>
      <c r="M212" s="18">
        <v>2.1724123905136301E-2</v>
      </c>
      <c r="N212" s="16">
        <v>218457.6213</v>
      </c>
      <c r="O212" s="18">
        <v>2.5074186750237201E-2</v>
      </c>
      <c r="P212" s="20">
        <v>0.87201764061320897</v>
      </c>
      <c r="Q212" s="21">
        <v>1629.75924495853</v>
      </c>
      <c r="R212" s="22">
        <v>-299.533744958532</v>
      </c>
    </row>
    <row r="213" spans="1:18" ht="12.75" hidden="1" customHeight="1" outlineLevel="2" x14ac:dyDescent="0.25">
      <c r="A213" s="61"/>
      <c r="B213" s="61"/>
      <c r="C213" s="61"/>
      <c r="D213" s="61"/>
      <c r="E213" s="30" t="s">
        <v>382</v>
      </c>
      <c r="F213" s="30" t="s">
        <v>383</v>
      </c>
      <c r="G213" s="31">
        <v>317.09989999999999</v>
      </c>
      <c r="H213" s="32">
        <v>4.68640099862375E-3</v>
      </c>
      <c r="I213" s="31">
        <v>546.83349999999996</v>
      </c>
      <c r="J213" s="33">
        <v>7.7889769288797903E-3</v>
      </c>
      <c r="K213" s="32">
        <v>0.57988382204089595</v>
      </c>
      <c r="L213" s="31">
        <v>49131.934699999998</v>
      </c>
      <c r="M213" s="33">
        <v>5.6029102526225696E-3</v>
      </c>
      <c r="N213" s="31">
        <v>71170.750700000004</v>
      </c>
      <c r="O213" s="33">
        <v>8.1688552845483996E-3</v>
      </c>
      <c r="P213" s="35">
        <v>0.69033885713952403</v>
      </c>
      <c r="Q213" s="36">
        <v>420.33431694456601</v>
      </c>
      <c r="R213" s="37">
        <v>-103.23441694456599</v>
      </c>
    </row>
    <row r="214" spans="1:18" ht="12.75" hidden="1" customHeight="1" outlineLevel="2" x14ac:dyDescent="0.25">
      <c r="A214" s="61"/>
      <c r="B214" s="61"/>
      <c r="C214" s="61"/>
      <c r="D214" s="61"/>
      <c r="E214" s="30" t="s">
        <v>384</v>
      </c>
      <c r="F214" s="30" t="s">
        <v>385</v>
      </c>
      <c r="G214" s="31">
        <v>542.20849999999996</v>
      </c>
      <c r="H214" s="32">
        <v>8.0132679192339192E-3</v>
      </c>
      <c r="I214" s="31">
        <v>656.70870000000002</v>
      </c>
      <c r="J214" s="33">
        <v>9.3540152775838398E-3</v>
      </c>
      <c r="K214" s="32">
        <v>0.82564537366415303</v>
      </c>
      <c r="L214" s="31">
        <v>88456.619399999996</v>
      </c>
      <c r="M214" s="33">
        <v>1.00874207941295E-2</v>
      </c>
      <c r="N214" s="31">
        <v>105104.1813</v>
      </c>
      <c r="O214" s="33">
        <v>1.20636755745312E-2</v>
      </c>
      <c r="P214" s="35">
        <v>0.84160894748342396</v>
      </c>
      <c r="Q214" s="36">
        <v>756.76549115670002</v>
      </c>
      <c r="R214" s="37">
        <v>-214.55699115670001</v>
      </c>
    </row>
    <row r="215" spans="1:18" ht="21" hidden="1" customHeight="1" outlineLevel="2" x14ac:dyDescent="0.25">
      <c r="A215" s="61"/>
      <c r="B215" s="61"/>
      <c r="C215" s="61"/>
      <c r="D215" s="61"/>
      <c r="E215" s="30" t="s">
        <v>386</v>
      </c>
      <c r="F215" s="30" t="s">
        <v>387</v>
      </c>
      <c r="G215" s="31">
        <v>470.9171</v>
      </c>
      <c r="H215" s="34">
        <v>6.9596564606579803E-3</v>
      </c>
      <c r="I215" s="31">
        <v>414.29149999999998</v>
      </c>
      <c r="J215" s="33">
        <v>5.9010776320964301E-3</v>
      </c>
      <c r="K215" s="32">
        <v>1.13668057394371</v>
      </c>
      <c r="L215" s="31">
        <v>52910.345399999998</v>
      </c>
      <c r="M215" s="33">
        <v>6.0337928583842496E-3</v>
      </c>
      <c r="N215" s="31">
        <v>42182.689299999998</v>
      </c>
      <c r="O215" s="33">
        <v>4.8416558911576601E-3</v>
      </c>
      <c r="P215" s="35">
        <v>1.25431418143366</v>
      </c>
      <c r="Q215" s="36">
        <v>452.65943685726802</v>
      </c>
      <c r="R215" s="37">
        <v>18.257663142732401</v>
      </c>
    </row>
    <row r="216" spans="1:18" ht="12.75" hidden="1" customHeight="1" outlineLevel="1" x14ac:dyDescent="0.25">
      <c r="A216" s="61"/>
      <c r="B216" s="61"/>
      <c r="C216" s="30">
        <v>30303</v>
      </c>
      <c r="D216" s="62" t="s">
        <v>388</v>
      </c>
      <c r="E216" s="62"/>
      <c r="F216" s="62"/>
      <c r="G216" s="16">
        <v>951.43560000000002</v>
      </c>
      <c r="H216" s="17">
        <v>1.40612114540755E-2</v>
      </c>
      <c r="I216" s="16">
        <v>1029.0698</v>
      </c>
      <c r="J216" s="18">
        <v>1.46578454509589E-2</v>
      </c>
      <c r="K216" s="17">
        <v>0.92455885888401401</v>
      </c>
      <c r="L216" s="16">
        <v>87674.988599999997</v>
      </c>
      <c r="M216" s="18">
        <v>9.9982851382709095E-3</v>
      </c>
      <c r="N216" s="16">
        <v>98336.570699999997</v>
      </c>
      <c r="O216" s="18">
        <v>1.1286900971624301E-2</v>
      </c>
      <c r="P216" s="20">
        <v>0.89158070060704298</v>
      </c>
      <c r="Q216" s="21">
        <v>750.07847078131795</v>
      </c>
      <c r="R216" s="22">
        <v>201.35712921868199</v>
      </c>
    </row>
    <row r="217" spans="1:18" ht="21" hidden="1" customHeight="1" outlineLevel="2" x14ac:dyDescent="0.25">
      <c r="A217" s="61"/>
      <c r="B217" s="61"/>
      <c r="C217" s="61"/>
      <c r="D217" s="61"/>
      <c r="E217" s="30" t="s">
        <v>389</v>
      </c>
      <c r="F217" s="30" t="s">
        <v>390</v>
      </c>
      <c r="G217" s="31">
        <v>951.43560000000002</v>
      </c>
      <c r="H217" s="34">
        <v>1.40612114540755E-2</v>
      </c>
      <c r="I217" s="31">
        <v>983.36149999999998</v>
      </c>
      <c r="J217" s="33">
        <v>1.4006786409846201E-2</v>
      </c>
      <c r="K217" s="34">
        <v>0.96753391301164404</v>
      </c>
      <c r="L217" s="31">
        <v>87247.229200000002</v>
      </c>
      <c r="M217" s="33">
        <v>9.9495042884519495E-3</v>
      </c>
      <c r="N217" s="31">
        <v>94608.383600000001</v>
      </c>
      <c r="O217" s="33">
        <v>1.0858986124667101E-2</v>
      </c>
      <c r="P217" s="35">
        <v>0.92219342388172798</v>
      </c>
      <c r="Q217" s="36">
        <v>746.41889669140096</v>
      </c>
      <c r="R217" s="37">
        <v>205.01670330859901</v>
      </c>
    </row>
    <row r="218" spans="1:18" ht="21" hidden="1" customHeight="1" outlineLevel="2" x14ac:dyDescent="0.25">
      <c r="A218" s="61"/>
      <c r="B218" s="61"/>
      <c r="C218" s="61"/>
      <c r="D218" s="61"/>
      <c r="E218" s="30" t="s">
        <v>391</v>
      </c>
      <c r="F218" s="30" t="s">
        <v>392</v>
      </c>
      <c r="G218" s="31">
        <v>0</v>
      </c>
      <c r="H218" s="32">
        <v>0</v>
      </c>
      <c r="I218" s="31">
        <v>45.708300000000001</v>
      </c>
      <c r="J218" s="33">
        <v>6.5105904111272699E-4</v>
      </c>
      <c r="K218" s="32">
        <v>0</v>
      </c>
      <c r="L218" s="31">
        <v>427.75940000000003</v>
      </c>
      <c r="M218" s="33">
        <v>4.8780849818960601E-5</v>
      </c>
      <c r="N218" s="31">
        <v>3728.1871000000001</v>
      </c>
      <c r="O218" s="33">
        <v>4.2791484695720901E-4</v>
      </c>
      <c r="P218" s="35">
        <v>0.11473656995379899</v>
      </c>
      <c r="Q218" s="36">
        <v>3.6595740899170699</v>
      </c>
      <c r="R218" s="37">
        <v>-3.6595740899170699</v>
      </c>
    </row>
    <row r="219" spans="1:18" ht="12.75" hidden="1" customHeight="1" outlineLevel="1" x14ac:dyDescent="0.25">
      <c r="A219" s="61"/>
      <c r="B219" s="61"/>
      <c r="C219" s="30">
        <v>30304</v>
      </c>
      <c r="D219" s="62" t="s">
        <v>393</v>
      </c>
      <c r="E219" s="62"/>
      <c r="F219" s="62"/>
      <c r="G219" s="16">
        <v>539.5915</v>
      </c>
      <c r="H219" s="19">
        <v>7.9745914282813891E-3</v>
      </c>
      <c r="I219" s="16">
        <v>618.42489999999998</v>
      </c>
      <c r="J219" s="18">
        <v>8.8087091927337904E-3</v>
      </c>
      <c r="K219" s="19">
        <v>0.87252550794769101</v>
      </c>
      <c r="L219" s="16">
        <v>78650.971399999995</v>
      </c>
      <c r="M219" s="18">
        <v>8.9692037719773399E-3</v>
      </c>
      <c r="N219" s="16">
        <v>69319.961899999995</v>
      </c>
      <c r="O219" s="18">
        <v>7.9564249571911303E-3</v>
      </c>
      <c r="P219" s="20">
        <v>1.1346078278788001</v>
      </c>
      <c r="Q219" s="21">
        <v>672.87605388040197</v>
      </c>
      <c r="R219" s="22">
        <v>-133.284553880402</v>
      </c>
    </row>
    <row r="220" spans="1:18" ht="12.75" hidden="1" customHeight="1" outlineLevel="2" x14ac:dyDescent="0.25">
      <c r="A220" s="61"/>
      <c r="B220" s="61"/>
      <c r="C220" s="61"/>
      <c r="D220" s="61"/>
      <c r="E220" s="30" t="s">
        <v>394</v>
      </c>
      <c r="F220" s="30" t="s">
        <v>395</v>
      </c>
      <c r="G220" s="31">
        <v>363.84190000000001</v>
      </c>
      <c r="H220" s="32">
        <v>5.3771983009176698E-3</v>
      </c>
      <c r="I220" s="31">
        <v>317.80860000000001</v>
      </c>
      <c r="J220" s="33">
        <v>4.5267962793054698E-3</v>
      </c>
      <c r="K220" s="32">
        <v>1.1448459859173099</v>
      </c>
      <c r="L220" s="31">
        <v>48202.751100000001</v>
      </c>
      <c r="M220" s="33">
        <v>5.4969479624990998E-3</v>
      </c>
      <c r="N220" s="31">
        <v>34371.566500000001</v>
      </c>
      <c r="O220" s="33">
        <v>3.9451087684218003E-3</v>
      </c>
      <c r="P220" s="35">
        <v>1.40240192718595</v>
      </c>
      <c r="Q220" s="36">
        <v>412.384950484505</v>
      </c>
      <c r="R220" s="37">
        <v>-48.543050484504597</v>
      </c>
    </row>
    <row r="221" spans="1:18" ht="12.75" hidden="1" customHeight="1" outlineLevel="2" x14ac:dyDescent="0.25">
      <c r="A221" s="61"/>
      <c r="B221" s="61"/>
      <c r="C221" s="61"/>
      <c r="D221" s="61"/>
      <c r="E221" s="30" t="s">
        <v>396</v>
      </c>
      <c r="F221" s="30" t="s">
        <v>397</v>
      </c>
      <c r="G221" s="31">
        <v>175.74959999999999</v>
      </c>
      <c r="H221" s="32">
        <v>2.5973931273637302E-3</v>
      </c>
      <c r="I221" s="31">
        <v>300.61630000000002</v>
      </c>
      <c r="J221" s="33">
        <v>4.2819129134283197E-3</v>
      </c>
      <c r="K221" s="32">
        <v>0.58463097310425305</v>
      </c>
      <c r="L221" s="31">
        <v>30448.220300000001</v>
      </c>
      <c r="M221" s="33">
        <v>3.4722558094782401E-3</v>
      </c>
      <c r="N221" s="31">
        <v>34948.395400000001</v>
      </c>
      <c r="O221" s="33">
        <v>4.0113161887693396E-3</v>
      </c>
      <c r="P221" s="35">
        <v>0.871233713350971</v>
      </c>
      <c r="Q221" s="36">
        <v>260.49110339589703</v>
      </c>
      <c r="R221" s="37">
        <v>-84.741503395896999</v>
      </c>
    </row>
    <row r="222" spans="1:18" ht="12.75" customHeight="1" collapsed="1" x14ac:dyDescent="0.25">
      <c r="A222" s="23">
        <v>31</v>
      </c>
      <c r="B222" s="62" t="s">
        <v>398</v>
      </c>
      <c r="C222" s="62"/>
      <c r="D222" s="62"/>
      <c r="E222" s="62"/>
      <c r="F222" s="62"/>
      <c r="G222" s="24">
        <v>1352.308</v>
      </c>
      <c r="H222" s="38">
        <v>1.99856813630244E-2</v>
      </c>
      <c r="I222" s="24">
        <v>2555.0079000000001</v>
      </c>
      <c r="J222" s="26">
        <v>3.6392974435921703E-2</v>
      </c>
      <c r="K222" s="38">
        <v>0.52927742415199597</v>
      </c>
      <c r="L222" s="24">
        <v>336975.72649999999</v>
      </c>
      <c r="M222" s="26">
        <v>3.8428056302284998E-2</v>
      </c>
      <c r="N222" s="24">
        <v>349764.59250000003</v>
      </c>
      <c r="O222" s="26">
        <v>4.0145373087817397E-2</v>
      </c>
      <c r="P222" s="27">
        <v>0.96343579003069002</v>
      </c>
      <c r="Q222" s="28">
        <v>2882.90014814491</v>
      </c>
      <c r="R222" s="29">
        <v>-1530.59214814491</v>
      </c>
    </row>
    <row r="223" spans="1:18" ht="12.75" hidden="1" customHeight="1" outlineLevel="1" collapsed="1" x14ac:dyDescent="0.25">
      <c r="A223" s="61"/>
      <c r="B223" s="61"/>
      <c r="C223" s="30">
        <v>31330</v>
      </c>
      <c r="D223" s="62" t="s">
        <v>399</v>
      </c>
      <c r="E223" s="62"/>
      <c r="F223" s="62"/>
      <c r="G223" s="16">
        <v>213.91659999999999</v>
      </c>
      <c r="H223" s="19">
        <v>3.1614610028643901E-3</v>
      </c>
      <c r="I223" s="16">
        <v>759.80870000000004</v>
      </c>
      <c r="J223" s="18">
        <v>1.08225491573983E-2</v>
      </c>
      <c r="K223" s="19">
        <v>0.281540077127309</v>
      </c>
      <c r="L223" s="16">
        <v>132523.978</v>
      </c>
      <c r="M223" s="18">
        <v>1.51127766408622E-2</v>
      </c>
      <c r="N223" s="16">
        <v>122221.3999</v>
      </c>
      <c r="O223" s="18">
        <v>1.40283602271743E-2</v>
      </c>
      <c r="P223" s="20">
        <v>1.0842943879584901</v>
      </c>
      <c r="Q223" s="21">
        <v>1133.7712652990001</v>
      </c>
      <c r="R223" s="22">
        <v>-919.854665298996</v>
      </c>
    </row>
    <row r="224" spans="1:18" ht="12.75" hidden="1" customHeight="1" outlineLevel="2" x14ac:dyDescent="0.25">
      <c r="A224" s="61"/>
      <c r="B224" s="61"/>
      <c r="C224" s="61"/>
      <c r="D224" s="61"/>
      <c r="E224" s="30" t="s">
        <v>400</v>
      </c>
      <c r="F224" s="30" t="s">
        <v>401</v>
      </c>
      <c r="G224" s="31">
        <v>0</v>
      </c>
      <c r="H224" s="32">
        <v>0</v>
      </c>
      <c r="I224" s="31">
        <v>0</v>
      </c>
      <c r="J224" s="33">
        <v>0</v>
      </c>
      <c r="K224" s="33"/>
      <c r="L224" s="31">
        <v>877.50019999999995</v>
      </c>
      <c r="M224" s="33">
        <v>1.00068415731619E-4</v>
      </c>
      <c r="N224" s="31">
        <v>1726.2402999999999</v>
      </c>
      <c r="O224" s="33">
        <v>1.98134866618112E-4</v>
      </c>
      <c r="P224" s="35">
        <v>0.50833027128378405</v>
      </c>
      <c r="Q224" s="36">
        <v>7.5072038061981701</v>
      </c>
      <c r="R224" s="37">
        <v>-7.5072038061981701</v>
      </c>
    </row>
    <row r="225" spans="1:18" ht="12.75" hidden="1" customHeight="1" outlineLevel="2" x14ac:dyDescent="0.25">
      <c r="A225" s="61"/>
      <c r="B225" s="61"/>
      <c r="C225" s="61"/>
      <c r="D225" s="61"/>
      <c r="E225" s="30" t="s">
        <v>402</v>
      </c>
      <c r="F225" s="30" t="s">
        <v>403</v>
      </c>
      <c r="G225" s="31">
        <v>193.08330000000001</v>
      </c>
      <c r="H225" s="32">
        <v>2.8535668725772801E-3</v>
      </c>
      <c r="I225" s="31">
        <v>242.6918</v>
      </c>
      <c r="J225" s="33">
        <v>3.4568489879063902E-3</v>
      </c>
      <c r="K225" s="32">
        <v>0.79559053911174604</v>
      </c>
      <c r="L225" s="31">
        <v>68860.081000000006</v>
      </c>
      <c r="M225" s="33">
        <v>7.8526696778199699E-3</v>
      </c>
      <c r="N225" s="31">
        <v>45722.989500000003</v>
      </c>
      <c r="O225" s="33">
        <v>5.2480054057154396E-3</v>
      </c>
      <c r="P225" s="35">
        <v>1.50602753129255</v>
      </c>
      <c r="Q225" s="36">
        <v>589.11287106067198</v>
      </c>
      <c r="R225" s="37">
        <v>-396.02957106067203</v>
      </c>
    </row>
    <row r="226" spans="1:18" ht="21" hidden="1" customHeight="1" outlineLevel="2" x14ac:dyDescent="0.25">
      <c r="A226" s="61"/>
      <c r="B226" s="61"/>
      <c r="C226" s="61"/>
      <c r="D226" s="61"/>
      <c r="E226" s="30" t="s">
        <v>404</v>
      </c>
      <c r="F226" s="30" t="s">
        <v>405</v>
      </c>
      <c r="G226" s="31">
        <v>0</v>
      </c>
      <c r="H226" s="32">
        <v>0</v>
      </c>
      <c r="I226" s="31">
        <v>228.4502</v>
      </c>
      <c r="J226" s="33">
        <v>3.2539947483063401E-3</v>
      </c>
      <c r="K226" s="32">
        <v>0</v>
      </c>
      <c r="L226" s="31">
        <v>21899.394400000001</v>
      </c>
      <c r="M226" s="33">
        <v>2.4973643346062899E-3</v>
      </c>
      <c r="N226" s="31">
        <v>27804.897400000002</v>
      </c>
      <c r="O226" s="33">
        <v>3.19139788225272E-3</v>
      </c>
      <c r="P226" s="35">
        <v>0.78760925044808805</v>
      </c>
      <c r="Q226" s="36">
        <v>187.35405073766901</v>
      </c>
      <c r="R226" s="37">
        <v>-187.35405073766901</v>
      </c>
    </row>
    <row r="227" spans="1:18" ht="12.75" hidden="1" customHeight="1" outlineLevel="2" x14ac:dyDescent="0.25">
      <c r="A227" s="61"/>
      <c r="B227" s="61"/>
      <c r="C227" s="61"/>
      <c r="D227" s="61"/>
      <c r="E227" s="30" t="s">
        <v>406</v>
      </c>
      <c r="F227" s="30" t="s">
        <v>407</v>
      </c>
      <c r="G227" s="31">
        <v>20.833300000000001</v>
      </c>
      <c r="H227" s="32">
        <v>3.0789413028710599E-4</v>
      </c>
      <c r="I227" s="31">
        <v>288.66669999999999</v>
      </c>
      <c r="J227" s="33">
        <v>4.1117054211855398E-3</v>
      </c>
      <c r="K227" s="32">
        <v>7.2170776885591606E-2</v>
      </c>
      <c r="L227" s="31">
        <v>40887.002399999998</v>
      </c>
      <c r="M227" s="33">
        <v>4.6626742127043397E-3</v>
      </c>
      <c r="N227" s="31">
        <v>46967.272700000001</v>
      </c>
      <c r="O227" s="33">
        <v>5.3908220725880397E-3</v>
      </c>
      <c r="P227" s="35">
        <v>0.87054240217784695</v>
      </c>
      <c r="Q227" s="36">
        <v>349.79713969445697</v>
      </c>
      <c r="R227" s="37">
        <v>-328.96383969445702</v>
      </c>
    </row>
    <row r="228" spans="1:18" ht="12.75" hidden="1" customHeight="1" outlineLevel="1" x14ac:dyDescent="0.25">
      <c r="A228" s="61"/>
      <c r="B228" s="61"/>
      <c r="C228" s="30">
        <v>31331</v>
      </c>
      <c r="D228" s="62" t="s">
        <v>408</v>
      </c>
      <c r="E228" s="62"/>
      <c r="F228" s="62"/>
      <c r="G228" s="16">
        <v>360.26650000000001</v>
      </c>
      <c r="H228" s="19">
        <v>5.32435767204809E-3</v>
      </c>
      <c r="I228" s="16">
        <v>522.87490000000003</v>
      </c>
      <c r="J228" s="18">
        <v>7.44771586376901E-3</v>
      </c>
      <c r="K228" s="19">
        <v>0.68901088960284795</v>
      </c>
      <c r="L228" s="16">
        <v>58960.817999999999</v>
      </c>
      <c r="M228" s="18">
        <v>6.7237769831851001E-3</v>
      </c>
      <c r="N228" s="16">
        <v>66426.483500000002</v>
      </c>
      <c r="O228" s="18">
        <v>7.6243165266056696E-3</v>
      </c>
      <c r="P228" s="20">
        <v>0.88761010508707705</v>
      </c>
      <c r="Q228" s="21">
        <v>504.42253723264997</v>
      </c>
      <c r="R228" s="22">
        <v>-144.15603723264999</v>
      </c>
    </row>
    <row r="229" spans="1:18" ht="12.75" hidden="1" customHeight="1" outlineLevel="2" x14ac:dyDescent="0.25">
      <c r="A229" s="61"/>
      <c r="B229" s="61"/>
      <c r="C229" s="61"/>
      <c r="D229" s="61"/>
      <c r="E229" s="30" t="s">
        <v>409</v>
      </c>
      <c r="F229" s="30" t="s">
        <v>410</v>
      </c>
      <c r="G229" s="31">
        <v>250.8083</v>
      </c>
      <c r="H229" s="32">
        <v>3.70668129375987E-3</v>
      </c>
      <c r="I229" s="31">
        <v>273.99990000000003</v>
      </c>
      <c r="J229" s="33">
        <v>3.90279472566214E-3</v>
      </c>
      <c r="K229" s="32">
        <v>0.91535909319674902</v>
      </c>
      <c r="L229" s="31">
        <v>34315.781300000002</v>
      </c>
      <c r="M229" s="33">
        <v>3.9133049420202E-3</v>
      </c>
      <c r="N229" s="31">
        <v>32849.451300000001</v>
      </c>
      <c r="O229" s="33">
        <v>3.77040302662594E-3</v>
      </c>
      <c r="P229" s="35">
        <v>1.0446378841037101</v>
      </c>
      <c r="Q229" s="36">
        <v>293.57892338716698</v>
      </c>
      <c r="R229" s="37">
        <v>-42.770623387167298</v>
      </c>
    </row>
    <row r="230" spans="1:18" ht="12.75" hidden="1" customHeight="1" outlineLevel="2" x14ac:dyDescent="0.25">
      <c r="A230" s="61"/>
      <c r="B230" s="61"/>
      <c r="C230" s="61"/>
      <c r="D230" s="61"/>
      <c r="E230" s="30" t="s">
        <v>411</v>
      </c>
      <c r="F230" s="30" t="s">
        <v>412</v>
      </c>
      <c r="G230" s="31">
        <v>109.45820000000001</v>
      </c>
      <c r="H230" s="32">
        <v>1.6176763782882199E-3</v>
      </c>
      <c r="I230" s="31">
        <v>248.875</v>
      </c>
      <c r="J230" s="33">
        <v>3.5449211381068601E-3</v>
      </c>
      <c r="K230" s="32">
        <v>0.439811953792064</v>
      </c>
      <c r="L230" s="31">
        <v>24645.036700000001</v>
      </c>
      <c r="M230" s="33">
        <v>2.8104720411649001E-3</v>
      </c>
      <c r="N230" s="31">
        <v>33577.032200000001</v>
      </c>
      <c r="O230" s="33">
        <v>3.85391349997973E-3</v>
      </c>
      <c r="P230" s="35">
        <v>0.73398496189904505</v>
      </c>
      <c r="Q230" s="36">
        <v>210.843613845482</v>
      </c>
      <c r="R230" s="37">
        <v>-101.38541384548201</v>
      </c>
    </row>
    <row r="231" spans="1:18" ht="12.75" hidden="1" customHeight="1" outlineLevel="1" x14ac:dyDescent="0.25">
      <c r="A231" s="61"/>
      <c r="B231" s="61"/>
      <c r="C231" s="30">
        <v>31332</v>
      </c>
      <c r="D231" s="62" t="s">
        <v>413</v>
      </c>
      <c r="E231" s="62"/>
      <c r="F231" s="62"/>
      <c r="G231" s="16">
        <v>251.37479999999999</v>
      </c>
      <c r="H231" s="19">
        <v>3.7150535643462701E-3</v>
      </c>
      <c r="I231" s="16">
        <v>672.57429999999999</v>
      </c>
      <c r="J231" s="18">
        <v>9.5800014184527407E-3</v>
      </c>
      <c r="K231" s="19">
        <v>0.37375023101536903</v>
      </c>
      <c r="L231" s="16">
        <v>92258.219200000007</v>
      </c>
      <c r="M231" s="18">
        <v>1.0520947839743401E-2</v>
      </c>
      <c r="N231" s="16">
        <v>101508.6498</v>
      </c>
      <c r="O231" s="18">
        <v>1.16509867071853E-2</v>
      </c>
      <c r="P231" s="20">
        <v>0.90887051873681801</v>
      </c>
      <c r="Q231" s="21">
        <v>789.28899883020495</v>
      </c>
      <c r="R231" s="22">
        <v>-537.91419883020501</v>
      </c>
    </row>
    <row r="232" spans="1:18" ht="12.75" hidden="1" customHeight="1" outlineLevel="2" x14ac:dyDescent="0.25">
      <c r="A232" s="61"/>
      <c r="B232" s="61"/>
      <c r="C232" s="61"/>
      <c r="D232" s="61"/>
      <c r="E232" s="30" t="s">
        <v>414</v>
      </c>
      <c r="F232" s="30" t="s">
        <v>415</v>
      </c>
      <c r="G232" s="31">
        <v>0</v>
      </c>
      <c r="H232" s="32">
        <v>0</v>
      </c>
      <c r="I232" s="31">
        <v>154.0831</v>
      </c>
      <c r="J232" s="33">
        <v>2.1947260199499099E-3</v>
      </c>
      <c r="K232" s="32">
        <v>0</v>
      </c>
      <c r="L232" s="31">
        <v>8596.6679999999997</v>
      </c>
      <c r="M232" s="33">
        <v>9.8034729488461099E-4</v>
      </c>
      <c r="N232" s="31">
        <v>9579.1888999999992</v>
      </c>
      <c r="O232" s="33">
        <v>1.09948268211048E-3</v>
      </c>
      <c r="P232" s="35">
        <v>0.89743172305538299</v>
      </c>
      <c r="Q232" s="36">
        <v>73.546352160628501</v>
      </c>
      <c r="R232" s="37">
        <v>-73.546352160628501</v>
      </c>
    </row>
    <row r="233" spans="1:18" ht="12.75" hidden="1" customHeight="1" outlineLevel="2" x14ac:dyDescent="0.25">
      <c r="A233" s="61"/>
      <c r="B233" s="61"/>
      <c r="C233" s="61"/>
      <c r="D233" s="61"/>
      <c r="E233" s="30" t="s">
        <v>416</v>
      </c>
      <c r="F233" s="30" t="s">
        <v>417</v>
      </c>
      <c r="G233" s="31">
        <v>20.75</v>
      </c>
      <c r="H233" s="32">
        <v>3.0666304442682798E-4</v>
      </c>
      <c r="I233" s="31">
        <v>272.03309999999999</v>
      </c>
      <c r="J233" s="33">
        <v>3.87478005607127E-3</v>
      </c>
      <c r="K233" s="32">
        <v>7.6277482409309802E-2</v>
      </c>
      <c r="L233" s="31">
        <v>33207.761100000003</v>
      </c>
      <c r="M233" s="33">
        <v>3.7869484739388999E-3</v>
      </c>
      <c r="N233" s="31">
        <v>36854.378599999996</v>
      </c>
      <c r="O233" s="33">
        <v>4.23008163359667E-3</v>
      </c>
      <c r="P233" s="35">
        <v>0.90105334458142305</v>
      </c>
      <c r="Q233" s="36">
        <v>284.09957117416002</v>
      </c>
      <c r="R233" s="37">
        <v>-263.34957117416002</v>
      </c>
    </row>
    <row r="234" spans="1:18" ht="12.75" hidden="1" customHeight="1" outlineLevel="2" x14ac:dyDescent="0.25">
      <c r="A234" s="61"/>
      <c r="B234" s="61"/>
      <c r="C234" s="61"/>
      <c r="D234" s="61"/>
      <c r="E234" s="30" t="s">
        <v>418</v>
      </c>
      <c r="F234" s="30" t="s">
        <v>419</v>
      </c>
      <c r="G234" s="31">
        <v>230.62479999999999</v>
      </c>
      <c r="H234" s="32">
        <v>3.4083905199194398E-3</v>
      </c>
      <c r="I234" s="31">
        <v>246.4581</v>
      </c>
      <c r="J234" s="33">
        <v>3.5104953424315599E-3</v>
      </c>
      <c r="K234" s="34">
        <v>0.935756625568403</v>
      </c>
      <c r="L234" s="31">
        <v>50453.790099999998</v>
      </c>
      <c r="M234" s="33">
        <v>5.7536520709199103E-3</v>
      </c>
      <c r="N234" s="31">
        <v>55075.082300000002</v>
      </c>
      <c r="O234" s="33">
        <v>6.3214223914781998E-3</v>
      </c>
      <c r="P234" s="35">
        <v>0.91609105230515497</v>
      </c>
      <c r="Q234" s="36">
        <v>431.64307549541701</v>
      </c>
      <c r="R234" s="37">
        <v>-201.01827549541699</v>
      </c>
    </row>
    <row r="235" spans="1:18" ht="12.75" hidden="1" customHeight="1" outlineLevel="1" x14ac:dyDescent="0.25">
      <c r="A235" s="61"/>
      <c r="B235" s="61"/>
      <c r="C235" s="30">
        <v>31333</v>
      </c>
      <c r="D235" s="62" t="s">
        <v>420</v>
      </c>
      <c r="E235" s="62"/>
      <c r="F235" s="62"/>
      <c r="G235" s="16">
        <v>526.75009999999997</v>
      </c>
      <c r="H235" s="17">
        <v>7.7848091237656004E-3</v>
      </c>
      <c r="I235" s="16">
        <v>599.75</v>
      </c>
      <c r="J235" s="18">
        <v>8.54270799630172E-3</v>
      </c>
      <c r="K235" s="19">
        <v>0.87828278449353903</v>
      </c>
      <c r="L235" s="16">
        <v>53232.711300000003</v>
      </c>
      <c r="M235" s="18">
        <v>6.0705548384942199E-3</v>
      </c>
      <c r="N235" s="16">
        <v>59608.059300000001</v>
      </c>
      <c r="O235" s="18">
        <v>6.8417096268520803E-3</v>
      </c>
      <c r="P235" s="20">
        <v>0.89304553654542496</v>
      </c>
      <c r="Q235" s="21">
        <v>455.41734678306398</v>
      </c>
      <c r="R235" s="22">
        <v>71.332753216935799</v>
      </c>
    </row>
    <row r="236" spans="1:18" ht="12.75" hidden="1" customHeight="1" outlineLevel="2" x14ac:dyDescent="0.25">
      <c r="A236" s="61"/>
      <c r="B236" s="61"/>
      <c r="C236" s="61"/>
      <c r="D236" s="61"/>
      <c r="E236" s="30" t="s">
        <v>421</v>
      </c>
      <c r="F236" s="30" t="s">
        <v>422</v>
      </c>
      <c r="G236" s="31">
        <v>526.75009999999997</v>
      </c>
      <c r="H236" s="34">
        <v>7.7848091237656004E-3</v>
      </c>
      <c r="I236" s="31">
        <v>599.75</v>
      </c>
      <c r="J236" s="33">
        <v>8.54270799630172E-3</v>
      </c>
      <c r="K236" s="32">
        <v>0.87828278449353903</v>
      </c>
      <c r="L236" s="31">
        <v>53232.711300000003</v>
      </c>
      <c r="M236" s="33">
        <v>6.0705548384942199E-3</v>
      </c>
      <c r="N236" s="31">
        <v>59608.059300000001</v>
      </c>
      <c r="O236" s="33">
        <v>6.8417096268520803E-3</v>
      </c>
      <c r="P236" s="35">
        <v>0.89304553654542496</v>
      </c>
      <c r="Q236" s="36">
        <v>455.41734678306398</v>
      </c>
      <c r="R236" s="37">
        <v>71.332753216935799</v>
      </c>
    </row>
    <row r="237" spans="1:18" ht="12.75" customHeight="1" collapsed="1" x14ac:dyDescent="0.25">
      <c r="A237" s="23">
        <v>42</v>
      </c>
      <c r="B237" s="62" t="s">
        <v>423</v>
      </c>
      <c r="C237" s="62"/>
      <c r="D237" s="62"/>
      <c r="E237" s="62"/>
      <c r="F237" s="62"/>
      <c r="G237" s="24">
        <v>2852.7233000000001</v>
      </c>
      <c r="H237" s="25">
        <v>4.2160231907727601E-2</v>
      </c>
      <c r="I237" s="24">
        <v>1765.8823</v>
      </c>
      <c r="J237" s="26">
        <v>2.5152841758628901E-2</v>
      </c>
      <c r="K237" s="25">
        <v>1.6154662742811301</v>
      </c>
      <c r="L237" s="24">
        <v>319135.76610000001</v>
      </c>
      <c r="M237" s="26">
        <v>3.6393621923873597E-2</v>
      </c>
      <c r="N237" s="24">
        <v>246346.76629999999</v>
      </c>
      <c r="O237" s="26">
        <v>2.8275254425848901E-2</v>
      </c>
      <c r="P237" s="27">
        <v>1.2954737376635901</v>
      </c>
      <c r="Q237" s="28">
        <v>2730.2754323701402</v>
      </c>
      <c r="R237" s="29">
        <v>122.447867629855</v>
      </c>
    </row>
    <row r="238" spans="1:18" ht="12.75" hidden="1" customHeight="1" outlineLevel="1" collapsed="1" x14ac:dyDescent="0.25">
      <c r="A238" s="61"/>
      <c r="B238" s="61"/>
      <c r="C238" s="30">
        <v>42401</v>
      </c>
      <c r="D238" s="62" t="s">
        <v>424</v>
      </c>
      <c r="E238" s="62"/>
      <c r="F238" s="62"/>
      <c r="G238" s="16">
        <v>2346.4315000000001</v>
      </c>
      <c r="H238" s="17">
        <v>3.46777748110366E-2</v>
      </c>
      <c r="I238" s="16">
        <v>1562.0071</v>
      </c>
      <c r="J238" s="18">
        <v>2.2248887942392801E-2</v>
      </c>
      <c r="K238" s="17">
        <v>1.50219003485964</v>
      </c>
      <c r="L238" s="16">
        <v>276523.49430000002</v>
      </c>
      <c r="M238" s="18">
        <v>3.1534201345107801E-2</v>
      </c>
      <c r="N238" s="16">
        <v>229962.5514</v>
      </c>
      <c r="O238" s="18">
        <v>2.6394702666135E-2</v>
      </c>
      <c r="P238" s="20">
        <v>1.2024718486403101</v>
      </c>
      <c r="Q238" s="21">
        <v>2365.71824019206</v>
      </c>
      <c r="R238" s="22">
        <v>-19.2867401920562</v>
      </c>
    </row>
    <row r="239" spans="1:18" ht="12.75" hidden="1" customHeight="1" outlineLevel="2" x14ac:dyDescent="0.25">
      <c r="A239" s="61"/>
      <c r="B239" s="61"/>
      <c r="C239" s="61"/>
      <c r="D239" s="61"/>
      <c r="E239" s="30" t="s">
        <v>425</v>
      </c>
      <c r="F239" s="30" t="s">
        <v>426</v>
      </c>
      <c r="G239" s="31">
        <v>201.08320000000001</v>
      </c>
      <c r="H239" s="32">
        <v>2.9717969298837998E-3</v>
      </c>
      <c r="I239" s="31">
        <v>188.20820000000001</v>
      </c>
      <c r="J239" s="33">
        <v>2.6807964903869199E-3</v>
      </c>
      <c r="K239" s="34">
        <v>1.0684082840173801</v>
      </c>
      <c r="L239" s="31">
        <v>26365.2896</v>
      </c>
      <c r="M239" s="33">
        <v>3.0066463353254302E-3</v>
      </c>
      <c r="N239" s="31">
        <v>26435.207600000002</v>
      </c>
      <c r="O239" s="33">
        <v>3.0341872634117601E-3</v>
      </c>
      <c r="P239" s="35">
        <v>0.99735511817958999</v>
      </c>
      <c r="Q239" s="36">
        <v>225.56074908773499</v>
      </c>
      <c r="R239" s="37">
        <v>-24.477549087734602</v>
      </c>
    </row>
    <row r="240" spans="1:18" ht="12.75" hidden="1" customHeight="1" outlineLevel="2" x14ac:dyDescent="0.25">
      <c r="A240" s="61"/>
      <c r="B240" s="61"/>
      <c r="C240" s="61"/>
      <c r="D240" s="61"/>
      <c r="E240" s="30" t="s">
        <v>427</v>
      </c>
      <c r="F240" s="30" t="s">
        <v>428</v>
      </c>
      <c r="G240" s="31">
        <v>115.6669</v>
      </c>
      <c r="H240" s="32">
        <v>1.7094343948633E-3</v>
      </c>
      <c r="I240" s="31">
        <v>73.291700000000006</v>
      </c>
      <c r="J240" s="33">
        <v>1.0439509656565999E-3</v>
      </c>
      <c r="K240" s="34">
        <v>1.5781718803084099</v>
      </c>
      <c r="L240" s="31">
        <v>18126.708699999999</v>
      </c>
      <c r="M240" s="33">
        <v>2.06713459670727E-3</v>
      </c>
      <c r="N240" s="31">
        <v>24333.463899999999</v>
      </c>
      <c r="O240" s="33">
        <v>2.79295276803765E-3</v>
      </c>
      <c r="P240" s="35">
        <v>0.74492923713996895</v>
      </c>
      <c r="Q240" s="36">
        <v>155.077909436927</v>
      </c>
      <c r="R240" s="37">
        <v>-39.411009436927102</v>
      </c>
    </row>
    <row r="241" spans="1:18" ht="12.75" hidden="1" customHeight="1" outlineLevel="2" x14ac:dyDescent="0.25">
      <c r="A241" s="61"/>
      <c r="B241" s="61"/>
      <c r="C241" s="61"/>
      <c r="D241" s="61"/>
      <c r="E241" s="30" t="s">
        <v>429</v>
      </c>
      <c r="F241" s="30" t="s">
        <v>430</v>
      </c>
      <c r="G241" s="31">
        <v>0</v>
      </c>
      <c r="H241" s="32">
        <v>0</v>
      </c>
      <c r="I241" s="31">
        <v>0</v>
      </c>
      <c r="J241" s="33">
        <v>0</v>
      </c>
      <c r="K241" s="33"/>
      <c r="L241" s="31">
        <v>153.9999</v>
      </c>
      <c r="M241" s="33">
        <v>1.75618490067897E-5</v>
      </c>
      <c r="N241" s="31">
        <v>324.04160000000002</v>
      </c>
      <c r="O241" s="33">
        <v>3.7192932637894999E-5</v>
      </c>
      <c r="P241" s="35">
        <v>0.47524731392512598</v>
      </c>
      <c r="Q241" s="36">
        <v>1.3175024181580099</v>
      </c>
      <c r="R241" s="37">
        <v>-1.3175024181580099</v>
      </c>
    </row>
    <row r="242" spans="1:18" ht="12.75" hidden="1" customHeight="1" outlineLevel="2" x14ac:dyDescent="0.25">
      <c r="A242" s="61"/>
      <c r="B242" s="61"/>
      <c r="C242" s="61"/>
      <c r="D242" s="61"/>
      <c r="E242" s="30" t="s">
        <v>431</v>
      </c>
      <c r="F242" s="30" t="s">
        <v>432</v>
      </c>
      <c r="G242" s="31">
        <v>148.66650000000001</v>
      </c>
      <c r="H242" s="32">
        <v>2.1971335659894502E-3</v>
      </c>
      <c r="I242" s="31">
        <v>178.4999</v>
      </c>
      <c r="J242" s="33">
        <v>2.5425135857758299E-3</v>
      </c>
      <c r="K242" s="32">
        <v>0.83286601281009098</v>
      </c>
      <c r="L242" s="31">
        <v>40934.271699999998</v>
      </c>
      <c r="M242" s="33">
        <v>4.6680647117193202E-3</v>
      </c>
      <c r="N242" s="31">
        <v>33099.335099999997</v>
      </c>
      <c r="O242" s="33">
        <v>3.7990842556431398E-3</v>
      </c>
      <c r="P242" s="35">
        <v>1.2367097881673199</v>
      </c>
      <c r="Q242" s="36">
        <v>350.201538769097</v>
      </c>
      <c r="R242" s="37">
        <v>-201.53503876909701</v>
      </c>
    </row>
    <row r="243" spans="1:18" ht="12.75" hidden="1" customHeight="1" outlineLevel="2" x14ac:dyDescent="0.25">
      <c r="A243" s="61"/>
      <c r="B243" s="61"/>
      <c r="C243" s="61"/>
      <c r="D243" s="61"/>
      <c r="E243" s="30" t="s">
        <v>433</v>
      </c>
      <c r="F243" s="30" t="s">
        <v>434</v>
      </c>
      <c r="G243" s="31">
        <v>702.50800000000004</v>
      </c>
      <c r="H243" s="34">
        <v>1.0382324916347101E-2</v>
      </c>
      <c r="I243" s="31">
        <v>222.70859999999999</v>
      </c>
      <c r="J243" s="33">
        <v>3.1722126520469501E-3</v>
      </c>
      <c r="K243" s="34">
        <v>3.1543820041076098</v>
      </c>
      <c r="L243" s="31">
        <v>65233.557399999998</v>
      </c>
      <c r="M243" s="33">
        <v>7.4391079814632799E-3</v>
      </c>
      <c r="N243" s="31">
        <v>50041.627</v>
      </c>
      <c r="O243" s="33">
        <v>5.7436911251569703E-3</v>
      </c>
      <c r="P243" s="35">
        <v>1.3035858606275901</v>
      </c>
      <c r="Q243" s="36">
        <v>558.08717810563098</v>
      </c>
      <c r="R243" s="37">
        <v>144.420821894369</v>
      </c>
    </row>
    <row r="244" spans="1:18" ht="21" hidden="1" customHeight="1" outlineLevel="2" x14ac:dyDescent="0.25">
      <c r="A244" s="61"/>
      <c r="B244" s="61"/>
      <c r="C244" s="61"/>
      <c r="D244" s="61"/>
      <c r="E244" s="30" t="s">
        <v>435</v>
      </c>
      <c r="F244" s="30" t="s">
        <v>436</v>
      </c>
      <c r="G244" s="31">
        <v>496.20740000000001</v>
      </c>
      <c r="H244" s="34">
        <v>7.3334203349937803E-3</v>
      </c>
      <c r="I244" s="31">
        <v>211.87450000000001</v>
      </c>
      <c r="J244" s="33">
        <v>3.0178940981449398E-3</v>
      </c>
      <c r="K244" s="34">
        <v>2.3419873557223698</v>
      </c>
      <c r="L244" s="31">
        <v>40294.251799999998</v>
      </c>
      <c r="M244" s="33">
        <v>4.5950780874089098E-3</v>
      </c>
      <c r="N244" s="31">
        <v>36939.523999999998</v>
      </c>
      <c r="O244" s="33">
        <v>4.2398544748819397E-3</v>
      </c>
      <c r="P244" s="35">
        <v>1.0908167576821</v>
      </c>
      <c r="Q244" s="36">
        <v>344.72603024006997</v>
      </c>
      <c r="R244" s="37">
        <v>151.48136975993</v>
      </c>
    </row>
    <row r="245" spans="1:18" ht="21" hidden="1" customHeight="1" outlineLevel="2" x14ac:dyDescent="0.25">
      <c r="A245" s="61"/>
      <c r="B245" s="61"/>
      <c r="C245" s="61"/>
      <c r="D245" s="61"/>
      <c r="E245" s="30" t="s">
        <v>437</v>
      </c>
      <c r="F245" s="30" t="s">
        <v>438</v>
      </c>
      <c r="G245" s="31">
        <v>682.29949999999997</v>
      </c>
      <c r="H245" s="34">
        <v>1.00836646689592E-2</v>
      </c>
      <c r="I245" s="31">
        <v>687.42420000000004</v>
      </c>
      <c r="J245" s="33">
        <v>9.7915201503815108E-3</v>
      </c>
      <c r="K245" s="32">
        <v>0.99254506896905903</v>
      </c>
      <c r="L245" s="31">
        <v>85415.415200000003</v>
      </c>
      <c r="M245" s="33">
        <v>9.7406077834767905E-3</v>
      </c>
      <c r="N245" s="31">
        <v>58789.352200000001</v>
      </c>
      <c r="O245" s="33">
        <v>6.7477398463656598E-3</v>
      </c>
      <c r="P245" s="35">
        <v>1.4529062152176599</v>
      </c>
      <c r="Q245" s="36">
        <v>730.74733213443903</v>
      </c>
      <c r="R245" s="37">
        <v>-48.447832134438997</v>
      </c>
    </row>
    <row r="246" spans="1:18" ht="12.75" hidden="1" customHeight="1" outlineLevel="1" x14ac:dyDescent="0.25">
      <c r="A246" s="61"/>
      <c r="B246" s="61"/>
      <c r="C246" s="30">
        <v>42402</v>
      </c>
      <c r="D246" s="62" t="s">
        <v>439</v>
      </c>
      <c r="E246" s="62"/>
      <c r="F246" s="62"/>
      <c r="G246" s="16">
        <v>506.29180000000002</v>
      </c>
      <c r="H246" s="17">
        <v>7.4824570966910298E-3</v>
      </c>
      <c r="I246" s="16">
        <v>203.87520000000001</v>
      </c>
      <c r="J246" s="18">
        <v>2.9039538162361198E-3</v>
      </c>
      <c r="K246" s="19">
        <v>2.4833417698670601</v>
      </c>
      <c r="L246" s="16">
        <v>42612.271800000002</v>
      </c>
      <c r="M246" s="18">
        <v>4.8594205787658397E-3</v>
      </c>
      <c r="N246" s="16">
        <v>16384.214899999999</v>
      </c>
      <c r="O246" s="18">
        <v>1.88055175971386E-3</v>
      </c>
      <c r="P246" s="20">
        <v>2.60081255403944</v>
      </c>
      <c r="Q246" s="21">
        <v>364.55719217808797</v>
      </c>
      <c r="R246" s="22">
        <v>141.73460782191199</v>
      </c>
    </row>
    <row r="247" spans="1:18" ht="21" hidden="1" customHeight="1" outlineLevel="2" x14ac:dyDescent="0.25">
      <c r="A247" s="61"/>
      <c r="B247" s="61"/>
      <c r="C247" s="61"/>
      <c r="D247" s="61"/>
      <c r="E247" s="30" t="s">
        <v>440</v>
      </c>
      <c r="F247" s="30" t="s">
        <v>441</v>
      </c>
      <c r="G247" s="31">
        <v>506.29180000000002</v>
      </c>
      <c r="H247" s="34">
        <v>7.4824570966910298E-3</v>
      </c>
      <c r="I247" s="31">
        <v>187.25020000000001</v>
      </c>
      <c r="J247" s="33">
        <v>2.6671509476433402E-3</v>
      </c>
      <c r="K247" s="32">
        <v>2.7038251494524399</v>
      </c>
      <c r="L247" s="31">
        <v>34920.871800000001</v>
      </c>
      <c r="M247" s="33">
        <v>3.9823082855057696E-3</v>
      </c>
      <c r="N247" s="31">
        <v>10390.9792</v>
      </c>
      <c r="O247" s="33">
        <v>1.1926585642935E-3</v>
      </c>
      <c r="P247" s="35">
        <v>3.3606911464128402</v>
      </c>
      <c r="Q247" s="36">
        <v>298.75560335224799</v>
      </c>
      <c r="R247" s="37">
        <v>207.53619664775201</v>
      </c>
    </row>
    <row r="248" spans="1:18" ht="21" hidden="1" customHeight="1" outlineLevel="2" x14ac:dyDescent="0.25">
      <c r="A248" s="61"/>
      <c r="B248" s="61"/>
      <c r="C248" s="61"/>
      <c r="D248" s="61"/>
      <c r="E248" s="30" t="s">
        <v>442</v>
      </c>
      <c r="F248" s="30" t="s">
        <v>443</v>
      </c>
      <c r="G248" s="31">
        <v>0</v>
      </c>
      <c r="H248" s="32">
        <v>0</v>
      </c>
      <c r="I248" s="31">
        <v>16.625</v>
      </c>
      <c r="J248" s="33">
        <v>2.36802868592774E-4</v>
      </c>
      <c r="K248" s="32">
        <v>0</v>
      </c>
      <c r="L248" s="31">
        <v>7691.4</v>
      </c>
      <c r="M248" s="33">
        <v>8.7711229326007398E-4</v>
      </c>
      <c r="N248" s="31">
        <v>5993.2357000000002</v>
      </c>
      <c r="O248" s="33">
        <v>6.87893195420364E-4</v>
      </c>
      <c r="P248" s="35">
        <v>1.28334682382006</v>
      </c>
      <c r="Q248" s="36">
        <v>65.801588825840199</v>
      </c>
      <c r="R248" s="37">
        <v>-65.801588825840199</v>
      </c>
    </row>
    <row r="249" spans="1:18" ht="12.75" customHeight="1" collapsed="1" x14ac:dyDescent="0.25">
      <c r="A249" s="23">
        <v>50</v>
      </c>
      <c r="B249" s="62" t="s">
        <v>444</v>
      </c>
      <c r="C249" s="62"/>
      <c r="D249" s="62"/>
      <c r="E249" s="62"/>
      <c r="F249" s="62"/>
      <c r="G249" s="24">
        <v>3231.1547999999998</v>
      </c>
      <c r="H249" s="25">
        <v>4.7753049059390797E-2</v>
      </c>
      <c r="I249" s="24">
        <v>3337.5082000000002</v>
      </c>
      <c r="J249" s="26">
        <v>4.7538737787182199E-2</v>
      </c>
      <c r="K249" s="38">
        <v>0.96813389102684499</v>
      </c>
      <c r="L249" s="24">
        <v>357893.06540000002</v>
      </c>
      <c r="M249" s="26">
        <v>4.0813428938148003E-2</v>
      </c>
      <c r="N249" s="24">
        <v>347665.22100000002</v>
      </c>
      <c r="O249" s="26">
        <v>3.9904410869443498E-2</v>
      </c>
      <c r="P249" s="27">
        <v>1.0294186584743299</v>
      </c>
      <c r="Q249" s="28">
        <v>3061.8525018943701</v>
      </c>
      <c r="R249" s="29">
        <v>169.30229810563</v>
      </c>
    </row>
    <row r="250" spans="1:18" ht="12.75" hidden="1" customHeight="1" outlineLevel="1" collapsed="1" x14ac:dyDescent="0.25">
      <c r="A250" s="61"/>
      <c r="B250" s="61"/>
      <c r="C250" s="30">
        <v>50500</v>
      </c>
      <c r="D250" s="62" t="s">
        <v>445</v>
      </c>
      <c r="E250" s="62"/>
      <c r="F250" s="62"/>
      <c r="G250" s="16">
        <v>420.17529999999999</v>
      </c>
      <c r="H250" s="19">
        <v>6.2097463465520903E-3</v>
      </c>
      <c r="I250" s="16">
        <v>550.54169999999999</v>
      </c>
      <c r="J250" s="18">
        <v>7.8417957196957808E-3</v>
      </c>
      <c r="K250" s="19">
        <v>0.76320340493735495</v>
      </c>
      <c r="L250" s="16">
        <v>80832.871799999994</v>
      </c>
      <c r="M250" s="18">
        <v>9.2180234489553994E-3</v>
      </c>
      <c r="N250" s="16">
        <v>86086.846900000004</v>
      </c>
      <c r="O250" s="18">
        <v>9.8808989270528207E-3</v>
      </c>
      <c r="P250" s="20">
        <v>0.93896889839509301</v>
      </c>
      <c r="Q250" s="21">
        <v>691.542683230031</v>
      </c>
      <c r="R250" s="22">
        <v>-271.36738323003101</v>
      </c>
    </row>
    <row r="251" spans="1:18" ht="12.75" hidden="1" customHeight="1" outlineLevel="2" x14ac:dyDescent="0.25">
      <c r="A251" s="61"/>
      <c r="B251" s="61"/>
      <c r="C251" s="61"/>
      <c r="D251" s="61"/>
      <c r="E251" s="30" t="s">
        <v>446</v>
      </c>
      <c r="F251" s="30" t="s">
        <v>447</v>
      </c>
      <c r="G251" s="31">
        <v>0</v>
      </c>
      <c r="H251" s="32">
        <v>0</v>
      </c>
      <c r="I251" s="31">
        <v>0</v>
      </c>
      <c r="J251" s="33">
        <v>0</v>
      </c>
      <c r="K251" s="33"/>
      <c r="L251" s="31">
        <v>9232.2895000000008</v>
      </c>
      <c r="M251" s="33">
        <v>1.0528323342155999E-3</v>
      </c>
      <c r="N251" s="31">
        <v>9196.3091000000004</v>
      </c>
      <c r="O251" s="33">
        <v>1.05553640296049E-3</v>
      </c>
      <c r="P251" s="35">
        <v>1.0039124826719901</v>
      </c>
      <c r="Q251" s="36">
        <v>78.984231427324303</v>
      </c>
      <c r="R251" s="37">
        <v>-78.984231427324303</v>
      </c>
    </row>
    <row r="252" spans="1:18" ht="12.75" hidden="1" customHeight="1" outlineLevel="2" x14ac:dyDescent="0.25">
      <c r="A252" s="61"/>
      <c r="B252" s="61"/>
      <c r="C252" s="61"/>
      <c r="D252" s="61"/>
      <c r="E252" s="30" t="s">
        <v>448</v>
      </c>
      <c r="F252" s="30" t="s">
        <v>449</v>
      </c>
      <c r="G252" s="31">
        <v>280.75850000000003</v>
      </c>
      <c r="H252" s="34">
        <v>4.1493135594558904E-3</v>
      </c>
      <c r="I252" s="31">
        <v>378.21679999999998</v>
      </c>
      <c r="J252" s="33">
        <v>5.3872374851115399E-3</v>
      </c>
      <c r="K252" s="32">
        <v>0.74232159967510702</v>
      </c>
      <c r="L252" s="31">
        <v>34532.810899999997</v>
      </c>
      <c r="M252" s="33">
        <v>3.9380545753979097E-3</v>
      </c>
      <c r="N252" s="31">
        <v>41901.194300000003</v>
      </c>
      <c r="O252" s="33">
        <v>4.8093463834496799E-3</v>
      </c>
      <c r="P252" s="35">
        <v>0.82414860666632594</v>
      </c>
      <c r="Q252" s="36">
        <v>295.43565850720199</v>
      </c>
      <c r="R252" s="37">
        <v>-14.677158507202</v>
      </c>
    </row>
    <row r="253" spans="1:18" ht="12.75" hidden="1" customHeight="1" outlineLevel="2" x14ac:dyDescent="0.25">
      <c r="A253" s="61"/>
      <c r="B253" s="61"/>
      <c r="C253" s="61"/>
      <c r="D253" s="61"/>
      <c r="E253" s="30" t="s">
        <v>450</v>
      </c>
      <c r="F253" s="30" t="s">
        <v>451</v>
      </c>
      <c r="G253" s="31">
        <v>0</v>
      </c>
      <c r="H253" s="34">
        <v>0</v>
      </c>
      <c r="I253" s="31">
        <v>0</v>
      </c>
      <c r="J253" s="33">
        <v>0</v>
      </c>
      <c r="K253" s="33"/>
      <c r="L253" s="31">
        <v>0</v>
      </c>
      <c r="M253" s="33">
        <v>0</v>
      </c>
      <c r="N253" s="31">
        <v>231.50829999999999</v>
      </c>
      <c r="O253" s="33">
        <v>2.6572121008579099E-5</v>
      </c>
      <c r="P253" s="35">
        <v>0</v>
      </c>
      <c r="Q253" s="36">
        <v>0</v>
      </c>
      <c r="R253" s="37">
        <v>0</v>
      </c>
    </row>
    <row r="254" spans="1:18" ht="12.75" hidden="1" customHeight="1" outlineLevel="2" x14ac:dyDescent="0.25">
      <c r="A254" s="61"/>
      <c r="B254" s="61"/>
      <c r="C254" s="61"/>
      <c r="D254" s="61"/>
      <c r="E254" s="30" t="s">
        <v>452</v>
      </c>
      <c r="F254" s="30" t="s">
        <v>453</v>
      </c>
      <c r="G254" s="31">
        <v>139.41679999999999</v>
      </c>
      <c r="H254" s="32">
        <v>2.0604327870961999E-3</v>
      </c>
      <c r="I254" s="31">
        <v>172.32490000000001</v>
      </c>
      <c r="J254" s="33">
        <v>2.45455823458423E-3</v>
      </c>
      <c r="K254" s="32">
        <v>0.80903456203949597</v>
      </c>
      <c r="L254" s="31">
        <v>37071.896399999998</v>
      </c>
      <c r="M254" s="33">
        <v>4.2276069463171697E-3</v>
      </c>
      <c r="N254" s="31">
        <v>34522.6685</v>
      </c>
      <c r="O254" s="33">
        <v>3.9624519938207901E-3</v>
      </c>
      <c r="P254" s="35">
        <v>1.07384214519802</v>
      </c>
      <c r="Q254" s="36">
        <v>317.15808356176302</v>
      </c>
      <c r="R254" s="37">
        <v>-177.741283561763</v>
      </c>
    </row>
    <row r="255" spans="1:18" ht="21" hidden="1" customHeight="1" outlineLevel="2" x14ac:dyDescent="0.25">
      <c r="A255" s="61"/>
      <c r="B255" s="61"/>
      <c r="C255" s="61"/>
      <c r="D255" s="61"/>
      <c r="E255" s="30" t="s">
        <v>454</v>
      </c>
      <c r="F255" s="30" t="s">
        <v>455</v>
      </c>
      <c r="G255" s="31">
        <v>0</v>
      </c>
      <c r="H255" s="34">
        <v>0</v>
      </c>
      <c r="I255" s="31">
        <v>0</v>
      </c>
      <c r="J255" s="33">
        <v>0</v>
      </c>
      <c r="K255" s="33"/>
      <c r="L255" s="31">
        <v>-4.125</v>
      </c>
      <c r="M255" s="33">
        <v>-4.7040697528379799E-7</v>
      </c>
      <c r="N255" s="31">
        <v>235.16669999999999</v>
      </c>
      <c r="O255" s="33">
        <v>2.6992025813278501E-5</v>
      </c>
      <c r="P255" s="35">
        <v>-1.7540748753969E-2</v>
      </c>
      <c r="Q255" s="36">
        <v>-3.52902662592754E-2</v>
      </c>
      <c r="R255" s="37">
        <v>3.52902662592754E-2</v>
      </c>
    </row>
    <row r="256" spans="1:18" ht="12.75" hidden="1" customHeight="1" outlineLevel="1" x14ac:dyDescent="0.25">
      <c r="A256" s="61"/>
      <c r="B256" s="61"/>
      <c r="C256" s="30">
        <v>50501</v>
      </c>
      <c r="D256" s="62" t="s">
        <v>456</v>
      </c>
      <c r="E256" s="62"/>
      <c r="F256" s="62"/>
      <c r="G256" s="16">
        <v>1399.2625</v>
      </c>
      <c r="H256" s="17">
        <v>2.0679619190471999E-2</v>
      </c>
      <c r="I256" s="16">
        <v>1649.3918000000001</v>
      </c>
      <c r="J256" s="18">
        <v>2.34935765217082E-2</v>
      </c>
      <c r="K256" s="19">
        <v>0.84835058595538104</v>
      </c>
      <c r="L256" s="16">
        <v>138242.42230000001</v>
      </c>
      <c r="M256" s="18">
        <v>1.57648969042542E-2</v>
      </c>
      <c r="N256" s="16">
        <v>137556.033</v>
      </c>
      <c r="O256" s="18">
        <v>1.57884428089019E-2</v>
      </c>
      <c r="P256" s="20">
        <v>1.0049898887386499</v>
      </c>
      <c r="Q256" s="21">
        <v>1182.6937918289</v>
      </c>
      <c r="R256" s="22">
        <v>216.56870817110399</v>
      </c>
    </row>
    <row r="257" spans="1:18" ht="21" hidden="1" customHeight="1" outlineLevel="2" x14ac:dyDescent="0.25">
      <c r="A257" s="61"/>
      <c r="B257" s="61"/>
      <c r="C257" s="61"/>
      <c r="D257" s="61"/>
      <c r="E257" s="30" t="s">
        <v>457</v>
      </c>
      <c r="F257" s="30" t="s">
        <v>458</v>
      </c>
      <c r="G257" s="31">
        <v>202.9502</v>
      </c>
      <c r="H257" s="34">
        <v>2.9993892144112599E-3</v>
      </c>
      <c r="I257" s="31">
        <v>112.2084</v>
      </c>
      <c r="J257" s="33">
        <v>1.59827193986198E-3</v>
      </c>
      <c r="K257" s="32">
        <v>1.8086899020037699</v>
      </c>
      <c r="L257" s="31">
        <v>24317.087</v>
      </c>
      <c r="M257" s="33">
        <v>2.7730732953655701E-3</v>
      </c>
      <c r="N257" s="31">
        <v>11639.1963</v>
      </c>
      <c r="O257" s="33">
        <v>1.33592675738281E-3</v>
      </c>
      <c r="P257" s="35">
        <v>2.0892410758636299</v>
      </c>
      <c r="Q257" s="36">
        <v>208.037933304234</v>
      </c>
      <c r="R257" s="37">
        <v>-5.0877333042339199</v>
      </c>
    </row>
    <row r="258" spans="1:18" ht="12.75" hidden="1" customHeight="1" outlineLevel="2" x14ac:dyDescent="0.25">
      <c r="A258" s="61"/>
      <c r="B258" s="61"/>
      <c r="C258" s="61"/>
      <c r="D258" s="61"/>
      <c r="E258" s="30" t="s">
        <v>459</v>
      </c>
      <c r="F258" s="30" t="s">
        <v>460</v>
      </c>
      <c r="G258" s="31">
        <v>249.875</v>
      </c>
      <c r="H258" s="34">
        <v>3.6928881072845199E-3</v>
      </c>
      <c r="I258" s="31">
        <v>83.291700000000006</v>
      </c>
      <c r="J258" s="33">
        <v>1.1863887813515E-3</v>
      </c>
      <c r="K258" s="34">
        <v>2.99999879940018</v>
      </c>
      <c r="L258" s="31">
        <v>13435.686299999999</v>
      </c>
      <c r="M258" s="33">
        <v>1.5321795280593901E-3</v>
      </c>
      <c r="N258" s="31">
        <v>10515.996999999999</v>
      </c>
      <c r="O258" s="33">
        <v>1.20700789047241E-3</v>
      </c>
      <c r="P258" s="35">
        <v>1.2776426524275399</v>
      </c>
      <c r="Q258" s="36">
        <v>114.945199249236</v>
      </c>
      <c r="R258" s="37">
        <v>134.929800750764</v>
      </c>
    </row>
    <row r="259" spans="1:18" ht="12.75" hidden="1" customHeight="1" outlineLevel="2" x14ac:dyDescent="0.25">
      <c r="A259" s="61"/>
      <c r="B259" s="61"/>
      <c r="C259" s="61"/>
      <c r="D259" s="61"/>
      <c r="E259" s="30" t="s">
        <v>461</v>
      </c>
      <c r="F259" s="30" t="s">
        <v>462</v>
      </c>
      <c r="G259" s="31">
        <v>368.35250000000002</v>
      </c>
      <c r="H259" s="34">
        <v>5.4438601962522003E-3</v>
      </c>
      <c r="I259" s="31">
        <v>489.50020000000001</v>
      </c>
      <c r="J259" s="33">
        <v>6.9723339270217396E-3</v>
      </c>
      <c r="K259" s="32">
        <v>0.752507353418855</v>
      </c>
      <c r="L259" s="31">
        <v>37150.952799999999</v>
      </c>
      <c r="M259" s="33">
        <v>4.2366223843779797E-3</v>
      </c>
      <c r="N259" s="31">
        <v>33821.472999999998</v>
      </c>
      <c r="O259" s="33">
        <v>3.8819699909005E-3</v>
      </c>
      <c r="P259" s="35">
        <v>1.0984427792367299</v>
      </c>
      <c r="Q259" s="36">
        <v>317.83442814491502</v>
      </c>
      <c r="R259" s="37">
        <v>50.518071855085097</v>
      </c>
    </row>
    <row r="260" spans="1:18" ht="21" hidden="1" customHeight="1" outlineLevel="2" x14ac:dyDescent="0.25">
      <c r="A260" s="61"/>
      <c r="B260" s="61"/>
      <c r="C260" s="61"/>
      <c r="D260" s="61"/>
      <c r="E260" s="30" t="s">
        <v>463</v>
      </c>
      <c r="F260" s="30" t="s">
        <v>464</v>
      </c>
      <c r="G260" s="31">
        <v>0</v>
      </c>
      <c r="H260" s="32">
        <v>0</v>
      </c>
      <c r="I260" s="31">
        <v>0</v>
      </c>
      <c r="J260" s="33">
        <v>0</v>
      </c>
      <c r="K260" s="33"/>
      <c r="L260" s="31">
        <v>72.642600000000002</v>
      </c>
      <c r="M260" s="33">
        <v>8.2840207861214192E-6</v>
      </c>
      <c r="N260" s="31">
        <v>122.95269999999999</v>
      </c>
      <c r="O260" s="33">
        <v>1.41122975838513E-5</v>
      </c>
      <c r="P260" s="35">
        <v>0.590817444431883</v>
      </c>
      <c r="Q260" s="36">
        <v>0.62147313836752505</v>
      </c>
      <c r="R260" s="37">
        <v>-0.62147313836752505</v>
      </c>
    </row>
    <row r="261" spans="1:18" ht="12.75" hidden="1" customHeight="1" outlineLevel="2" x14ac:dyDescent="0.25">
      <c r="A261" s="61"/>
      <c r="B261" s="61"/>
      <c r="C261" s="61"/>
      <c r="D261" s="61"/>
      <c r="E261" s="30" t="s">
        <v>465</v>
      </c>
      <c r="F261" s="30" t="s">
        <v>466</v>
      </c>
      <c r="G261" s="31">
        <v>578.08479999999997</v>
      </c>
      <c r="H261" s="34">
        <v>8.5434816725240507E-3</v>
      </c>
      <c r="I261" s="31">
        <v>964.39149999999995</v>
      </c>
      <c r="J261" s="33">
        <v>1.3736581873473E-2</v>
      </c>
      <c r="K261" s="32">
        <v>0.59942958850217998</v>
      </c>
      <c r="L261" s="31">
        <v>63266.053599999999</v>
      </c>
      <c r="M261" s="33">
        <v>7.2147376756651303E-3</v>
      </c>
      <c r="N261" s="31">
        <v>81456.414000000004</v>
      </c>
      <c r="O261" s="33">
        <v>9.3494258725622999E-3</v>
      </c>
      <c r="P261" s="35">
        <v>0.77668596606769402</v>
      </c>
      <c r="Q261" s="36">
        <v>541.25475799214303</v>
      </c>
      <c r="R261" s="37">
        <v>36.830042007856697</v>
      </c>
    </row>
    <row r="262" spans="1:18" ht="12.75" hidden="1" customHeight="1" outlineLevel="1" x14ac:dyDescent="0.25">
      <c r="A262" s="61"/>
      <c r="B262" s="61"/>
      <c r="C262" s="30">
        <v>50502</v>
      </c>
      <c r="D262" s="62" t="s">
        <v>467</v>
      </c>
      <c r="E262" s="62"/>
      <c r="F262" s="62"/>
      <c r="G262" s="16">
        <v>84.750200000000007</v>
      </c>
      <c r="H262" s="17">
        <v>1.2525182818208501E-3</v>
      </c>
      <c r="I262" s="16">
        <v>16.5</v>
      </c>
      <c r="J262" s="18">
        <v>2.3502239589658701E-4</v>
      </c>
      <c r="K262" s="17">
        <v>5.1363757575757596</v>
      </c>
      <c r="L262" s="16">
        <v>7624.3164000000097</v>
      </c>
      <c r="M262" s="18">
        <v>8.6946221001955404E-4</v>
      </c>
      <c r="N262" s="16">
        <v>5229.6377000000002</v>
      </c>
      <c r="O262" s="18">
        <v>6.00248741818013E-4</v>
      </c>
      <c r="P262" s="20">
        <v>1.4579052770711101</v>
      </c>
      <c r="Q262" s="21">
        <v>65.227674133566197</v>
      </c>
      <c r="R262" s="22">
        <v>19.522525866433799</v>
      </c>
    </row>
    <row r="263" spans="1:18" ht="12.75" hidden="1" customHeight="1" outlineLevel="2" x14ac:dyDescent="0.25">
      <c r="A263" s="61"/>
      <c r="B263" s="61"/>
      <c r="C263" s="61"/>
      <c r="D263" s="61"/>
      <c r="E263" s="30" t="s">
        <v>468</v>
      </c>
      <c r="F263" s="30" t="s">
        <v>469</v>
      </c>
      <c r="G263" s="31">
        <v>0</v>
      </c>
      <c r="H263" s="32">
        <v>0</v>
      </c>
      <c r="I263" s="31">
        <v>0</v>
      </c>
      <c r="J263" s="33">
        <v>0</v>
      </c>
      <c r="K263" s="33"/>
      <c r="L263" s="31">
        <v>287.36270000000002</v>
      </c>
      <c r="M263" s="33">
        <v>3.2770283276699501E-5</v>
      </c>
      <c r="N263" s="31">
        <v>731.82489999999996</v>
      </c>
      <c r="O263" s="33">
        <v>8.3997592310475599E-5</v>
      </c>
      <c r="P263" s="35">
        <v>0.39266592322835697</v>
      </c>
      <c r="Q263" s="36">
        <v>2.45844998690528</v>
      </c>
      <c r="R263" s="37">
        <v>-2.45844998690528</v>
      </c>
    </row>
    <row r="264" spans="1:18" ht="12.75" hidden="1" customHeight="1" outlineLevel="2" x14ac:dyDescent="0.25">
      <c r="A264" s="61"/>
      <c r="B264" s="61"/>
      <c r="C264" s="61"/>
      <c r="D264" s="61"/>
      <c r="E264" s="30" t="s">
        <v>470</v>
      </c>
      <c r="F264" s="30" t="s">
        <v>471</v>
      </c>
      <c r="G264" s="31">
        <v>84.750200000000007</v>
      </c>
      <c r="H264" s="34">
        <v>1.2525182818208501E-3</v>
      </c>
      <c r="I264" s="31">
        <v>16.5</v>
      </c>
      <c r="J264" s="33">
        <v>2.3502239589658701E-4</v>
      </c>
      <c r="K264" s="34">
        <v>5.1363757575757596</v>
      </c>
      <c r="L264" s="31">
        <v>7336.95370000001</v>
      </c>
      <c r="M264" s="33">
        <v>8.3669192674285496E-4</v>
      </c>
      <c r="N264" s="31">
        <v>4497.8127999999997</v>
      </c>
      <c r="O264" s="33">
        <v>5.1625114950753798E-4</v>
      </c>
      <c r="P264" s="35">
        <v>1.6312270043786601</v>
      </c>
      <c r="Q264" s="36">
        <v>62.769224146660903</v>
      </c>
      <c r="R264" s="37">
        <v>21.9809758533391</v>
      </c>
    </row>
    <row r="265" spans="1:18" ht="12.75" hidden="1" customHeight="1" outlineLevel="1" x14ac:dyDescent="0.25">
      <c r="A265" s="61"/>
      <c r="B265" s="61"/>
      <c r="C265" s="30">
        <v>50503</v>
      </c>
      <c r="D265" s="62" t="s">
        <v>472</v>
      </c>
      <c r="E265" s="62"/>
      <c r="F265" s="62"/>
      <c r="G265" s="16">
        <v>1326.9667999999999</v>
      </c>
      <c r="H265" s="17">
        <v>1.9611165240545798E-2</v>
      </c>
      <c r="I265" s="16">
        <v>1062.8248000000001</v>
      </c>
      <c r="J265" s="18">
        <v>1.51386442978371E-2</v>
      </c>
      <c r="K265" s="17">
        <v>1.2485282616664599</v>
      </c>
      <c r="L265" s="16">
        <v>128035.734</v>
      </c>
      <c r="M265" s="18">
        <v>1.46009460264681E-2</v>
      </c>
      <c r="N265" s="16">
        <v>115884.8654</v>
      </c>
      <c r="O265" s="18">
        <v>1.3301063791111199E-2</v>
      </c>
      <c r="P265" s="20">
        <v>1.1048529379402501</v>
      </c>
      <c r="Q265" s="21">
        <v>1095.37336813618</v>
      </c>
      <c r="R265" s="22">
        <v>231.593431863815</v>
      </c>
    </row>
    <row r="266" spans="1:18" ht="12.75" hidden="1" customHeight="1" outlineLevel="2" x14ac:dyDescent="0.25">
      <c r="A266" s="61"/>
      <c r="B266" s="61"/>
      <c r="C266" s="61"/>
      <c r="D266" s="61"/>
      <c r="E266" s="30" t="s">
        <v>473</v>
      </c>
      <c r="F266" s="30" t="s">
        <v>474</v>
      </c>
      <c r="G266" s="31">
        <v>536.02560000000005</v>
      </c>
      <c r="H266" s="34">
        <v>7.9218911993598692E-3</v>
      </c>
      <c r="I266" s="31">
        <v>410.12520000000001</v>
      </c>
      <c r="J266" s="33">
        <v>5.8417337649434601E-3</v>
      </c>
      <c r="K266" s="34">
        <v>1.30698040500803</v>
      </c>
      <c r="L266" s="31">
        <v>34221.905700000003</v>
      </c>
      <c r="M266" s="33">
        <v>3.90259955122046E-3</v>
      </c>
      <c r="N266" s="31">
        <v>55689.823700000001</v>
      </c>
      <c r="O266" s="33">
        <v>6.3919813427978003E-3</v>
      </c>
      <c r="P266" s="35">
        <v>0.61450914056314399</v>
      </c>
      <c r="Q266" s="36">
        <v>292.77579734613698</v>
      </c>
      <c r="R266" s="37">
        <v>243.24980265386299</v>
      </c>
    </row>
    <row r="267" spans="1:18" ht="12.75" hidden="1" customHeight="1" outlineLevel="2" x14ac:dyDescent="0.25">
      <c r="A267" s="61"/>
      <c r="B267" s="61"/>
      <c r="C267" s="61"/>
      <c r="D267" s="61"/>
      <c r="E267" s="30" t="s">
        <v>475</v>
      </c>
      <c r="F267" s="30" t="s">
        <v>476</v>
      </c>
      <c r="G267" s="31">
        <v>790.94119999999998</v>
      </c>
      <c r="H267" s="34">
        <v>1.1689274041186E-2</v>
      </c>
      <c r="I267" s="31">
        <v>652.69960000000003</v>
      </c>
      <c r="J267" s="33">
        <v>9.2969105328935906E-3</v>
      </c>
      <c r="K267" s="32">
        <v>1.2117997314538</v>
      </c>
      <c r="L267" s="31">
        <v>93769.595100000006</v>
      </c>
      <c r="M267" s="33">
        <v>1.06933022071703E-2</v>
      </c>
      <c r="N267" s="31">
        <v>60129.396200000003</v>
      </c>
      <c r="O267" s="33">
        <v>6.9015477717178902E-3</v>
      </c>
      <c r="P267" s="35">
        <v>1.5594634409450501</v>
      </c>
      <c r="Q267" s="36">
        <v>802.21914620689699</v>
      </c>
      <c r="R267" s="37">
        <v>-11.2779462068968</v>
      </c>
    </row>
    <row r="268" spans="1:18" ht="21" hidden="1" customHeight="1" outlineLevel="2" x14ac:dyDescent="0.25">
      <c r="A268" s="61"/>
      <c r="B268" s="61"/>
      <c r="C268" s="61"/>
      <c r="D268" s="61"/>
      <c r="E268" s="30" t="s">
        <v>477</v>
      </c>
      <c r="F268" s="30" t="s">
        <v>478</v>
      </c>
      <c r="G268" s="31">
        <v>0</v>
      </c>
      <c r="H268" s="32">
        <v>0</v>
      </c>
      <c r="I268" s="31">
        <v>0</v>
      </c>
      <c r="J268" s="33">
        <v>0</v>
      </c>
      <c r="K268" s="33"/>
      <c r="L268" s="31">
        <v>44.233199999999997</v>
      </c>
      <c r="M268" s="33">
        <v>5.04426807736323E-6</v>
      </c>
      <c r="N268" s="31">
        <v>65.645499999999998</v>
      </c>
      <c r="O268" s="33">
        <v>7.5346765954770498E-6</v>
      </c>
      <c r="P268" s="35">
        <v>0.67381922599416599</v>
      </c>
      <c r="Q268" s="36">
        <v>0.37842458315146199</v>
      </c>
      <c r="R268" s="37">
        <v>-0.37842458315146199</v>
      </c>
    </row>
    <row r="269" spans="1:18" ht="12.75" hidden="1" customHeight="1" outlineLevel="1" x14ac:dyDescent="0.25">
      <c r="A269" s="61"/>
      <c r="B269" s="61"/>
      <c r="C269" s="30">
        <v>50505</v>
      </c>
      <c r="D269" s="62" t="s">
        <v>479</v>
      </c>
      <c r="E269" s="62"/>
      <c r="F269" s="62"/>
      <c r="G269" s="16">
        <v>0</v>
      </c>
      <c r="H269" s="19">
        <v>0</v>
      </c>
      <c r="I269" s="16">
        <v>58.249899999999997</v>
      </c>
      <c r="J269" s="18">
        <v>8.2969885204464396E-4</v>
      </c>
      <c r="K269" s="19">
        <v>0</v>
      </c>
      <c r="L269" s="16">
        <v>3157.7208999999998</v>
      </c>
      <c r="M269" s="18">
        <v>3.6010034845077201E-4</v>
      </c>
      <c r="N269" s="16">
        <v>2907.8380000000002</v>
      </c>
      <c r="O269" s="18">
        <v>3.3375660055965398E-4</v>
      </c>
      <c r="P269" s="20">
        <v>1.0859342576856099</v>
      </c>
      <c r="Q269" s="21">
        <v>27.014984565691801</v>
      </c>
      <c r="R269" s="22">
        <v>-27.014984565691801</v>
      </c>
    </row>
    <row r="270" spans="1:18" ht="12.75" hidden="1" customHeight="1" outlineLevel="2" x14ac:dyDescent="0.25">
      <c r="A270" s="61"/>
      <c r="B270" s="61"/>
      <c r="C270" s="61"/>
      <c r="D270" s="61"/>
      <c r="E270" s="30" t="s">
        <v>480</v>
      </c>
      <c r="F270" s="30" t="s">
        <v>481</v>
      </c>
      <c r="G270" s="31">
        <v>0</v>
      </c>
      <c r="H270" s="32">
        <v>0</v>
      </c>
      <c r="I270" s="31">
        <v>58.249899999999997</v>
      </c>
      <c r="J270" s="33">
        <v>8.2969885204464396E-4</v>
      </c>
      <c r="K270" s="32">
        <v>0</v>
      </c>
      <c r="L270" s="31">
        <v>2963.2959999999998</v>
      </c>
      <c r="M270" s="33">
        <v>3.3792851108620101E-4</v>
      </c>
      <c r="N270" s="31">
        <v>2305.8400999999999</v>
      </c>
      <c r="O270" s="33">
        <v>2.6466032606016298E-4</v>
      </c>
      <c r="P270" s="35">
        <v>1.2851264057728899</v>
      </c>
      <c r="Q270" s="36">
        <v>25.3516375381929</v>
      </c>
      <c r="R270" s="37">
        <v>-25.3516375381929</v>
      </c>
    </row>
    <row r="271" spans="1:18" ht="12.75" hidden="1" customHeight="1" outlineLevel="2" x14ac:dyDescent="0.25">
      <c r="A271" s="61"/>
      <c r="B271" s="61"/>
      <c r="C271" s="61"/>
      <c r="D271" s="61"/>
      <c r="E271" s="30" t="s">
        <v>482</v>
      </c>
      <c r="F271" s="30" t="s">
        <v>483</v>
      </c>
      <c r="G271" s="31">
        <v>0</v>
      </c>
      <c r="H271" s="32">
        <v>0</v>
      </c>
      <c r="I271" s="31">
        <v>0</v>
      </c>
      <c r="J271" s="33">
        <v>0</v>
      </c>
      <c r="K271" s="33"/>
      <c r="L271" s="31">
        <v>177.79990000000001</v>
      </c>
      <c r="M271" s="33">
        <v>2.0275954706608899E-5</v>
      </c>
      <c r="N271" s="31">
        <v>601.99789999999996</v>
      </c>
      <c r="O271" s="33">
        <v>6.9096274499490904E-5</v>
      </c>
      <c r="P271" s="35">
        <v>0.29534970138600197</v>
      </c>
      <c r="Q271" s="36">
        <v>1.5211165604539501</v>
      </c>
      <c r="R271" s="37">
        <v>-1.5211165604539501</v>
      </c>
    </row>
    <row r="272" spans="1:18" ht="21" hidden="1" customHeight="1" outlineLevel="2" x14ac:dyDescent="0.25">
      <c r="A272" s="61"/>
      <c r="B272" s="61"/>
      <c r="C272" s="61"/>
      <c r="D272" s="61"/>
      <c r="E272" s="30" t="s">
        <v>792</v>
      </c>
      <c r="F272" s="30" t="s">
        <v>793</v>
      </c>
      <c r="G272" s="31">
        <v>0</v>
      </c>
      <c r="H272" s="32">
        <v>0</v>
      </c>
      <c r="I272" s="31">
        <v>0</v>
      </c>
      <c r="J272" s="33">
        <v>0</v>
      </c>
      <c r="K272" s="33"/>
      <c r="L272" s="31">
        <v>16.625</v>
      </c>
      <c r="M272" s="33">
        <v>1.89588265796198E-6</v>
      </c>
      <c r="N272" s="31">
        <v>0</v>
      </c>
      <c r="O272" s="33">
        <v>0</v>
      </c>
      <c r="P272" s="35"/>
      <c r="Q272" s="36">
        <v>0.14223046704495901</v>
      </c>
      <c r="R272" s="37">
        <v>-0.14223046704495901</v>
      </c>
    </row>
    <row r="273" spans="1:18" ht="12.75" customHeight="1" collapsed="1" x14ac:dyDescent="0.25">
      <c r="A273" s="23">
        <v>52</v>
      </c>
      <c r="B273" s="62" t="s">
        <v>484</v>
      </c>
      <c r="C273" s="62"/>
      <c r="D273" s="62"/>
      <c r="E273" s="62"/>
      <c r="F273" s="62"/>
      <c r="G273" s="24">
        <v>6438.9422000000004</v>
      </c>
      <c r="H273" s="38">
        <v>9.5160752671825499E-2</v>
      </c>
      <c r="I273" s="24">
        <v>8603.1412</v>
      </c>
      <c r="J273" s="26">
        <v>0.12254126406428099</v>
      </c>
      <c r="K273" s="38">
        <v>0.748440836935235</v>
      </c>
      <c r="L273" s="24">
        <v>851046.5135</v>
      </c>
      <c r="M273" s="26">
        <v>9.7051688785783602E-2</v>
      </c>
      <c r="N273" s="24">
        <v>1014428.9418</v>
      </c>
      <c r="O273" s="26">
        <v>0.116434393912073</v>
      </c>
      <c r="P273" s="27">
        <v>0.83894147577247302</v>
      </c>
      <c r="Q273" s="28">
        <v>7280.8868025316497</v>
      </c>
      <c r="R273" s="29">
        <v>-841.94460253164596</v>
      </c>
    </row>
    <row r="274" spans="1:18" ht="12.75" hidden="1" customHeight="1" outlineLevel="1" collapsed="1" x14ac:dyDescent="0.25">
      <c r="A274" s="61"/>
      <c r="B274" s="61"/>
      <c r="C274" s="30">
        <v>52520</v>
      </c>
      <c r="D274" s="62" t="s">
        <v>485</v>
      </c>
      <c r="E274" s="62"/>
      <c r="F274" s="62"/>
      <c r="G274" s="16">
        <v>1497.1757</v>
      </c>
      <c r="H274" s="17">
        <v>2.2126672684523702E-2</v>
      </c>
      <c r="I274" s="16">
        <v>1790.4331999999999</v>
      </c>
      <c r="J274" s="18">
        <v>2.55025394155633E-2</v>
      </c>
      <c r="K274" s="19">
        <v>0.83620863375411003</v>
      </c>
      <c r="L274" s="16">
        <v>167189.8768</v>
      </c>
      <c r="M274" s="18">
        <v>1.90660083014688E-2</v>
      </c>
      <c r="N274" s="16">
        <v>168547.16819999999</v>
      </c>
      <c r="O274" s="18">
        <v>1.93455515377364E-2</v>
      </c>
      <c r="P274" s="20">
        <v>0.99194711240482303</v>
      </c>
      <c r="Q274" s="21">
        <v>1430.3455195460499</v>
      </c>
      <c r="R274" s="22">
        <v>66.830180453950305</v>
      </c>
    </row>
    <row r="275" spans="1:18" ht="12.75" hidden="1" customHeight="1" outlineLevel="2" x14ac:dyDescent="0.25">
      <c r="A275" s="61"/>
      <c r="B275" s="61"/>
      <c r="C275" s="61"/>
      <c r="D275" s="61"/>
      <c r="E275" s="30" t="s">
        <v>486</v>
      </c>
      <c r="F275" s="30" t="s">
        <v>487</v>
      </c>
      <c r="G275" s="31">
        <v>617.23379999999997</v>
      </c>
      <c r="H275" s="34">
        <v>9.1220624689706004E-3</v>
      </c>
      <c r="I275" s="31">
        <v>696.70839999999998</v>
      </c>
      <c r="J275" s="33">
        <v>9.9237622672289708E-3</v>
      </c>
      <c r="K275" s="34">
        <v>0.88592846017071103</v>
      </c>
      <c r="L275" s="31">
        <v>56147.989200000004</v>
      </c>
      <c r="M275" s="33">
        <v>6.4030074588701498E-3</v>
      </c>
      <c r="N275" s="31">
        <v>65159.864999999998</v>
      </c>
      <c r="O275" s="33">
        <v>7.4789362527506696E-3</v>
      </c>
      <c r="P275" s="35">
        <v>0.86169591051178496</v>
      </c>
      <c r="Q275" s="36">
        <v>480.35817910082898</v>
      </c>
      <c r="R275" s="37">
        <v>136.875620899171</v>
      </c>
    </row>
    <row r="276" spans="1:18" ht="21" hidden="1" customHeight="1" outlineLevel="2" x14ac:dyDescent="0.25">
      <c r="A276" s="61"/>
      <c r="B276" s="61"/>
      <c r="C276" s="61"/>
      <c r="D276" s="61"/>
      <c r="E276" s="30" t="s">
        <v>488</v>
      </c>
      <c r="F276" s="30" t="s">
        <v>489</v>
      </c>
      <c r="G276" s="31">
        <v>311.07459999999998</v>
      </c>
      <c r="H276" s="34">
        <v>4.5973534399931498E-3</v>
      </c>
      <c r="I276" s="31">
        <v>261.41640000000001</v>
      </c>
      <c r="J276" s="33">
        <v>3.7235581002824699E-3</v>
      </c>
      <c r="K276" s="34">
        <v>1.18995824286464</v>
      </c>
      <c r="L276" s="31">
        <v>29440.959500000001</v>
      </c>
      <c r="M276" s="33">
        <v>3.3573897473570401E-3</v>
      </c>
      <c r="N276" s="31">
        <v>28778.045699999999</v>
      </c>
      <c r="O276" s="33">
        <v>3.3030941557206299E-3</v>
      </c>
      <c r="P276" s="35">
        <v>1.02303540021135</v>
      </c>
      <c r="Q276" s="36">
        <v>251.873769620253</v>
      </c>
      <c r="R276" s="37">
        <v>59.200830379746797</v>
      </c>
    </row>
    <row r="277" spans="1:18" ht="12.75" hidden="1" customHeight="1" outlineLevel="2" x14ac:dyDescent="0.25">
      <c r="A277" s="61"/>
      <c r="B277" s="61"/>
      <c r="C277" s="61"/>
      <c r="D277" s="61"/>
      <c r="E277" s="30" t="s">
        <v>490</v>
      </c>
      <c r="F277" s="30" t="s">
        <v>491</v>
      </c>
      <c r="G277" s="31">
        <v>0</v>
      </c>
      <c r="H277" s="32">
        <v>0</v>
      </c>
      <c r="I277" s="31">
        <v>0</v>
      </c>
      <c r="J277" s="33">
        <v>0</v>
      </c>
      <c r="K277" s="33"/>
      <c r="L277" s="31">
        <v>131.66659999999999</v>
      </c>
      <c r="M277" s="33">
        <v>1.5015002921673201E-5</v>
      </c>
      <c r="N277" s="31">
        <v>0</v>
      </c>
      <c r="O277" s="33">
        <v>0</v>
      </c>
      <c r="P277" s="35"/>
      <c r="Q277" s="36">
        <v>1.1264362112614601</v>
      </c>
      <c r="R277" s="37">
        <v>-1.1264362112614601</v>
      </c>
    </row>
    <row r="278" spans="1:18" ht="12.75" hidden="1" customHeight="1" outlineLevel="2" x14ac:dyDescent="0.25">
      <c r="A278" s="61"/>
      <c r="B278" s="61"/>
      <c r="C278" s="61"/>
      <c r="D278" s="61"/>
      <c r="E278" s="30" t="s">
        <v>492</v>
      </c>
      <c r="F278" s="30" t="s">
        <v>493</v>
      </c>
      <c r="G278" s="31">
        <v>141.41650000000001</v>
      </c>
      <c r="H278" s="34">
        <v>2.0899862372138101E-3</v>
      </c>
      <c r="I278" s="31">
        <v>311.8331</v>
      </c>
      <c r="J278" s="33">
        <v>4.4416825625369803E-3</v>
      </c>
      <c r="K278" s="32">
        <v>0.45350060657447899</v>
      </c>
      <c r="L278" s="31">
        <v>17835.834500000001</v>
      </c>
      <c r="M278" s="33">
        <v>2.0339638688018002E-3</v>
      </c>
      <c r="N278" s="31">
        <v>15380.9953</v>
      </c>
      <c r="O278" s="33">
        <v>1.76540395460546E-3</v>
      </c>
      <c r="P278" s="35">
        <v>1.15960210325271</v>
      </c>
      <c r="Q278" s="36">
        <v>152.58941780881699</v>
      </c>
      <c r="R278" s="37">
        <v>-11.1729178088171</v>
      </c>
    </row>
    <row r="279" spans="1:18" ht="12.75" hidden="1" customHeight="1" outlineLevel="2" x14ac:dyDescent="0.25">
      <c r="A279" s="61"/>
      <c r="B279" s="61"/>
      <c r="C279" s="61"/>
      <c r="D279" s="61"/>
      <c r="E279" s="30" t="s">
        <v>494</v>
      </c>
      <c r="F279" s="30" t="s">
        <v>495</v>
      </c>
      <c r="G279" s="31">
        <v>155.9667</v>
      </c>
      <c r="H279" s="34">
        <v>2.3050227976484702E-3</v>
      </c>
      <c r="I279" s="31">
        <v>199.24979999999999</v>
      </c>
      <c r="J279" s="33">
        <v>2.8380706289645998E-3</v>
      </c>
      <c r="K279" s="32">
        <v>0.78276966902852596</v>
      </c>
      <c r="L279" s="31">
        <v>16230.7111</v>
      </c>
      <c r="M279" s="33">
        <v>1.85091871884998E-3</v>
      </c>
      <c r="N279" s="31">
        <v>16288.055399999999</v>
      </c>
      <c r="O279" s="33">
        <v>1.86951473913998E-3</v>
      </c>
      <c r="P279" s="35">
        <v>0.996479364872494</v>
      </c>
      <c r="Q279" s="36">
        <v>138.85724031427301</v>
      </c>
      <c r="R279" s="37">
        <v>17.109459685726801</v>
      </c>
    </row>
    <row r="280" spans="1:18" ht="12.75" hidden="1" customHeight="1" outlineLevel="2" x14ac:dyDescent="0.25">
      <c r="A280" s="61"/>
      <c r="B280" s="61"/>
      <c r="C280" s="61"/>
      <c r="D280" s="61"/>
      <c r="E280" s="30" t="s">
        <v>496</v>
      </c>
      <c r="F280" s="30" t="s">
        <v>497</v>
      </c>
      <c r="G280" s="31">
        <v>0</v>
      </c>
      <c r="H280" s="32">
        <v>0</v>
      </c>
      <c r="I280" s="31">
        <v>29.166699999999999</v>
      </c>
      <c r="J280" s="33">
        <v>4.1544410390284802E-4</v>
      </c>
      <c r="K280" s="32">
        <v>0</v>
      </c>
      <c r="L280" s="31">
        <v>10222.044400000001</v>
      </c>
      <c r="M280" s="33">
        <v>1.1657020575565301E-3</v>
      </c>
      <c r="N280" s="31">
        <v>11483.439399999999</v>
      </c>
      <c r="O280" s="33">
        <v>1.31804925063803E-3</v>
      </c>
      <c r="P280" s="35">
        <v>0.89015529615630695</v>
      </c>
      <c r="Q280" s="36">
        <v>87.451798446093406</v>
      </c>
      <c r="R280" s="37">
        <v>-87.451798446093406</v>
      </c>
    </row>
    <row r="281" spans="1:18" ht="21" hidden="1" customHeight="1" outlineLevel="2" x14ac:dyDescent="0.25">
      <c r="A281" s="61"/>
      <c r="B281" s="61"/>
      <c r="C281" s="61"/>
      <c r="D281" s="61"/>
      <c r="E281" s="30" t="s">
        <v>498</v>
      </c>
      <c r="F281" s="30" t="s">
        <v>499</v>
      </c>
      <c r="G281" s="31">
        <v>271.48410000000001</v>
      </c>
      <c r="H281" s="32">
        <v>4.0122477406977098E-3</v>
      </c>
      <c r="I281" s="31">
        <v>292.05880000000002</v>
      </c>
      <c r="J281" s="33">
        <v>4.1600217526474104E-3</v>
      </c>
      <c r="K281" s="32">
        <v>0.92955288455612395</v>
      </c>
      <c r="L281" s="31">
        <v>37180.671499999997</v>
      </c>
      <c r="M281" s="33">
        <v>4.2400114471116404E-3</v>
      </c>
      <c r="N281" s="31">
        <v>31456.767400000001</v>
      </c>
      <c r="O281" s="33">
        <v>3.6105531848815999E-3</v>
      </c>
      <c r="P281" s="35">
        <v>1.18196097606647</v>
      </c>
      <c r="Q281" s="36">
        <v>318.088678044522</v>
      </c>
      <c r="R281" s="37">
        <v>-46.6045780445221</v>
      </c>
    </row>
    <row r="282" spans="1:18" ht="12.75" hidden="1" customHeight="1" outlineLevel="1" x14ac:dyDescent="0.25">
      <c r="A282" s="61"/>
      <c r="B282" s="61"/>
      <c r="C282" s="30">
        <v>52521</v>
      </c>
      <c r="D282" s="62" t="s">
        <v>500</v>
      </c>
      <c r="E282" s="62"/>
      <c r="F282" s="62"/>
      <c r="G282" s="16">
        <v>462.75</v>
      </c>
      <c r="H282" s="19">
        <v>6.8389553642657702E-3</v>
      </c>
      <c r="I282" s="16">
        <v>1282.1665</v>
      </c>
      <c r="J282" s="18">
        <v>1.8262899561717699E-2</v>
      </c>
      <c r="K282" s="19">
        <v>0.36091256478780298</v>
      </c>
      <c r="L282" s="16">
        <v>80485.621899999998</v>
      </c>
      <c r="M282" s="18">
        <v>9.1784237458944103E-3</v>
      </c>
      <c r="N282" s="16">
        <v>108281.82859999999</v>
      </c>
      <c r="O282" s="18">
        <v>1.24284004184274E-2</v>
      </c>
      <c r="P282" s="20">
        <v>0.74329758686768199</v>
      </c>
      <c r="Q282" s="21">
        <v>688.57188530772601</v>
      </c>
      <c r="R282" s="22">
        <v>-225.82188530772601</v>
      </c>
    </row>
    <row r="283" spans="1:18" ht="12.75" hidden="1" customHeight="1" outlineLevel="2" x14ac:dyDescent="0.25">
      <c r="A283" s="61"/>
      <c r="B283" s="61"/>
      <c r="C283" s="61"/>
      <c r="D283" s="61"/>
      <c r="E283" s="30" t="s">
        <v>501</v>
      </c>
      <c r="F283" s="30" t="s">
        <v>502</v>
      </c>
      <c r="G283" s="31">
        <v>462.75</v>
      </c>
      <c r="H283" s="32">
        <v>6.8389553642657702E-3</v>
      </c>
      <c r="I283" s="31">
        <v>1066.1666</v>
      </c>
      <c r="J283" s="33">
        <v>1.5186244167085999E-2</v>
      </c>
      <c r="K283" s="32">
        <v>0.43403160444155697</v>
      </c>
      <c r="L283" s="31">
        <v>69535.613299999997</v>
      </c>
      <c r="M283" s="33">
        <v>7.92970606714106E-3</v>
      </c>
      <c r="N283" s="31">
        <v>95352.063899999994</v>
      </c>
      <c r="O283" s="33">
        <v>1.09443444592205E-2</v>
      </c>
      <c r="P283" s="35">
        <v>0.72925126584491295</v>
      </c>
      <c r="Q283" s="36">
        <v>594.89219584461</v>
      </c>
      <c r="R283" s="37">
        <v>-132.14219584461</v>
      </c>
    </row>
    <row r="284" spans="1:18" ht="12.75" hidden="1" customHeight="1" outlineLevel="2" x14ac:dyDescent="0.25">
      <c r="A284" s="61"/>
      <c r="B284" s="61"/>
      <c r="C284" s="61"/>
      <c r="D284" s="61"/>
      <c r="E284" s="30" t="s">
        <v>503</v>
      </c>
      <c r="F284" s="30" t="s">
        <v>504</v>
      </c>
      <c r="G284" s="31">
        <v>0</v>
      </c>
      <c r="H284" s="32">
        <v>0</v>
      </c>
      <c r="I284" s="31">
        <v>215.9999</v>
      </c>
      <c r="J284" s="33">
        <v>3.0766553946317199E-3</v>
      </c>
      <c r="K284" s="32">
        <v>0</v>
      </c>
      <c r="L284" s="31">
        <v>10950.008599999999</v>
      </c>
      <c r="M284" s="33">
        <v>1.2487176787533501E-3</v>
      </c>
      <c r="N284" s="31">
        <v>12929.7647</v>
      </c>
      <c r="O284" s="33">
        <v>1.4840559592068799E-3</v>
      </c>
      <c r="P284" s="35">
        <v>0.84688382612252799</v>
      </c>
      <c r="Q284" s="36">
        <v>93.679689463116503</v>
      </c>
      <c r="R284" s="37">
        <v>-93.679689463116503</v>
      </c>
    </row>
    <row r="285" spans="1:18" ht="12.75" hidden="1" customHeight="1" outlineLevel="1" x14ac:dyDescent="0.25">
      <c r="A285" s="61"/>
      <c r="B285" s="61"/>
      <c r="C285" s="30">
        <v>52522</v>
      </c>
      <c r="D285" s="62" t="s">
        <v>794</v>
      </c>
      <c r="E285" s="62"/>
      <c r="F285" s="62"/>
      <c r="G285" s="16">
        <v>667.55790000000002</v>
      </c>
      <c r="H285" s="19">
        <v>9.8657994190448298E-3</v>
      </c>
      <c r="I285" s="16">
        <v>1042.4329</v>
      </c>
      <c r="J285" s="18">
        <v>1.48481865284502E-2</v>
      </c>
      <c r="K285" s="19">
        <v>0.64038452738780605</v>
      </c>
      <c r="L285" s="16">
        <v>110538.22779999999</v>
      </c>
      <c r="M285" s="18">
        <v>1.26055644588193E-2</v>
      </c>
      <c r="N285" s="16">
        <v>118604.9011</v>
      </c>
      <c r="O285" s="18">
        <v>1.3613264769512599E-2</v>
      </c>
      <c r="P285" s="20">
        <v>0.93198701550116603</v>
      </c>
      <c r="Q285" s="21">
        <v>945.67842203404598</v>
      </c>
      <c r="R285" s="22">
        <v>-278.12052203404602</v>
      </c>
    </row>
    <row r="286" spans="1:18" ht="21" hidden="1" customHeight="1" outlineLevel="2" x14ac:dyDescent="0.25">
      <c r="A286" s="61"/>
      <c r="B286" s="61"/>
      <c r="C286" s="61"/>
      <c r="D286" s="61"/>
      <c r="E286" s="30" t="s">
        <v>505</v>
      </c>
      <c r="F286" s="30" t="s">
        <v>506</v>
      </c>
      <c r="G286" s="31">
        <v>0</v>
      </c>
      <c r="H286" s="32">
        <v>0</v>
      </c>
      <c r="I286" s="31">
        <v>0</v>
      </c>
      <c r="J286" s="33">
        <v>0</v>
      </c>
      <c r="K286" s="33"/>
      <c r="L286" s="31">
        <v>33.25</v>
      </c>
      <c r="M286" s="33">
        <v>3.7917653159239498E-6</v>
      </c>
      <c r="N286" s="31">
        <v>0</v>
      </c>
      <c r="O286" s="33">
        <v>0</v>
      </c>
      <c r="P286" s="35"/>
      <c r="Q286" s="36">
        <v>0.28446093408991702</v>
      </c>
      <c r="R286" s="37">
        <v>-0.28446093408991702</v>
      </c>
    </row>
    <row r="287" spans="1:18" ht="12.75" hidden="1" customHeight="1" outlineLevel="2" x14ac:dyDescent="0.25">
      <c r="A287" s="61"/>
      <c r="B287" s="61"/>
      <c r="C287" s="61"/>
      <c r="D287" s="61"/>
      <c r="E287" s="30" t="s">
        <v>507</v>
      </c>
      <c r="F287" s="30" t="s">
        <v>508</v>
      </c>
      <c r="G287" s="31">
        <v>30.05</v>
      </c>
      <c r="H287" s="34">
        <v>4.4410720409764802E-4</v>
      </c>
      <c r="I287" s="31">
        <v>0</v>
      </c>
      <c r="J287" s="33">
        <v>0</v>
      </c>
      <c r="K287" s="33"/>
      <c r="L287" s="31">
        <v>2119.1930000000002</v>
      </c>
      <c r="M287" s="33">
        <v>2.41668647072145E-4</v>
      </c>
      <c r="N287" s="31">
        <v>116.45829999999999</v>
      </c>
      <c r="O287" s="33">
        <v>1.33668816195938E-5</v>
      </c>
      <c r="P287" s="35">
        <v>18.1970112907367</v>
      </c>
      <c r="Q287" s="36">
        <v>18.130153993889099</v>
      </c>
      <c r="R287" s="37">
        <v>11.9198460061109</v>
      </c>
    </row>
    <row r="288" spans="1:18" ht="12.75" hidden="1" customHeight="1" outlineLevel="2" x14ac:dyDescent="0.25">
      <c r="A288" s="61"/>
      <c r="B288" s="61"/>
      <c r="C288" s="61"/>
      <c r="D288" s="61"/>
      <c r="E288" s="30" t="s">
        <v>509</v>
      </c>
      <c r="F288" s="30" t="s">
        <v>510</v>
      </c>
      <c r="G288" s="31">
        <v>456.13299999999998</v>
      </c>
      <c r="H288" s="32">
        <v>6.7411631057128904E-3</v>
      </c>
      <c r="I288" s="31">
        <v>853.34979999999996</v>
      </c>
      <c r="J288" s="33">
        <v>1.21549281535681E-2</v>
      </c>
      <c r="K288" s="32">
        <v>0.53452054479886202</v>
      </c>
      <c r="L288" s="31">
        <v>77049.973599999998</v>
      </c>
      <c r="M288" s="33">
        <v>8.7866290974236393E-3</v>
      </c>
      <c r="N288" s="31">
        <v>87443.068199999994</v>
      </c>
      <c r="O288" s="33">
        <v>1.00365636548315E-2</v>
      </c>
      <c r="P288" s="35">
        <v>0.88114444273354098</v>
      </c>
      <c r="Q288" s="36">
        <v>659.17917178524704</v>
      </c>
      <c r="R288" s="37">
        <v>-203.046171785247</v>
      </c>
    </row>
    <row r="289" spans="1:18" ht="12.75" hidden="1" customHeight="1" outlineLevel="2" x14ac:dyDescent="0.25">
      <c r="A289" s="61"/>
      <c r="B289" s="61"/>
      <c r="C289" s="61"/>
      <c r="D289" s="61"/>
      <c r="E289" s="30" t="s">
        <v>511</v>
      </c>
      <c r="F289" s="30" t="s">
        <v>512</v>
      </c>
      <c r="G289" s="31">
        <v>103.9999</v>
      </c>
      <c r="H289" s="32">
        <v>1.5370084797149701E-3</v>
      </c>
      <c r="I289" s="31">
        <v>166.5831</v>
      </c>
      <c r="J289" s="33">
        <v>2.3727732895685301E-3</v>
      </c>
      <c r="K289" s="32">
        <v>0.62431243025252903</v>
      </c>
      <c r="L289" s="31">
        <v>22734.407999999999</v>
      </c>
      <c r="M289" s="33">
        <v>2.5925876611267401E-3</v>
      </c>
      <c r="N289" s="31">
        <v>22739.816699999999</v>
      </c>
      <c r="O289" s="33">
        <v>2.6100367073893598E-3</v>
      </c>
      <c r="P289" s="35">
        <v>0.99976214847853195</v>
      </c>
      <c r="Q289" s="36">
        <v>194.49777250109099</v>
      </c>
      <c r="R289" s="37">
        <v>-90.497872501091294</v>
      </c>
    </row>
    <row r="290" spans="1:18" ht="12.75" hidden="1" customHeight="1" outlineLevel="2" x14ac:dyDescent="0.25">
      <c r="A290" s="61"/>
      <c r="B290" s="61"/>
      <c r="C290" s="61"/>
      <c r="D290" s="61"/>
      <c r="E290" s="30" t="s">
        <v>513</v>
      </c>
      <c r="F290" s="30" t="s">
        <v>514</v>
      </c>
      <c r="G290" s="31">
        <v>0</v>
      </c>
      <c r="H290" s="32">
        <v>0</v>
      </c>
      <c r="I290" s="31">
        <v>0</v>
      </c>
      <c r="J290" s="33">
        <v>0</v>
      </c>
      <c r="K290" s="33"/>
      <c r="L290" s="31">
        <v>33.291699999999999</v>
      </c>
      <c r="M290" s="33">
        <v>3.79652070280136E-6</v>
      </c>
      <c r="N290" s="31">
        <v>89.916700000000006</v>
      </c>
      <c r="O290" s="33">
        <v>1.03204828211002E-5</v>
      </c>
      <c r="P290" s="35">
        <v>0.37025046515274701</v>
      </c>
      <c r="Q290" s="36">
        <v>0.284817686599738</v>
      </c>
      <c r="R290" s="37">
        <v>-0.284817686599738</v>
      </c>
    </row>
    <row r="291" spans="1:18" ht="21" hidden="1" customHeight="1" outlineLevel="2" x14ac:dyDescent="0.25">
      <c r="A291" s="61"/>
      <c r="B291" s="61"/>
      <c r="C291" s="61"/>
      <c r="D291" s="61"/>
      <c r="E291" s="30" t="s">
        <v>515</v>
      </c>
      <c r="F291" s="30" t="s">
        <v>516</v>
      </c>
      <c r="G291" s="31">
        <v>77.375</v>
      </c>
      <c r="H291" s="34">
        <v>1.14352062951932E-3</v>
      </c>
      <c r="I291" s="31">
        <v>22.5</v>
      </c>
      <c r="J291" s="33">
        <v>3.2048508531352802E-4</v>
      </c>
      <c r="K291" s="34">
        <v>3.43888888888889</v>
      </c>
      <c r="L291" s="31">
        <v>8568.1115000000009</v>
      </c>
      <c r="M291" s="33">
        <v>9.7709076717801893E-4</v>
      </c>
      <c r="N291" s="31">
        <v>8215.6412</v>
      </c>
      <c r="O291" s="33">
        <v>9.4297704285102504E-4</v>
      </c>
      <c r="P291" s="35">
        <v>1.04290234826711</v>
      </c>
      <c r="Q291" s="36">
        <v>73.302045133129695</v>
      </c>
      <c r="R291" s="37">
        <v>4.0729548668703499</v>
      </c>
    </row>
    <row r="292" spans="1:18" ht="12.75" hidden="1" customHeight="1" outlineLevel="1" x14ac:dyDescent="0.25">
      <c r="A292" s="61"/>
      <c r="B292" s="61"/>
      <c r="C292" s="30">
        <v>52523</v>
      </c>
      <c r="D292" s="62" t="s">
        <v>517</v>
      </c>
      <c r="E292" s="62"/>
      <c r="F292" s="62"/>
      <c r="G292" s="16">
        <v>2043.9748</v>
      </c>
      <c r="H292" s="19">
        <v>3.0207784814444201E-2</v>
      </c>
      <c r="I292" s="16">
        <v>2102.3829999999998</v>
      </c>
      <c r="J292" s="18">
        <v>2.9945884227409399E-2</v>
      </c>
      <c r="K292" s="17">
        <v>0.97221809727342701</v>
      </c>
      <c r="L292" s="16">
        <v>273162.92479999998</v>
      </c>
      <c r="M292" s="18">
        <v>3.1150968536931799E-2</v>
      </c>
      <c r="N292" s="16">
        <v>378552.20179999998</v>
      </c>
      <c r="O292" s="18">
        <v>4.3449564936953199E-2</v>
      </c>
      <c r="P292" s="20">
        <v>0.72159909122472898</v>
      </c>
      <c r="Q292" s="21">
        <v>2336.9678420253199</v>
      </c>
      <c r="R292" s="22">
        <v>-292.99304202531698</v>
      </c>
    </row>
    <row r="293" spans="1:18" ht="12.75" hidden="1" customHeight="1" outlineLevel="2" x14ac:dyDescent="0.25">
      <c r="A293" s="61"/>
      <c r="B293" s="61"/>
      <c r="C293" s="61"/>
      <c r="D293" s="61"/>
      <c r="E293" s="30" t="s">
        <v>518</v>
      </c>
      <c r="F293" s="30" t="s">
        <v>519</v>
      </c>
      <c r="G293" s="31">
        <v>928.66690000000006</v>
      </c>
      <c r="H293" s="34">
        <v>1.37247141596349E-2</v>
      </c>
      <c r="I293" s="31">
        <v>817.73320000000001</v>
      </c>
      <c r="J293" s="33">
        <v>1.16476130829202E-2</v>
      </c>
      <c r="K293" s="34">
        <v>1.1356600172281099</v>
      </c>
      <c r="L293" s="31">
        <v>93993.509699999995</v>
      </c>
      <c r="M293" s="33">
        <v>1.0718836992554E-2</v>
      </c>
      <c r="N293" s="31">
        <v>134615.8823</v>
      </c>
      <c r="O293" s="33">
        <v>1.54509774126985E-2</v>
      </c>
      <c r="P293" s="35">
        <v>0.69823491919422698</v>
      </c>
      <c r="Q293" s="36">
        <v>804.13478398952395</v>
      </c>
      <c r="R293" s="37">
        <v>124.532116010476</v>
      </c>
    </row>
    <row r="294" spans="1:18" ht="12.75" hidden="1" customHeight="1" outlineLevel="2" x14ac:dyDescent="0.25">
      <c r="A294" s="61"/>
      <c r="B294" s="61"/>
      <c r="C294" s="61"/>
      <c r="D294" s="61"/>
      <c r="E294" s="30" t="s">
        <v>520</v>
      </c>
      <c r="F294" s="30" t="s">
        <v>521</v>
      </c>
      <c r="G294" s="31">
        <v>233.33330000000001</v>
      </c>
      <c r="H294" s="32">
        <v>3.4484192840558299E-3</v>
      </c>
      <c r="I294" s="31">
        <v>280.34179999999998</v>
      </c>
      <c r="J294" s="33">
        <v>3.9931273639976896E-3</v>
      </c>
      <c r="K294" s="32">
        <v>0.83231719279822003</v>
      </c>
      <c r="L294" s="31">
        <v>45543.058100000002</v>
      </c>
      <c r="M294" s="33">
        <v>5.1936417469079501E-3</v>
      </c>
      <c r="N294" s="31">
        <v>43989.767899999999</v>
      </c>
      <c r="O294" s="33">
        <v>5.0490692375958404E-3</v>
      </c>
      <c r="P294" s="35">
        <v>1.0353102613210201</v>
      </c>
      <c r="Q294" s="36">
        <v>389.63070220864302</v>
      </c>
      <c r="R294" s="37">
        <v>-156.29740220864301</v>
      </c>
    </row>
    <row r="295" spans="1:18" ht="12.75" hidden="1" customHeight="1" outlineLevel="2" x14ac:dyDescent="0.25">
      <c r="A295" s="61"/>
      <c r="B295" s="61"/>
      <c r="C295" s="61"/>
      <c r="D295" s="61"/>
      <c r="E295" s="30" t="s">
        <v>522</v>
      </c>
      <c r="F295" s="30" t="s">
        <v>523</v>
      </c>
      <c r="G295" s="31">
        <v>440.91640000000001</v>
      </c>
      <c r="H295" s="32">
        <v>6.5162778583960097E-3</v>
      </c>
      <c r="I295" s="31">
        <v>384.9581</v>
      </c>
      <c r="J295" s="33">
        <v>5.4832590898059499E-3</v>
      </c>
      <c r="K295" s="34">
        <v>1.1453620536884399</v>
      </c>
      <c r="L295" s="31">
        <v>61450.537799999998</v>
      </c>
      <c r="M295" s="33">
        <v>7.0076997857116902E-3</v>
      </c>
      <c r="N295" s="31">
        <v>117775.2902</v>
      </c>
      <c r="O295" s="33">
        <v>1.35180434697802E-2</v>
      </c>
      <c r="P295" s="35">
        <v>0.52176086932707</v>
      </c>
      <c r="Q295" s="36">
        <v>525.72262805761704</v>
      </c>
      <c r="R295" s="37">
        <v>-84.806228057616806</v>
      </c>
    </row>
    <row r="296" spans="1:18" ht="21" hidden="1" customHeight="1" outlineLevel="2" x14ac:dyDescent="0.25">
      <c r="A296" s="61"/>
      <c r="B296" s="61"/>
      <c r="C296" s="61"/>
      <c r="D296" s="61"/>
      <c r="E296" s="30" t="s">
        <v>524</v>
      </c>
      <c r="F296" s="30" t="s">
        <v>525</v>
      </c>
      <c r="G296" s="31">
        <v>441.0582</v>
      </c>
      <c r="H296" s="32">
        <v>6.5183735123574404E-3</v>
      </c>
      <c r="I296" s="31">
        <v>619.34990000000005</v>
      </c>
      <c r="J296" s="33">
        <v>8.8218846906855698E-3</v>
      </c>
      <c r="K296" s="32">
        <v>0.71213089725210299</v>
      </c>
      <c r="L296" s="31">
        <v>72175.819199999998</v>
      </c>
      <c r="M296" s="33">
        <v>8.2307900117581292E-3</v>
      </c>
      <c r="N296" s="31">
        <v>82171.261400000003</v>
      </c>
      <c r="O296" s="33">
        <v>9.4314748168786398E-3</v>
      </c>
      <c r="P296" s="35">
        <v>0.87835841838494599</v>
      </c>
      <c r="Q296" s="36">
        <v>617.47972776953304</v>
      </c>
      <c r="R296" s="37">
        <v>-176.42152776953299</v>
      </c>
    </row>
    <row r="297" spans="1:18" ht="12.75" hidden="1" customHeight="1" outlineLevel="1" x14ac:dyDescent="0.25">
      <c r="A297" s="61"/>
      <c r="B297" s="61"/>
      <c r="C297" s="30">
        <v>52524</v>
      </c>
      <c r="D297" s="62" t="s">
        <v>526</v>
      </c>
      <c r="E297" s="62"/>
      <c r="F297" s="62"/>
      <c r="G297" s="16">
        <v>1677.6004</v>
      </c>
      <c r="H297" s="17">
        <v>2.47931588431646E-2</v>
      </c>
      <c r="I297" s="16">
        <v>1919.9751000000001</v>
      </c>
      <c r="J297" s="18">
        <v>2.7347705943260001E-2</v>
      </c>
      <c r="K297" s="17">
        <v>0.87376153992830397</v>
      </c>
      <c r="L297" s="16">
        <v>184606.75539999999</v>
      </c>
      <c r="M297" s="18">
        <v>2.10521952544655E-2</v>
      </c>
      <c r="N297" s="16">
        <v>211546.8763</v>
      </c>
      <c r="O297" s="18">
        <v>2.4280983429235601E-2</v>
      </c>
      <c r="P297" s="20">
        <v>0.87265176696915403</v>
      </c>
      <c r="Q297" s="21">
        <v>1579.3506791095599</v>
      </c>
      <c r="R297" s="22">
        <v>98.249720890440798</v>
      </c>
    </row>
    <row r="298" spans="1:18" ht="12.75" hidden="1" customHeight="1" outlineLevel="2" x14ac:dyDescent="0.25">
      <c r="A298" s="61"/>
      <c r="B298" s="61"/>
      <c r="C298" s="61"/>
      <c r="D298" s="61"/>
      <c r="E298" s="30" t="s">
        <v>527</v>
      </c>
      <c r="F298" s="30" t="s">
        <v>528</v>
      </c>
      <c r="G298" s="31">
        <v>0</v>
      </c>
      <c r="H298" s="32">
        <v>0</v>
      </c>
      <c r="I298" s="31">
        <v>33.333300000000001</v>
      </c>
      <c r="J298" s="33">
        <v>4.7479224419028602E-4</v>
      </c>
      <c r="K298" s="32">
        <v>0</v>
      </c>
      <c r="L298" s="31">
        <v>122.62730000000001</v>
      </c>
      <c r="M298" s="33">
        <v>1.3984178734598501E-5</v>
      </c>
      <c r="N298" s="31">
        <v>852.75099999999998</v>
      </c>
      <c r="O298" s="33">
        <v>9.7877280262464994E-5</v>
      </c>
      <c r="P298" s="35">
        <v>0.14380200081852701</v>
      </c>
      <c r="Q298" s="36">
        <v>1.0491030467044999</v>
      </c>
      <c r="R298" s="37">
        <v>-1.0491030467044999</v>
      </c>
    </row>
    <row r="299" spans="1:18" ht="12.75" hidden="1" customHeight="1" outlineLevel="2" x14ac:dyDescent="0.25">
      <c r="A299" s="61"/>
      <c r="B299" s="61"/>
      <c r="C299" s="61"/>
      <c r="D299" s="61"/>
      <c r="E299" s="30" t="s">
        <v>529</v>
      </c>
      <c r="F299" s="30" t="s">
        <v>530</v>
      </c>
      <c r="G299" s="31">
        <v>948.67529999999999</v>
      </c>
      <c r="H299" s="34">
        <v>1.4020417140748699E-2</v>
      </c>
      <c r="I299" s="31">
        <v>962.49950000000001</v>
      </c>
      <c r="J299" s="33">
        <v>1.37096326387435E-2</v>
      </c>
      <c r="K299" s="34">
        <v>0.98563718734399297</v>
      </c>
      <c r="L299" s="31">
        <v>93267.309800000003</v>
      </c>
      <c r="M299" s="33">
        <v>1.0636022568696999E-2</v>
      </c>
      <c r="N299" s="31">
        <v>99098.189799999993</v>
      </c>
      <c r="O299" s="33">
        <v>1.1374318290518E-2</v>
      </c>
      <c r="P299" s="35">
        <v>0.94116058010980996</v>
      </c>
      <c r="Q299" s="36">
        <v>797.92198694020101</v>
      </c>
      <c r="R299" s="37">
        <v>150.75331305979901</v>
      </c>
    </row>
    <row r="300" spans="1:18" ht="12.75" hidden="1" customHeight="1" outlineLevel="2" x14ac:dyDescent="0.25">
      <c r="A300" s="61"/>
      <c r="B300" s="61"/>
      <c r="C300" s="61"/>
      <c r="D300" s="61"/>
      <c r="E300" s="30" t="s">
        <v>531</v>
      </c>
      <c r="F300" s="30" t="s">
        <v>532</v>
      </c>
      <c r="G300" s="31">
        <v>728.92510000000004</v>
      </c>
      <c r="H300" s="34">
        <v>1.07727417024159E-2</v>
      </c>
      <c r="I300" s="31">
        <v>759.6671</v>
      </c>
      <c r="J300" s="33">
        <v>1.0820532237927999E-2</v>
      </c>
      <c r="K300" s="34">
        <v>0.95953227407110298</v>
      </c>
      <c r="L300" s="31">
        <v>84965.508400000006</v>
      </c>
      <c r="M300" s="33">
        <v>9.6893012872470707E-3</v>
      </c>
      <c r="N300" s="31">
        <v>99497.917899999899</v>
      </c>
      <c r="O300" s="33">
        <v>1.14201983883103E-2</v>
      </c>
      <c r="P300" s="35">
        <v>0.85394257682250496</v>
      </c>
      <c r="Q300" s="36">
        <v>726.89828225229201</v>
      </c>
      <c r="R300" s="37">
        <v>2.02681774770838</v>
      </c>
    </row>
    <row r="301" spans="1:18" ht="12.75" hidden="1" customHeight="1" outlineLevel="2" x14ac:dyDescent="0.25">
      <c r="A301" s="61"/>
      <c r="B301" s="61"/>
      <c r="C301" s="61"/>
      <c r="D301" s="61"/>
      <c r="E301" s="30" t="s">
        <v>533</v>
      </c>
      <c r="F301" s="30" t="s">
        <v>534</v>
      </c>
      <c r="G301" s="31">
        <v>0</v>
      </c>
      <c r="H301" s="32">
        <v>0</v>
      </c>
      <c r="I301" s="31">
        <v>164.4752</v>
      </c>
      <c r="J301" s="33">
        <v>2.3427488223982098E-3</v>
      </c>
      <c r="K301" s="32">
        <v>0</v>
      </c>
      <c r="L301" s="31">
        <v>6251.3099000000002</v>
      </c>
      <c r="M301" s="33">
        <v>7.1288721978682702E-4</v>
      </c>
      <c r="N301" s="31">
        <v>12098.017599999999</v>
      </c>
      <c r="O301" s="33">
        <v>1.3885894701447801E-3</v>
      </c>
      <c r="P301" s="35">
        <v>0.51672183879117495</v>
      </c>
      <c r="Q301" s="36">
        <v>53.481306870362303</v>
      </c>
      <c r="R301" s="37">
        <v>-53.481306870362303</v>
      </c>
    </row>
    <row r="302" spans="1:18" ht="12.75" hidden="1" customHeight="1" outlineLevel="1" x14ac:dyDescent="0.25">
      <c r="A302" s="61"/>
      <c r="B302" s="61"/>
      <c r="C302" s="30">
        <v>52525</v>
      </c>
      <c r="D302" s="62" t="s">
        <v>535</v>
      </c>
      <c r="E302" s="62"/>
      <c r="F302" s="62"/>
      <c r="G302" s="16">
        <v>0</v>
      </c>
      <c r="H302" s="19">
        <v>0</v>
      </c>
      <c r="I302" s="16">
        <v>379.1671</v>
      </c>
      <c r="J302" s="18">
        <v>5.4007733507370299E-3</v>
      </c>
      <c r="K302" s="19">
        <v>0</v>
      </c>
      <c r="L302" s="16">
        <v>23689.752100000002</v>
      </c>
      <c r="M302" s="18">
        <v>2.70153324377794E-3</v>
      </c>
      <c r="N302" s="16">
        <v>12597.2749</v>
      </c>
      <c r="O302" s="18">
        <v>1.4458933568305601E-3</v>
      </c>
      <c r="P302" s="20">
        <v>1.8805457758169599</v>
      </c>
      <c r="Q302" s="21">
        <v>202.67094769096499</v>
      </c>
      <c r="R302" s="22">
        <v>-202.67094769096499</v>
      </c>
    </row>
    <row r="303" spans="1:18" ht="12.75" hidden="1" customHeight="1" outlineLevel="2" x14ac:dyDescent="0.25">
      <c r="A303" s="61"/>
      <c r="B303" s="61"/>
      <c r="C303" s="61"/>
      <c r="D303" s="61"/>
      <c r="E303" s="30" t="s">
        <v>536</v>
      </c>
      <c r="F303" s="30" t="s">
        <v>537</v>
      </c>
      <c r="G303" s="31">
        <v>0</v>
      </c>
      <c r="H303" s="32">
        <v>0</v>
      </c>
      <c r="I303" s="31">
        <v>0</v>
      </c>
      <c r="J303" s="33">
        <v>0</v>
      </c>
      <c r="K303" s="33"/>
      <c r="L303" s="31">
        <v>1044.1663000000001</v>
      </c>
      <c r="M303" s="33">
        <v>1.19074693545764E-4</v>
      </c>
      <c r="N303" s="31">
        <v>0</v>
      </c>
      <c r="O303" s="33">
        <v>0</v>
      </c>
      <c r="P303" s="35"/>
      <c r="Q303" s="36">
        <v>8.9330683020515096</v>
      </c>
      <c r="R303" s="37">
        <v>-8.9330683020515096</v>
      </c>
    </row>
    <row r="304" spans="1:18" ht="12.75" hidden="1" customHeight="1" outlineLevel="2" x14ac:dyDescent="0.25">
      <c r="A304" s="61"/>
      <c r="B304" s="61"/>
      <c r="C304" s="61"/>
      <c r="D304" s="61"/>
      <c r="E304" s="30" t="s">
        <v>538</v>
      </c>
      <c r="F304" s="30" t="s">
        <v>539</v>
      </c>
      <c r="G304" s="31">
        <v>0</v>
      </c>
      <c r="H304" s="32">
        <v>0</v>
      </c>
      <c r="I304" s="31">
        <v>379.1671</v>
      </c>
      <c r="J304" s="33">
        <v>5.4007733507370299E-3</v>
      </c>
      <c r="K304" s="32">
        <v>0</v>
      </c>
      <c r="L304" s="31">
        <v>14880.561400000001</v>
      </c>
      <c r="M304" s="33">
        <v>1.6969502736239601E-3</v>
      </c>
      <c r="N304" s="31">
        <v>12530.7325</v>
      </c>
      <c r="O304" s="33">
        <v>1.4382557356091999E-3</v>
      </c>
      <c r="P304" s="35">
        <v>1.18752526238989</v>
      </c>
      <c r="Q304" s="36">
        <v>127.306417913575</v>
      </c>
      <c r="R304" s="37">
        <v>-127.306417913575</v>
      </c>
    </row>
    <row r="305" spans="1:18" ht="21" hidden="1" customHeight="1" outlineLevel="2" x14ac:dyDescent="0.25">
      <c r="A305" s="61"/>
      <c r="B305" s="61"/>
      <c r="C305" s="61"/>
      <c r="D305" s="61"/>
      <c r="E305" s="30" t="s">
        <v>540</v>
      </c>
      <c r="F305" s="30" t="s">
        <v>541</v>
      </c>
      <c r="G305" s="31">
        <v>0</v>
      </c>
      <c r="H305" s="32">
        <v>0</v>
      </c>
      <c r="I305" s="31">
        <v>0</v>
      </c>
      <c r="J305" s="33">
        <v>0</v>
      </c>
      <c r="K305" s="33"/>
      <c r="L305" s="31">
        <v>836.7998</v>
      </c>
      <c r="M305" s="33">
        <v>9.5427021293596897E-5</v>
      </c>
      <c r="N305" s="31">
        <v>0</v>
      </c>
      <c r="O305" s="33">
        <v>0</v>
      </c>
      <c r="P305" s="35"/>
      <c r="Q305" s="36">
        <v>7.1590030903535604</v>
      </c>
      <c r="R305" s="37">
        <v>-7.1590030903535604</v>
      </c>
    </row>
    <row r="306" spans="1:18" ht="12.75" hidden="1" customHeight="1" outlineLevel="2" x14ac:dyDescent="0.25">
      <c r="A306" s="61"/>
      <c r="B306" s="61"/>
      <c r="C306" s="61"/>
      <c r="D306" s="61"/>
      <c r="E306" s="30" t="s">
        <v>542</v>
      </c>
      <c r="F306" s="30" t="s">
        <v>543</v>
      </c>
      <c r="G306" s="31">
        <v>0</v>
      </c>
      <c r="H306" s="32">
        <v>0</v>
      </c>
      <c r="I306" s="31">
        <v>0</v>
      </c>
      <c r="J306" s="33">
        <v>0</v>
      </c>
      <c r="K306" s="33"/>
      <c r="L306" s="31">
        <v>6928.2245999999996</v>
      </c>
      <c r="M306" s="33">
        <v>7.9008125531461904E-4</v>
      </c>
      <c r="N306" s="31">
        <v>66.542400000000001</v>
      </c>
      <c r="O306" s="33">
        <v>7.63762122136128E-6</v>
      </c>
      <c r="P306" s="35">
        <v>104.117443915458</v>
      </c>
      <c r="Q306" s="36">
        <v>59.272458384984802</v>
      </c>
      <c r="R306" s="37">
        <v>-59.272458384984802</v>
      </c>
    </row>
    <row r="307" spans="1:18" ht="12.75" hidden="1" customHeight="1" outlineLevel="1" x14ac:dyDescent="0.25">
      <c r="A307" s="61"/>
      <c r="B307" s="61"/>
      <c r="C307" s="30">
        <v>52526</v>
      </c>
      <c r="D307" s="62" t="s">
        <v>544</v>
      </c>
      <c r="E307" s="62"/>
      <c r="F307" s="62"/>
      <c r="G307" s="16">
        <v>89.883399999999995</v>
      </c>
      <c r="H307" s="17">
        <v>1.3283815463823801E-3</v>
      </c>
      <c r="I307" s="16">
        <v>86.583399999999997</v>
      </c>
      <c r="J307" s="18">
        <v>1.23327503714379E-3</v>
      </c>
      <c r="K307" s="17">
        <v>1.03811354139477</v>
      </c>
      <c r="L307" s="16">
        <v>11373.3547</v>
      </c>
      <c r="M307" s="18">
        <v>1.2969952444258799E-3</v>
      </c>
      <c r="N307" s="16">
        <v>16298.6909</v>
      </c>
      <c r="O307" s="18">
        <v>1.87073546337745E-3</v>
      </c>
      <c r="P307" s="20">
        <v>0.69780786504761505</v>
      </c>
      <c r="Q307" s="21">
        <v>97.301506817983395</v>
      </c>
      <c r="R307" s="22">
        <v>-7.4181068179834098</v>
      </c>
    </row>
    <row r="308" spans="1:18" ht="21" hidden="1" customHeight="1" outlineLevel="2" x14ac:dyDescent="0.25">
      <c r="A308" s="61"/>
      <c r="B308" s="61"/>
      <c r="C308" s="61"/>
      <c r="D308" s="61"/>
      <c r="E308" s="30" t="s">
        <v>545</v>
      </c>
      <c r="F308" s="30" t="s">
        <v>546</v>
      </c>
      <c r="G308" s="31">
        <v>89.883399999999995</v>
      </c>
      <c r="H308" s="34">
        <v>1.3283815463823801E-3</v>
      </c>
      <c r="I308" s="31">
        <v>86.583399999999997</v>
      </c>
      <c r="J308" s="33">
        <v>1.23327503714379E-3</v>
      </c>
      <c r="K308" s="34">
        <v>1.03811354139477</v>
      </c>
      <c r="L308" s="31">
        <v>11373.3547</v>
      </c>
      <c r="M308" s="33">
        <v>1.2969952444258799E-3</v>
      </c>
      <c r="N308" s="31">
        <v>16298.6909</v>
      </c>
      <c r="O308" s="33">
        <v>1.87073546337745E-3</v>
      </c>
      <c r="P308" s="35">
        <v>0.69780786504761605</v>
      </c>
      <c r="Q308" s="36">
        <v>97.301506817983395</v>
      </c>
      <c r="R308" s="37">
        <v>-7.4181068179834098</v>
      </c>
    </row>
    <row r="309" spans="1:18" ht="12.75" customHeight="1" collapsed="1" x14ac:dyDescent="0.25">
      <c r="A309" s="23">
        <v>53</v>
      </c>
      <c r="B309" s="62" t="s">
        <v>547</v>
      </c>
      <c r="C309" s="62"/>
      <c r="D309" s="62"/>
      <c r="E309" s="62"/>
      <c r="F309" s="62"/>
      <c r="G309" s="24">
        <v>9408.1758000000009</v>
      </c>
      <c r="H309" s="25">
        <v>0.139042883534015</v>
      </c>
      <c r="I309" s="24">
        <v>9411.9411999999993</v>
      </c>
      <c r="J309" s="26">
        <v>0.134061634597685</v>
      </c>
      <c r="K309" s="25">
        <v>0.99959993375224199</v>
      </c>
      <c r="L309" s="24">
        <v>1027306.385</v>
      </c>
      <c r="M309" s="26">
        <v>0.117152021638202</v>
      </c>
      <c r="N309" s="24">
        <v>1111218.0190999999</v>
      </c>
      <c r="O309" s="26">
        <v>0.127543676276137</v>
      </c>
      <c r="P309" s="27">
        <v>0.92448679497839503</v>
      </c>
      <c r="Q309" s="28">
        <v>8788.8280864251392</v>
      </c>
      <c r="R309" s="29">
        <v>619.34771357485795</v>
      </c>
    </row>
    <row r="310" spans="1:18" ht="12.75" hidden="1" customHeight="1" outlineLevel="1" collapsed="1" x14ac:dyDescent="0.25">
      <c r="A310" s="61"/>
      <c r="B310" s="61"/>
      <c r="C310" s="30">
        <v>53540</v>
      </c>
      <c r="D310" s="62" t="s">
        <v>548</v>
      </c>
      <c r="E310" s="62"/>
      <c r="F310" s="62"/>
      <c r="G310" s="16">
        <v>2635.9261000000001</v>
      </c>
      <c r="H310" s="19">
        <v>3.8956198684825798E-2</v>
      </c>
      <c r="I310" s="16">
        <v>2992.7921999999999</v>
      </c>
      <c r="J310" s="18">
        <v>4.26286783796739E-2</v>
      </c>
      <c r="K310" s="19">
        <v>0.880758142847339</v>
      </c>
      <c r="L310" s="16">
        <v>342163.92239999998</v>
      </c>
      <c r="M310" s="18">
        <v>3.9019708069678603E-2</v>
      </c>
      <c r="N310" s="16">
        <v>356141.592</v>
      </c>
      <c r="O310" s="18">
        <v>4.0877314026373998E-2</v>
      </c>
      <c r="P310" s="20">
        <v>0.96075249307022803</v>
      </c>
      <c r="Q310" s="21">
        <v>2927.28628504583</v>
      </c>
      <c r="R310" s="22">
        <v>-291.36018504583001</v>
      </c>
    </row>
    <row r="311" spans="1:18" ht="21" hidden="1" customHeight="1" outlineLevel="2" x14ac:dyDescent="0.25">
      <c r="A311" s="61"/>
      <c r="B311" s="61"/>
      <c r="C311" s="61"/>
      <c r="D311" s="61"/>
      <c r="E311" s="30" t="s">
        <v>549</v>
      </c>
      <c r="F311" s="30" t="s">
        <v>550</v>
      </c>
      <c r="G311" s="31">
        <v>404.12549999999999</v>
      </c>
      <c r="H311" s="32">
        <v>5.9725472848440597E-3</v>
      </c>
      <c r="I311" s="31">
        <v>358.62540000000001</v>
      </c>
      <c r="J311" s="33">
        <v>5.1081818628710297E-3</v>
      </c>
      <c r="K311" s="34">
        <v>1.12687361241005</v>
      </c>
      <c r="L311" s="31">
        <v>59705.341099999998</v>
      </c>
      <c r="M311" s="33">
        <v>6.8086809491244701E-3</v>
      </c>
      <c r="N311" s="31">
        <v>76198.680699999997</v>
      </c>
      <c r="O311" s="33">
        <v>8.7459523665219807E-3</v>
      </c>
      <c r="P311" s="35">
        <v>0.78354822618339603</v>
      </c>
      <c r="Q311" s="36">
        <v>510.792093216936</v>
      </c>
      <c r="R311" s="37">
        <v>-106.66659321693599</v>
      </c>
    </row>
    <row r="312" spans="1:18" ht="12.75" hidden="1" customHeight="1" outlineLevel="2" x14ac:dyDescent="0.25">
      <c r="A312" s="61"/>
      <c r="B312" s="61"/>
      <c r="C312" s="61"/>
      <c r="D312" s="61"/>
      <c r="E312" s="30" t="s">
        <v>551</v>
      </c>
      <c r="F312" s="30" t="s">
        <v>552</v>
      </c>
      <c r="G312" s="31">
        <v>1358.9671000000001</v>
      </c>
      <c r="H312" s="34">
        <v>2.0084095815031199E-2</v>
      </c>
      <c r="I312" s="31">
        <v>1404.3753999999999</v>
      </c>
      <c r="J312" s="33">
        <v>2.00036164391654E-2</v>
      </c>
      <c r="K312" s="32">
        <v>0.967666551265424</v>
      </c>
      <c r="L312" s="31">
        <v>157936.94760000001</v>
      </c>
      <c r="M312" s="33">
        <v>1.8010822256017401E-2</v>
      </c>
      <c r="N312" s="31">
        <v>152919.8547</v>
      </c>
      <c r="O312" s="33">
        <v>1.7551875607495399E-2</v>
      </c>
      <c r="P312" s="35">
        <v>1.03280864286618</v>
      </c>
      <c r="Q312" s="36">
        <v>1351.1847110257499</v>
      </c>
      <c r="R312" s="37">
        <v>7.7823889742478496</v>
      </c>
    </row>
    <row r="313" spans="1:18" ht="21" hidden="1" customHeight="1" outlineLevel="2" x14ac:dyDescent="0.25">
      <c r="A313" s="61"/>
      <c r="B313" s="61"/>
      <c r="C313" s="61"/>
      <c r="D313" s="61"/>
      <c r="E313" s="30" t="s">
        <v>553</v>
      </c>
      <c r="F313" s="30" t="s">
        <v>554</v>
      </c>
      <c r="G313" s="31">
        <v>0</v>
      </c>
      <c r="H313" s="34">
        <v>0</v>
      </c>
      <c r="I313" s="31">
        <v>0</v>
      </c>
      <c r="J313" s="33">
        <v>0</v>
      </c>
      <c r="K313" s="33"/>
      <c r="L313" s="31">
        <v>0</v>
      </c>
      <c r="M313" s="33">
        <v>0</v>
      </c>
      <c r="N313" s="31">
        <v>8.3000000000000001E-3</v>
      </c>
      <c r="O313" s="33">
        <v>9.5265959955304596E-10</v>
      </c>
      <c r="P313" s="35">
        <v>0</v>
      </c>
      <c r="Q313" s="36">
        <v>0</v>
      </c>
      <c r="R313" s="37">
        <v>0</v>
      </c>
    </row>
    <row r="314" spans="1:18" ht="12.75" hidden="1" customHeight="1" outlineLevel="2" x14ac:dyDescent="0.25">
      <c r="A314" s="61"/>
      <c r="B314" s="61"/>
      <c r="C314" s="61"/>
      <c r="D314" s="61"/>
      <c r="E314" s="30" t="s">
        <v>555</v>
      </c>
      <c r="F314" s="30" t="s">
        <v>556</v>
      </c>
      <c r="G314" s="31">
        <v>144.08340000000001</v>
      </c>
      <c r="H314" s="32">
        <v>2.12940019736716E-3</v>
      </c>
      <c r="I314" s="31">
        <v>345.41640000000001</v>
      </c>
      <c r="J314" s="33">
        <v>4.9200357521196397E-3</v>
      </c>
      <c r="K314" s="32">
        <v>0.41712958620378199</v>
      </c>
      <c r="L314" s="31">
        <v>30373.412400000001</v>
      </c>
      <c r="M314" s="33">
        <v>3.46372486209246E-3</v>
      </c>
      <c r="N314" s="31">
        <v>42434.774100000002</v>
      </c>
      <c r="O314" s="33">
        <v>4.8705897471361401E-3</v>
      </c>
      <c r="P314" s="35">
        <v>0.715767034093861</v>
      </c>
      <c r="Q314" s="36">
        <v>259.85110564818899</v>
      </c>
      <c r="R314" s="37">
        <v>-115.76770564818899</v>
      </c>
    </row>
    <row r="315" spans="1:18" ht="12.75" hidden="1" customHeight="1" outlineLevel="2" x14ac:dyDescent="0.25">
      <c r="A315" s="61"/>
      <c r="B315" s="61"/>
      <c r="C315" s="61"/>
      <c r="D315" s="61"/>
      <c r="E315" s="30" t="s">
        <v>557</v>
      </c>
      <c r="F315" s="30" t="s">
        <v>558</v>
      </c>
      <c r="G315" s="31">
        <v>508.16669999999999</v>
      </c>
      <c r="H315" s="34">
        <v>7.5101661348594998E-3</v>
      </c>
      <c r="I315" s="31">
        <v>622.20830000000001</v>
      </c>
      <c r="J315" s="33">
        <v>8.8625991159238006E-3</v>
      </c>
      <c r="K315" s="32">
        <v>0.81671475613552602</v>
      </c>
      <c r="L315" s="31">
        <v>57960.053899999999</v>
      </c>
      <c r="M315" s="33">
        <v>6.60965179209332E-3</v>
      </c>
      <c r="N315" s="31">
        <v>48030.415500000003</v>
      </c>
      <c r="O315" s="33">
        <v>5.5128477586260704E-3</v>
      </c>
      <c r="P315" s="35">
        <v>1.2067364668123699</v>
      </c>
      <c r="Q315" s="36">
        <v>495.86078412920199</v>
      </c>
      <c r="R315" s="37">
        <v>12.305915870798501</v>
      </c>
    </row>
    <row r="316" spans="1:18" ht="21" hidden="1" customHeight="1" outlineLevel="2" x14ac:dyDescent="0.25">
      <c r="A316" s="61"/>
      <c r="B316" s="61"/>
      <c r="C316" s="61"/>
      <c r="D316" s="61"/>
      <c r="E316" s="30" t="s">
        <v>559</v>
      </c>
      <c r="F316" s="30" t="s">
        <v>560</v>
      </c>
      <c r="G316" s="31">
        <v>220.58340000000001</v>
      </c>
      <c r="H316" s="32">
        <v>3.2599892527239E-3</v>
      </c>
      <c r="I316" s="31">
        <v>262.16669999999999</v>
      </c>
      <c r="J316" s="33">
        <v>3.7342452095940502E-3</v>
      </c>
      <c r="K316" s="32">
        <v>0.841386034153079</v>
      </c>
      <c r="L316" s="31">
        <v>36188.167399999998</v>
      </c>
      <c r="M316" s="33">
        <v>4.1268282103509701E-3</v>
      </c>
      <c r="N316" s="31">
        <v>36557.858699999997</v>
      </c>
      <c r="O316" s="33">
        <v>4.1960475939348003E-3</v>
      </c>
      <c r="P316" s="35">
        <v>0.98988750126111702</v>
      </c>
      <c r="Q316" s="36">
        <v>309.59759102575299</v>
      </c>
      <c r="R316" s="37">
        <v>-89.014191025752993</v>
      </c>
    </row>
    <row r="317" spans="1:18" ht="12.75" hidden="1" customHeight="1" outlineLevel="1" x14ac:dyDescent="0.25">
      <c r="A317" s="61"/>
      <c r="B317" s="61"/>
      <c r="C317" s="30">
        <v>53541</v>
      </c>
      <c r="D317" s="62" t="s">
        <v>561</v>
      </c>
      <c r="E317" s="62"/>
      <c r="F317" s="62"/>
      <c r="G317" s="16">
        <v>4568.4748</v>
      </c>
      <c r="H317" s="17">
        <v>6.7517223641216706E-2</v>
      </c>
      <c r="I317" s="16">
        <v>3140.8497000000002</v>
      </c>
      <c r="J317" s="18">
        <v>4.4737577069398703E-2</v>
      </c>
      <c r="K317" s="17">
        <v>1.4545346757598701</v>
      </c>
      <c r="L317" s="16">
        <v>450114.20520000003</v>
      </c>
      <c r="M317" s="18">
        <v>5.1330148315249201E-2</v>
      </c>
      <c r="N317" s="16">
        <v>449483.52399999998</v>
      </c>
      <c r="O317" s="18">
        <v>5.1590939033678597E-2</v>
      </c>
      <c r="P317" s="20">
        <v>1.00140312417769</v>
      </c>
      <c r="Q317" s="21">
        <v>3850.8242784460899</v>
      </c>
      <c r="R317" s="22">
        <v>717.65052155390595</v>
      </c>
    </row>
    <row r="318" spans="1:18" ht="12.75" hidden="1" customHeight="1" outlineLevel="2" x14ac:dyDescent="0.25">
      <c r="A318" s="61"/>
      <c r="B318" s="61"/>
      <c r="C318" s="61"/>
      <c r="D318" s="61"/>
      <c r="E318" s="30" t="s">
        <v>562</v>
      </c>
      <c r="F318" s="30" t="s">
        <v>563</v>
      </c>
      <c r="G318" s="31">
        <v>2823.9580000000001</v>
      </c>
      <c r="H318" s="34">
        <v>4.1735111210289E-2</v>
      </c>
      <c r="I318" s="31">
        <v>1655.3081</v>
      </c>
      <c r="J318" s="33">
        <v>2.35778470066078E-2</v>
      </c>
      <c r="K318" s="34">
        <v>1.7060014386445601</v>
      </c>
      <c r="L318" s="31">
        <v>211816.05859999999</v>
      </c>
      <c r="M318" s="33">
        <v>2.4155091258802899E-2</v>
      </c>
      <c r="N318" s="31">
        <v>218891.7555</v>
      </c>
      <c r="O318" s="33">
        <v>2.5124015920493199E-2</v>
      </c>
      <c r="P318" s="35">
        <v>0.96767490450319904</v>
      </c>
      <c r="Q318" s="36">
        <v>1812.13214690528</v>
      </c>
      <c r="R318" s="37">
        <v>1011.8258530947199</v>
      </c>
    </row>
    <row r="319" spans="1:18" ht="21" hidden="1" customHeight="1" outlineLevel="2" x14ac:dyDescent="0.25">
      <c r="A319" s="61"/>
      <c r="B319" s="61"/>
      <c r="C319" s="61"/>
      <c r="D319" s="61"/>
      <c r="E319" s="30" t="s">
        <v>564</v>
      </c>
      <c r="F319" s="30" t="s">
        <v>565</v>
      </c>
      <c r="G319" s="31">
        <v>1186.5001</v>
      </c>
      <c r="H319" s="32">
        <v>1.75352160423487E-2</v>
      </c>
      <c r="I319" s="31">
        <v>1015.2916</v>
      </c>
      <c r="J319" s="33">
        <v>1.44615917797382E-2</v>
      </c>
      <c r="K319" s="34">
        <v>1.1686298793371299</v>
      </c>
      <c r="L319" s="31">
        <v>162427.1415</v>
      </c>
      <c r="M319" s="33">
        <v>1.8522875233214199E-2</v>
      </c>
      <c r="N319" s="31">
        <v>139334.66829999999</v>
      </c>
      <c r="O319" s="33">
        <v>1.5992591482715E-2</v>
      </c>
      <c r="P319" s="35">
        <v>1.1657338656756999</v>
      </c>
      <c r="Q319" s="36">
        <v>1389.59929000436</v>
      </c>
      <c r="R319" s="37">
        <v>-203.099190004365</v>
      </c>
    </row>
    <row r="320" spans="1:18" ht="12.75" hidden="1" customHeight="1" outlineLevel="2" x14ac:dyDescent="0.25">
      <c r="A320" s="61"/>
      <c r="B320" s="61"/>
      <c r="C320" s="61"/>
      <c r="D320" s="61"/>
      <c r="E320" s="30" t="s">
        <v>566</v>
      </c>
      <c r="F320" s="30" t="s">
        <v>567</v>
      </c>
      <c r="G320" s="31">
        <v>558.01670000000001</v>
      </c>
      <c r="H320" s="32">
        <v>8.2468963885789E-3</v>
      </c>
      <c r="I320" s="31">
        <v>470.25</v>
      </c>
      <c r="J320" s="33">
        <v>6.6981382830527403E-3</v>
      </c>
      <c r="K320" s="34">
        <v>1.1866383838383801</v>
      </c>
      <c r="L320" s="31">
        <v>75871.005099999995</v>
      </c>
      <c r="M320" s="33">
        <v>8.6521818232321596E-3</v>
      </c>
      <c r="N320" s="31">
        <v>91257.100200000001</v>
      </c>
      <c r="O320" s="33">
        <v>1.04743316304704E-2</v>
      </c>
      <c r="P320" s="35">
        <v>0.83139837813956796</v>
      </c>
      <c r="Q320" s="36">
        <v>649.09284153644705</v>
      </c>
      <c r="R320" s="37">
        <v>-91.076141536447295</v>
      </c>
    </row>
    <row r="321" spans="1:18" ht="12.75" hidden="1" customHeight="1" outlineLevel="1" x14ac:dyDescent="0.25">
      <c r="A321" s="61"/>
      <c r="B321" s="61"/>
      <c r="C321" s="30">
        <v>53542</v>
      </c>
      <c r="D321" s="62" t="s">
        <v>568</v>
      </c>
      <c r="E321" s="62"/>
      <c r="F321" s="62"/>
      <c r="G321" s="16">
        <v>502.75830000000002</v>
      </c>
      <c r="H321" s="17">
        <v>7.4302357054870701E-3</v>
      </c>
      <c r="I321" s="16">
        <v>464.82510000000002</v>
      </c>
      <c r="J321" s="18">
        <v>6.6208671924164204E-3</v>
      </c>
      <c r="K321" s="17">
        <v>1.0816074691319399</v>
      </c>
      <c r="L321" s="16">
        <v>43864.205199999997</v>
      </c>
      <c r="M321" s="18">
        <v>5.00218862820845E-3</v>
      </c>
      <c r="N321" s="16">
        <v>41048.208899999998</v>
      </c>
      <c r="O321" s="18">
        <v>4.7114421991619002E-3</v>
      </c>
      <c r="P321" s="20">
        <v>1.06860217231062</v>
      </c>
      <c r="Q321" s="21">
        <v>375.26775291139199</v>
      </c>
      <c r="R321" s="22">
        <v>127.490547088608</v>
      </c>
    </row>
    <row r="322" spans="1:18" ht="12.75" hidden="1" customHeight="1" outlineLevel="2" x14ac:dyDescent="0.25">
      <c r="A322" s="61"/>
      <c r="B322" s="61"/>
      <c r="C322" s="61"/>
      <c r="D322" s="61"/>
      <c r="E322" s="30" t="s">
        <v>569</v>
      </c>
      <c r="F322" s="30" t="s">
        <v>570</v>
      </c>
      <c r="G322" s="31">
        <v>502.75830000000002</v>
      </c>
      <c r="H322" s="34">
        <v>7.4302357054870701E-3</v>
      </c>
      <c r="I322" s="31">
        <v>464.82510000000002</v>
      </c>
      <c r="J322" s="33">
        <v>6.6208671924164204E-3</v>
      </c>
      <c r="K322" s="34">
        <v>1.0816074691319399</v>
      </c>
      <c r="L322" s="31">
        <v>43864.205199999997</v>
      </c>
      <c r="M322" s="33">
        <v>5.00218862820845E-3</v>
      </c>
      <c r="N322" s="31">
        <v>41048.208899999998</v>
      </c>
      <c r="O322" s="33">
        <v>4.7114421991619002E-3</v>
      </c>
      <c r="P322" s="35">
        <v>1.06860217231062</v>
      </c>
      <c r="Q322" s="36">
        <v>375.26775291139199</v>
      </c>
      <c r="R322" s="37">
        <v>127.490547088608</v>
      </c>
    </row>
    <row r="323" spans="1:18" ht="12.75" hidden="1" customHeight="1" outlineLevel="1" x14ac:dyDescent="0.25">
      <c r="A323" s="61"/>
      <c r="B323" s="61"/>
      <c r="C323" s="30">
        <v>53544</v>
      </c>
      <c r="D323" s="62" t="s">
        <v>571</v>
      </c>
      <c r="E323" s="62"/>
      <c r="F323" s="62"/>
      <c r="G323" s="16">
        <v>305.29149999999998</v>
      </c>
      <c r="H323" s="19">
        <v>4.5118853410907496E-3</v>
      </c>
      <c r="I323" s="16">
        <v>1137.8412000000001</v>
      </c>
      <c r="J323" s="18">
        <v>1.62071615135666E-2</v>
      </c>
      <c r="K323" s="19">
        <v>0.26830765136646501</v>
      </c>
      <c r="L323" s="16">
        <v>74507.676500000001</v>
      </c>
      <c r="M323" s="18">
        <v>8.4967104818881797E-3</v>
      </c>
      <c r="N323" s="16">
        <v>109590.3615</v>
      </c>
      <c r="O323" s="18">
        <v>1.25785915543932E-2</v>
      </c>
      <c r="P323" s="20">
        <v>0.67987435646883998</v>
      </c>
      <c r="Q323" s="21">
        <v>637.42927079877802</v>
      </c>
      <c r="R323" s="22">
        <v>-332.13777079877798</v>
      </c>
    </row>
    <row r="324" spans="1:18" ht="21" hidden="1" customHeight="1" outlineLevel="2" x14ac:dyDescent="0.25">
      <c r="A324" s="61"/>
      <c r="B324" s="61"/>
      <c r="C324" s="61"/>
      <c r="D324" s="61"/>
      <c r="E324" s="30" t="s">
        <v>572</v>
      </c>
      <c r="F324" s="30" t="s">
        <v>573</v>
      </c>
      <c r="G324" s="31">
        <v>33.25</v>
      </c>
      <c r="H324" s="32">
        <v>4.9139981817793003E-4</v>
      </c>
      <c r="I324" s="31">
        <v>418.13310000000001</v>
      </c>
      <c r="J324" s="33">
        <v>5.9557965433737802E-3</v>
      </c>
      <c r="K324" s="32">
        <v>7.9520133660788903E-2</v>
      </c>
      <c r="L324" s="31">
        <v>12184.1446</v>
      </c>
      <c r="M324" s="33">
        <v>1.3894561473227699E-3</v>
      </c>
      <c r="N324" s="31">
        <v>24146.2588</v>
      </c>
      <c r="O324" s="33">
        <v>2.7714656914592998E-3</v>
      </c>
      <c r="P324" s="35">
        <v>0.50459761493155197</v>
      </c>
      <c r="Q324" s="36">
        <v>104.237989594064</v>
      </c>
      <c r="R324" s="37">
        <v>-70.987989594063805</v>
      </c>
    </row>
    <row r="325" spans="1:18" ht="12.75" hidden="1" customHeight="1" outlineLevel="2" x14ac:dyDescent="0.25">
      <c r="A325" s="61"/>
      <c r="B325" s="61"/>
      <c r="C325" s="61"/>
      <c r="D325" s="61"/>
      <c r="E325" s="30" t="s">
        <v>574</v>
      </c>
      <c r="F325" s="30" t="s">
        <v>575</v>
      </c>
      <c r="G325" s="31">
        <v>41.541699999999999</v>
      </c>
      <c r="H325" s="32">
        <v>6.1394237073089002E-4</v>
      </c>
      <c r="I325" s="31">
        <v>99.625200000000007</v>
      </c>
      <c r="J325" s="33">
        <v>1.4190395876167701E-3</v>
      </c>
      <c r="K325" s="32">
        <v>0.416979840441977</v>
      </c>
      <c r="L325" s="31">
        <v>11580.2917</v>
      </c>
      <c r="M325" s="33">
        <v>1.32059393733359E-3</v>
      </c>
      <c r="N325" s="31">
        <v>13491.072899999999</v>
      </c>
      <c r="O325" s="33">
        <v>1.5484819405367401E-3</v>
      </c>
      <c r="P325" s="35">
        <v>0.858366994666525</v>
      </c>
      <c r="Q325" s="36">
        <v>99.071897564382397</v>
      </c>
      <c r="R325" s="37">
        <v>-57.530197564382398</v>
      </c>
    </row>
    <row r="326" spans="1:18" ht="12.75" hidden="1" customHeight="1" outlineLevel="2" x14ac:dyDescent="0.25">
      <c r="A326" s="61"/>
      <c r="B326" s="61"/>
      <c r="C326" s="61"/>
      <c r="D326" s="61"/>
      <c r="E326" s="30" t="s">
        <v>576</v>
      </c>
      <c r="F326" s="30" t="s">
        <v>577</v>
      </c>
      <c r="G326" s="31">
        <v>230.49979999999999</v>
      </c>
      <c r="H326" s="32">
        <v>3.40654315218193E-3</v>
      </c>
      <c r="I326" s="31">
        <v>620.0829</v>
      </c>
      <c r="J326" s="33">
        <v>8.8323253825760006E-3</v>
      </c>
      <c r="K326" s="32">
        <v>0.37172416784917001</v>
      </c>
      <c r="L326" s="31">
        <v>50743.2402</v>
      </c>
      <c r="M326" s="33">
        <v>5.7866603972318098E-3</v>
      </c>
      <c r="N326" s="31">
        <v>71953.029800000004</v>
      </c>
      <c r="O326" s="33">
        <v>8.2586439223971599E-3</v>
      </c>
      <c r="P326" s="35">
        <v>0.70522728981733596</v>
      </c>
      <c r="Q326" s="36">
        <v>434.11938364033199</v>
      </c>
      <c r="R326" s="37">
        <v>-203.619583640332</v>
      </c>
    </row>
    <row r="327" spans="1:18" ht="12.75" hidden="1" customHeight="1" outlineLevel="1" x14ac:dyDescent="0.25">
      <c r="A327" s="61"/>
      <c r="B327" s="61"/>
      <c r="C327" s="30">
        <v>53545</v>
      </c>
      <c r="D327" s="62" t="s">
        <v>578</v>
      </c>
      <c r="E327" s="62"/>
      <c r="F327" s="62"/>
      <c r="G327" s="16">
        <v>1395.7251000000001</v>
      </c>
      <c r="H327" s="17">
        <v>2.0627340161394701E-2</v>
      </c>
      <c r="I327" s="16">
        <v>1675.633</v>
      </c>
      <c r="J327" s="18">
        <v>2.3867350442629501E-2</v>
      </c>
      <c r="K327" s="17">
        <v>0.832953934423588</v>
      </c>
      <c r="L327" s="16">
        <v>116656.3757</v>
      </c>
      <c r="M327" s="18">
        <v>1.33032661431775E-2</v>
      </c>
      <c r="N327" s="16">
        <v>154954.3327</v>
      </c>
      <c r="O327" s="18">
        <v>1.77853894625291E-2</v>
      </c>
      <c r="P327" s="20">
        <v>0.752843587315839</v>
      </c>
      <c r="Q327" s="21">
        <v>998.02049922304695</v>
      </c>
      <c r="R327" s="22">
        <v>397.70460077695299</v>
      </c>
    </row>
    <row r="328" spans="1:18" ht="21" hidden="1" customHeight="1" outlineLevel="2" x14ac:dyDescent="0.25">
      <c r="A328" s="61"/>
      <c r="B328" s="61"/>
      <c r="C328" s="61"/>
      <c r="D328" s="61"/>
      <c r="E328" s="30" t="s">
        <v>579</v>
      </c>
      <c r="F328" s="30" t="s">
        <v>580</v>
      </c>
      <c r="G328" s="31">
        <v>900.7</v>
      </c>
      <c r="H328" s="34">
        <v>1.33113929694094E-2</v>
      </c>
      <c r="I328" s="31">
        <v>825.00840000000005</v>
      </c>
      <c r="J328" s="33">
        <v>1.17512394425946E-2</v>
      </c>
      <c r="K328" s="34">
        <v>1.0917464597936199</v>
      </c>
      <c r="L328" s="31">
        <v>67324.680500000002</v>
      </c>
      <c r="M328" s="33">
        <v>7.67757559174621E-3</v>
      </c>
      <c r="N328" s="31">
        <v>65542.962799999994</v>
      </c>
      <c r="O328" s="33">
        <v>7.52290755356243E-3</v>
      </c>
      <c r="P328" s="35">
        <v>1.02718396642271</v>
      </c>
      <c r="Q328" s="36">
        <v>575.97718804015699</v>
      </c>
      <c r="R328" s="37">
        <v>324.722811959843</v>
      </c>
    </row>
    <row r="329" spans="1:18" ht="12.75" hidden="1" customHeight="1" outlineLevel="2" x14ac:dyDescent="0.25">
      <c r="A329" s="61"/>
      <c r="B329" s="61"/>
      <c r="C329" s="61"/>
      <c r="D329" s="61"/>
      <c r="E329" s="30" t="s">
        <v>581</v>
      </c>
      <c r="F329" s="30" t="s">
        <v>582</v>
      </c>
      <c r="G329" s="31">
        <v>332.85860000000002</v>
      </c>
      <c r="H329" s="34">
        <v>4.9192979103446699E-3</v>
      </c>
      <c r="I329" s="31">
        <v>480.49959999999999</v>
      </c>
      <c r="J329" s="33">
        <v>6.8441313466273898E-3</v>
      </c>
      <c r="K329" s="34">
        <v>0.69273439561656303</v>
      </c>
      <c r="L329" s="31">
        <v>25746.891899999999</v>
      </c>
      <c r="M329" s="33">
        <v>2.9361254646395E-3</v>
      </c>
      <c r="N329" s="31">
        <v>65505.044000000002</v>
      </c>
      <c r="O329" s="33">
        <v>7.5185552994873096E-3</v>
      </c>
      <c r="P329" s="35">
        <v>0.39305205107563901</v>
      </c>
      <c r="Q329" s="36">
        <v>220.27022315146201</v>
      </c>
      <c r="R329" s="37">
        <v>112.588376848538</v>
      </c>
    </row>
    <row r="330" spans="1:18" ht="12.75" hidden="1" customHeight="1" outlineLevel="2" x14ac:dyDescent="0.25">
      <c r="A330" s="61"/>
      <c r="B330" s="61"/>
      <c r="C330" s="61"/>
      <c r="D330" s="61"/>
      <c r="E330" s="30" t="s">
        <v>583</v>
      </c>
      <c r="F330" s="30" t="s">
        <v>584</v>
      </c>
      <c r="G330" s="31">
        <v>162.16650000000001</v>
      </c>
      <c r="H330" s="32">
        <v>2.3966492816406399E-3</v>
      </c>
      <c r="I330" s="31">
        <v>370.125</v>
      </c>
      <c r="J330" s="33">
        <v>5.2719796534075403E-3</v>
      </c>
      <c r="K330" s="32">
        <v>0.43813981762917897</v>
      </c>
      <c r="L330" s="31">
        <v>23584.8033</v>
      </c>
      <c r="M330" s="33">
        <v>2.6895650867918399E-3</v>
      </c>
      <c r="N330" s="31">
        <v>23906.3259</v>
      </c>
      <c r="O330" s="33">
        <v>2.7439266094793501E-3</v>
      </c>
      <c r="P330" s="35">
        <v>0.98655073132755999</v>
      </c>
      <c r="Q330" s="36">
        <v>201.77308803142699</v>
      </c>
      <c r="R330" s="37">
        <v>-39.606588031427201</v>
      </c>
    </row>
    <row r="331" spans="1:18" ht="12.75" customHeight="1" collapsed="1" x14ac:dyDescent="0.25">
      <c r="A331" s="23">
        <v>60</v>
      </c>
      <c r="B331" s="62" t="s">
        <v>585</v>
      </c>
      <c r="C331" s="62"/>
      <c r="D331" s="62"/>
      <c r="E331" s="62"/>
      <c r="F331" s="62"/>
      <c r="G331" s="24">
        <v>5468.04</v>
      </c>
      <c r="H331" s="25">
        <v>8.0811845467357799E-2</v>
      </c>
      <c r="I331" s="24">
        <v>3754.1495</v>
      </c>
      <c r="J331" s="26">
        <v>5.3473285457210598E-2</v>
      </c>
      <c r="K331" s="25">
        <v>1.4565322984606801</v>
      </c>
      <c r="L331" s="24">
        <v>650901.9399</v>
      </c>
      <c r="M331" s="26">
        <v>7.4227590970840099E-2</v>
      </c>
      <c r="N331" s="24">
        <v>645194.08970000001</v>
      </c>
      <c r="O331" s="26">
        <v>7.4054258208143806E-2</v>
      </c>
      <c r="P331" s="27">
        <v>1.00884671805139</v>
      </c>
      <c r="Q331" s="28">
        <v>5568.60673157573</v>
      </c>
      <c r="R331" s="29">
        <v>-100.566731575731</v>
      </c>
    </row>
    <row r="332" spans="1:18" ht="12.75" hidden="1" customHeight="1" outlineLevel="1" collapsed="1" x14ac:dyDescent="0.25">
      <c r="A332" s="61"/>
      <c r="B332" s="61"/>
      <c r="C332" s="30">
        <v>60600</v>
      </c>
      <c r="D332" s="62" t="s">
        <v>586</v>
      </c>
      <c r="E332" s="62"/>
      <c r="F332" s="62"/>
      <c r="G332" s="16">
        <v>0</v>
      </c>
      <c r="H332" s="19">
        <v>0</v>
      </c>
      <c r="I332" s="16">
        <v>1553.2827</v>
      </c>
      <c r="J332" s="18">
        <v>2.2124619494467899E-2</v>
      </c>
      <c r="K332" s="19">
        <v>0</v>
      </c>
      <c r="L332" s="16">
        <v>3432.8872000000001</v>
      </c>
      <c r="M332" s="18">
        <v>3.9147977799817399E-4</v>
      </c>
      <c r="N332" s="16">
        <v>239004.68859999999</v>
      </c>
      <c r="O332" s="18">
        <v>2.7432543485900799E-2</v>
      </c>
      <c r="P332" s="20">
        <v>1.43632629975109E-2</v>
      </c>
      <c r="Q332" s="21">
        <v>29.3690917154081</v>
      </c>
      <c r="R332" s="22">
        <v>-29.3690917154081</v>
      </c>
    </row>
    <row r="333" spans="1:18" ht="12.75" hidden="1" customHeight="1" outlineLevel="2" x14ac:dyDescent="0.25">
      <c r="A333" s="61"/>
      <c r="B333" s="61"/>
      <c r="C333" s="61"/>
      <c r="D333" s="61"/>
      <c r="E333" s="30" t="s">
        <v>587</v>
      </c>
      <c r="F333" s="30" t="s">
        <v>588</v>
      </c>
      <c r="G333" s="31">
        <v>0</v>
      </c>
      <c r="H333" s="32">
        <v>0</v>
      </c>
      <c r="I333" s="31">
        <v>0</v>
      </c>
      <c r="J333" s="33">
        <v>0</v>
      </c>
      <c r="K333" s="33"/>
      <c r="L333" s="31">
        <v>40.476599999999998</v>
      </c>
      <c r="M333" s="33">
        <v>4.6158727213993199E-6</v>
      </c>
      <c r="N333" s="31">
        <v>0</v>
      </c>
      <c r="O333" s="33">
        <v>0</v>
      </c>
      <c r="P333" s="35"/>
      <c r="Q333" s="36">
        <v>0.34628605848974298</v>
      </c>
      <c r="R333" s="37">
        <v>-0.34628605848974298</v>
      </c>
    </row>
    <row r="334" spans="1:18" ht="12.75" hidden="1" customHeight="1" outlineLevel="2" x14ac:dyDescent="0.25">
      <c r="A334" s="61"/>
      <c r="B334" s="61"/>
      <c r="C334" s="61"/>
      <c r="D334" s="61"/>
      <c r="E334" s="30" t="s">
        <v>589</v>
      </c>
      <c r="F334" s="30" t="s">
        <v>590</v>
      </c>
      <c r="G334" s="31">
        <v>0</v>
      </c>
      <c r="H334" s="34">
        <v>0</v>
      </c>
      <c r="I334" s="31">
        <v>0</v>
      </c>
      <c r="J334" s="33">
        <v>0</v>
      </c>
      <c r="K334" s="33"/>
      <c r="L334" s="31">
        <v>0</v>
      </c>
      <c r="M334" s="33">
        <v>0</v>
      </c>
      <c r="N334" s="31">
        <v>43.169499999999999</v>
      </c>
      <c r="O334" s="33">
        <v>4.9549203111933999E-6</v>
      </c>
      <c r="P334" s="35">
        <v>0</v>
      </c>
      <c r="Q334" s="36">
        <v>0</v>
      </c>
      <c r="R334" s="37">
        <v>0</v>
      </c>
    </row>
    <row r="335" spans="1:18" ht="21" hidden="1" customHeight="1" outlineLevel="2" x14ac:dyDescent="0.25">
      <c r="A335" s="61"/>
      <c r="B335" s="61"/>
      <c r="C335" s="61"/>
      <c r="D335" s="61"/>
      <c r="E335" s="30" t="s">
        <v>591</v>
      </c>
      <c r="F335" s="30" t="s">
        <v>592</v>
      </c>
      <c r="G335" s="31">
        <v>0</v>
      </c>
      <c r="H335" s="32">
        <v>0</v>
      </c>
      <c r="I335" s="31">
        <v>142.74979999999999</v>
      </c>
      <c r="J335" s="33">
        <v>2.0332969702883999E-3</v>
      </c>
      <c r="K335" s="32">
        <v>0</v>
      </c>
      <c r="L335" s="31">
        <v>334.70890000000003</v>
      </c>
      <c r="M335" s="33">
        <v>3.8169551818076903E-5</v>
      </c>
      <c r="N335" s="31">
        <v>28522.4823</v>
      </c>
      <c r="O335" s="33">
        <v>3.2737610320694999E-3</v>
      </c>
      <c r="P335" s="35">
        <v>1.1734914811394199E-2</v>
      </c>
      <c r="Q335" s="36">
        <v>2.8635069576604102</v>
      </c>
      <c r="R335" s="37">
        <v>-2.8635069576604102</v>
      </c>
    </row>
    <row r="336" spans="1:18" ht="21" hidden="1" customHeight="1" outlineLevel="2" x14ac:dyDescent="0.25">
      <c r="A336" s="61"/>
      <c r="B336" s="61"/>
      <c r="C336" s="61"/>
      <c r="D336" s="61"/>
      <c r="E336" s="30" t="s">
        <v>593</v>
      </c>
      <c r="F336" s="30" t="s">
        <v>594</v>
      </c>
      <c r="G336" s="31">
        <v>0</v>
      </c>
      <c r="H336" s="32">
        <v>0</v>
      </c>
      <c r="I336" s="31">
        <v>174.42519999999999</v>
      </c>
      <c r="J336" s="33">
        <v>2.4844744490146301E-3</v>
      </c>
      <c r="K336" s="32">
        <v>0</v>
      </c>
      <c r="L336" s="31">
        <v>347.53480000000002</v>
      </c>
      <c r="M336" s="33">
        <v>3.96321925027539E-5</v>
      </c>
      <c r="N336" s="31">
        <v>27818.796600000001</v>
      </c>
      <c r="O336" s="33">
        <v>3.19299320831369E-3</v>
      </c>
      <c r="P336" s="35">
        <v>1.2492804954762101E-2</v>
      </c>
      <c r="Q336" s="36">
        <v>2.9732353033609802</v>
      </c>
      <c r="R336" s="37">
        <v>-2.9732353033609802</v>
      </c>
    </row>
    <row r="337" spans="1:18" ht="21" hidden="1" customHeight="1" outlineLevel="2" x14ac:dyDescent="0.25">
      <c r="A337" s="61"/>
      <c r="B337" s="61"/>
      <c r="C337" s="61"/>
      <c r="D337" s="61"/>
      <c r="E337" s="30" t="s">
        <v>595</v>
      </c>
      <c r="F337" s="30" t="s">
        <v>596</v>
      </c>
      <c r="G337" s="31">
        <v>0</v>
      </c>
      <c r="H337" s="34">
        <v>0</v>
      </c>
      <c r="I337" s="31">
        <v>0</v>
      </c>
      <c r="J337" s="33">
        <v>0</v>
      </c>
      <c r="K337" s="33"/>
      <c r="L337" s="31">
        <v>0</v>
      </c>
      <c r="M337" s="33">
        <v>0</v>
      </c>
      <c r="N337" s="31">
        <v>47.124899999999997</v>
      </c>
      <c r="O337" s="33">
        <v>5.4089142605996803E-6</v>
      </c>
      <c r="P337" s="35">
        <v>0</v>
      </c>
      <c r="Q337" s="36">
        <v>0</v>
      </c>
      <c r="R337" s="37">
        <v>0</v>
      </c>
    </row>
    <row r="338" spans="1:18" ht="12.75" hidden="1" customHeight="1" outlineLevel="2" x14ac:dyDescent="0.25">
      <c r="A338" s="61"/>
      <c r="B338" s="61"/>
      <c r="C338" s="61"/>
      <c r="D338" s="61"/>
      <c r="E338" s="30" t="s">
        <v>597</v>
      </c>
      <c r="F338" s="30" t="s">
        <v>598</v>
      </c>
      <c r="G338" s="31">
        <v>0</v>
      </c>
      <c r="H338" s="32">
        <v>0</v>
      </c>
      <c r="I338" s="31">
        <v>0</v>
      </c>
      <c r="J338" s="33">
        <v>0</v>
      </c>
      <c r="K338" s="33"/>
      <c r="L338" s="31">
        <v>37.375</v>
      </c>
      <c r="M338" s="33">
        <v>4.2621722912077501E-6</v>
      </c>
      <c r="N338" s="31">
        <v>80.458299999999994</v>
      </c>
      <c r="O338" s="33">
        <v>9.2348640793637195E-6</v>
      </c>
      <c r="P338" s="35">
        <v>0.46452634470278398</v>
      </c>
      <c r="Q338" s="36">
        <v>0.31975120034919302</v>
      </c>
      <c r="R338" s="37">
        <v>-0.31975120034919302</v>
      </c>
    </row>
    <row r="339" spans="1:18" ht="12.75" hidden="1" customHeight="1" outlineLevel="2" x14ac:dyDescent="0.25">
      <c r="A339" s="61"/>
      <c r="B339" s="61"/>
      <c r="C339" s="61"/>
      <c r="D339" s="61"/>
      <c r="E339" s="30" t="s">
        <v>599</v>
      </c>
      <c r="F339" s="30" t="s">
        <v>600</v>
      </c>
      <c r="G339" s="31">
        <v>0</v>
      </c>
      <c r="H339" s="32">
        <v>0</v>
      </c>
      <c r="I339" s="31">
        <v>282.83319999999998</v>
      </c>
      <c r="J339" s="33">
        <v>4.0286143213999204E-3</v>
      </c>
      <c r="K339" s="32">
        <v>0</v>
      </c>
      <c r="L339" s="31">
        <v>366.07440000000003</v>
      </c>
      <c r="M339" s="33">
        <v>4.1746412420080302E-5</v>
      </c>
      <c r="N339" s="31">
        <v>30706.758900000001</v>
      </c>
      <c r="O339" s="33">
        <v>3.5244685105115599E-3</v>
      </c>
      <c r="P339" s="35">
        <v>1.19216228971661E-2</v>
      </c>
      <c r="Q339" s="36">
        <v>3.13184558707988</v>
      </c>
      <c r="R339" s="37">
        <v>-3.13184558707988</v>
      </c>
    </row>
    <row r="340" spans="1:18" ht="21" hidden="1" customHeight="1" outlineLevel="2" x14ac:dyDescent="0.25">
      <c r="A340" s="61"/>
      <c r="B340" s="61"/>
      <c r="C340" s="61"/>
      <c r="D340" s="61"/>
      <c r="E340" s="30" t="s">
        <v>601</v>
      </c>
      <c r="F340" s="30" t="s">
        <v>602</v>
      </c>
      <c r="G340" s="31">
        <v>0</v>
      </c>
      <c r="H340" s="32">
        <v>0</v>
      </c>
      <c r="I340" s="31">
        <v>90.458299999999994</v>
      </c>
      <c r="J340" s="33">
        <v>1.2884682663474099E-3</v>
      </c>
      <c r="K340" s="32">
        <v>0</v>
      </c>
      <c r="L340" s="31">
        <v>362.64670000000001</v>
      </c>
      <c r="M340" s="33">
        <v>4.1355524180279002E-5</v>
      </c>
      <c r="N340" s="31">
        <v>16611.256300000001</v>
      </c>
      <c r="O340" s="33">
        <v>1.9066111776904801E-3</v>
      </c>
      <c r="P340" s="35">
        <v>2.1831383096533201E-2</v>
      </c>
      <c r="Q340" s="36">
        <v>3.1025208729812301</v>
      </c>
      <c r="R340" s="37">
        <v>-3.1025208729812301</v>
      </c>
    </row>
    <row r="341" spans="1:18" ht="12.75" hidden="1" customHeight="1" outlineLevel="2" x14ac:dyDescent="0.25">
      <c r="A341" s="61"/>
      <c r="B341" s="61"/>
      <c r="C341" s="61"/>
      <c r="D341" s="61"/>
      <c r="E341" s="30" t="s">
        <v>603</v>
      </c>
      <c r="F341" s="30" t="s">
        <v>604</v>
      </c>
      <c r="G341" s="31">
        <v>0</v>
      </c>
      <c r="H341" s="32">
        <v>0</v>
      </c>
      <c r="I341" s="31">
        <v>0</v>
      </c>
      <c r="J341" s="33">
        <v>0</v>
      </c>
      <c r="K341" s="33"/>
      <c r="L341" s="31">
        <v>173.26070000000001</v>
      </c>
      <c r="M341" s="33">
        <v>1.97583131691039E-5</v>
      </c>
      <c r="N341" s="31">
        <v>187.00309999999999</v>
      </c>
      <c r="O341" s="33">
        <v>2.14638913688167E-5</v>
      </c>
      <c r="P341" s="35">
        <v>0.92651244818936196</v>
      </c>
      <c r="Q341" s="36">
        <v>1.48228272370144</v>
      </c>
      <c r="R341" s="37">
        <v>-1.48228272370144</v>
      </c>
    </row>
    <row r="342" spans="1:18" ht="21" hidden="1" customHeight="1" outlineLevel="2" x14ac:dyDescent="0.25">
      <c r="A342" s="61"/>
      <c r="B342" s="61"/>
      <c r="C342" s="61"/>
      <c r="D342" s="61"/>
      <c r="E342" s="30" t="s">
        <v>605</v>
      </c>
      <c r="F342" s="30" t="s">
        <v>606</v>
      </c>
      <c r="G342" s="31">
        <v>0</v>
      </c>
      <c r="H342" s="32">
        <v>0</v>
      </c>
      <c r="I342" s="31">
        <v>145.16640000000001</v>
      </c>
      <c r="J342" s="33">
        <v>2.0677184928292302E-3</v>
      </c>
      <c r="K342" s="32">
        <v>0</v>
      </c>
      <c r="L342" s="31">
        <v>249.51509999999999</v>
      </c>
      <c r="M342" s="33">
        <v>2.84542166008811E-5</v>
      </c>
      <c r="N342" s="31">
        <v>20609.497100000001</v>
      </c>
      <c r="O342" s="33">
        <v>2.3655223197922501E-3</v>
      </c>
      <c r="P342" s="35">
        <v>1.21068019655851E-2</v>
      </c>
      <c r="Q342" s="36">
        <v>2.1346555914447798</v>
      </c>
      <c r="R342" s="37">
        <v>-2.1346555914447798</v>
      </c>
    </row>
    <row r="343" spans="1:18" ht="21" hidden="1" customHeight="1" outlineLevel="2" x14ac:dyDescent="0.25">
      <c r="A343" s="61"/>
      <c r="B343" s="61"/>
      <c r="C343" s="61"/>
      <c r="D343" s="61"/>
      <c r="E343" s="30" t="s">
        <v>607</v>
      </c>
      <c r="F343" s="30" t="s">
        <v>608</v>
      </c>
      <c r="G343" s="31">
        <v>0</v>
      </c>
      <c r="H343" s="32">
        <v>0</v>
      </c>
      <c r="I343" s="31">
        <v>108.54989999999999</v>
      </c>
      <c r="J343" s="33">
        <v>1.54616106499E-3</v>
      </c>
      <c r="K343" s="32">
        <v>0</v>
      </c>
      <c r="L343" s="31">
        <v>272.03250000000003</v>
      </c>
      <c r="M343" s="33">
        <v>3.1022057091852102E-5</v>
      </c>
      <c r="N343" s="31">
        <v>13359.4509</v>
      </c>
      <c r="O343" s="33">
        <v>1.53337459574007E-3</v>
      </c>
      <c r="P343" s="35">
        <v>2.0362550978798102E-2</v>
      </c>
      <c r="Q343" s="36">
        <v>2.3272968136185099</v>
      </c>
      <c r="R343" s="37">
        <v>-2.3272968136185099</v>
      </c>
    </row>
    <row r="344" spans="1:18" ht="21" hidden="1" customHeight="1" outlineLevel="2" x14ac:dyDescent="0.25">
      <c r="A344" s="61"/>
      <c r="B344" s="61"/>
      <c r="C344" s="61"/>
      <c r="D344" s="61"/>
      <c r="E344" s="30" t="s">
        <v>609</v>
      </c>
      <c r="F344" s="30" t="s">
        <v>610</v>
      </c>
      <c r="G344" s="31">
        <v>0</v>
      </c>
      <c r="H344" s="32">
        <v>0</v>
      </c>
      <c r="I344" s="31">
        <v>48.875</v>
      </c>
      <c r="J344" s="33">
        <v>6.9616482420883105E-4</v>
      </c>
      <c r="K344" s="32">
        <v>0</v>
      </c>
      <c r="L344" s="31">
        <v>143.81639999999999</v>
      </c>
      <c r="M344" s="33">
        <v>1.6400542477625401E-5</v>
      </c>
      <c r="N344" s="31">
        <v>12688.438200000001</v>
      </c>
      <c r="O344" s="33">
        <v>1.4563569222368199E-3</v>
      </c>
      <c r="P344" s="35">
        <v>1.13344446127341E-2</v>
      </c>
      <c r="Q344" s="36">
        <v>1.23038037538193</v>
      </c>
      <c r="R344" s="37">
        <v>-1.23038037538193</v>
      </c>
    </row>
    <row r="345" spans="1:18" ht="21" hidden="1" customHeight="1" outlineLevel="2" x14ac:dyDescent="0.25">
      <c r="A345" s="61"/>
      <c r="B345" s="61"/>
      <c r="C345" s="61"/>
      <c r="D345" s="61"/>
      <c r="E345" s="30" t="s">
        <v>611</v>
      </c>
      <c r="F345" s="30" t="s">
        <v>612</v>
      </c>
      <c r="G345" s="31">
        <v>0</v>
      </c>
      <c r="H345" s="32">
        <v>0</v>
      </c>
      <c r="I345" s="31">
        <v>0</v>
      </c>
      <c r="J345" s="33">
        <v>0</v>
      </c>
      <c r="K345" s="33"/>
      <c r="L345" s="31">
        <v>82.174999999999997</v>
      </c>
      <c r="M345" s="33">
        <v>9.37107713792633E-6</v>
      </c>
      <c r="N345" s="31">
        <v>655.91660000000002</v>
      </c>
      <c r="O345" s="33">
        <v>7.5284969336890994E-5</v>
      </c>
      <c r="P345" s="35">
        <v>0.12528269600128999</v>
      </c>
      <c r="Q345" s="36">
        <v>0.70302487996508101</v>
      </c>
      <c r="R345" s="37">
        <v>-0.70302487996508101</v>
      </c>
    </row>
    <row r="346" spans="1:18" ht="21" hidden="1" customHeight="1" outlineLevel="2" x14ac:dyDescent="0.25">
      <c r="A346" s="61"/>
      <c r="B346" s="61"/>
      <c r="C346" s="61"/>
      <c r="D346" s="61"/>
      <c r="E346" s="30" t="s">
        <v>613</v>
      </c>
      <c r="F346" s="30" t="s">
        <v>614</v>
      </c>
      <c r="G346" s="31">
        <v>0</v>
      </c>
      <c r="H346" s="32">
        <v>0</v>
      </c>
      <c r="I346" s="31">
        <v>237.6671</v>
      </c>
      <c r="J346" s="33">
        <v>3.3852782586541699E-3</v>
      </c>
      <c r="K346" s="32">
        <v>0</v>
      </c>
      <c r="L346" s="31">
        <v>468.36489999999998</v>
      </c>
      <c r="M346" s="33">
        <v>5.3411422045599702E-5</v>
      </c>
      <c r="N346" s="31">
        <v>46312.794800000003</v>
      </c>
      <c r="O346" s="33">
        <v>5.3157022347410099E-3</v>
      </c>
      <c r="P346" s="35">
        <v>1.01130778659033E-2</v>
      </c>
      <c r="Q346" s="36">
        <v>4.0069629157573097</v>
      </c>
      <c r="R346" s="37">
        <v>-4.0069629157573097</v>
      </c>
    </row>
    <row r="347" spans="1:18" ht="12.75" hidden="1" customHeight="1" outlineLevel="2" x14ac:dyDescent="0.25">
      <c r="A347" s="61"/>
      <c r="B347" s="61"/>
      <c r="C347" s="61"/>
      <c r="D347" s="61"/>
      <c r="E347" s="30" t="s">
        <v>615</v>
      </c>
      <c r="F347" s="30" t="s">
        <v>616</v>
      </c>
      <c r="G347" s="31">
        <v>0</v>
      </c>
      <c r="H347" s="32">
        <v>0</v>
      </c>
      <c r="I347" s="31">
        <v>135.2081</v>
      </c>
      <c r="J347" s="33">
        <v>1.92587464282578E-3</v>
      </c>
      <c r="K347" s="32">
        <v>0</v>
      </c>
      <c r="L347" s="31">
        <v>316.97239999999999</v>
      </c>
      <c r="M347" s="33">
        <v>3.6146915862411202E-5</v>
      </c>
      <c r="N347" s="31">
        <v>17880.8357</v>
      </c>
      <c r="O347" s="33">
        <v>2.0523312985103398E-3</v>
      </c>
      <c r="P347" s="35">
        <v>1.7726934317728801E-2</v>
      </c>
      <c r="Q347" s="36">
        <v>2.7117673679615901</v>
      </c>
      <c r="R347" s="37">
        <v>-2.7117673679615901</v>
      </c>
    </row>
    <row r="348" spans="1:18" ht="12.75" hidden="1" customHeight="1" outlineLevel="2" x14ac:dyDescent="0.25">
      <c r="A348" s="61"/>
      <c r="B348" s="61"/>
      <c r="C348" s="61"/>
      <c r="D348" s="61"/>
      <c r="E348" s="30" t="s">
        <v>617</v>
      </c>
      <c r="F348" s="30" t="s">
        <v>618</v>
      </c>
      <c r="G348" s="31">
        <v>0</v>
      </c>
      <c r="H348" s="32">
        <v>0</v>
      </c>
      <c r="I348" s="31">
        <v>0</v>
      </c>
      <c r="J348" s="33">
        <v>0</v>
      </c>
      <c r="K348" s="33"/>
      <c r="L348" s="31">
        <v>14.091699999999999</v>
      </c>
      <c r="M348" s="33">
        <v>1.6069900542076901E-6</v>
      </c>
      <c r="N348" s="31">
        <v>0</v>
      </c>
      <c r="O348" s="33">
        <v>0</v>
      </c>
      <c r="P348" s="35"/>
      <c r="Q348" s="36">
        <v>0.120557538192929</v>
      </c>
      <c r="R348" s="37">
        <v>-0.120557538192929</v>
      </c>
    </row>
    <row r="349" spans="1:18" ht="12.75" hidden="1" customHeight="1" outlineLevel="2" x14ac:dyDescent="0.25">
      <c r="A349" s="61"/>
      <c r="B349" s="61"/>
      <c r="C349" s="61"/>
      <c r="D349" s="61"/>
      <c r="E349" s="30" t="s">
        <v>619</v>
      </c>
      <c r="F349" s="30" t="s">
        <v>620</v>
      </c>
      <c r="G349" s="31">
        <v>0</v>
      </c>
      <c r="H349" s="32">
        <v>0</v>
      </c>
      <c r="I349" s="31">
        <v>0</v>
      </c>
      <c r="J349" s="33">
        <v>0</v>
      </c>
      <c r="K349" s="33"/>
      <c r="L349" s="31">
        <v>76.4649</v>
      </c>
      <c r="M349" s="33">
        <v>8.7199084422734807E-6</v>
      </c>
      <c r="N349" s="31">
        <v>765.84939999999995</v>
      </c>
      <c r="O349" s="33">
        <v>8.7902865388185604E-5</v>
      </c>
      <c r="P349" s="35">
        <v>9.9843259001051607E-2</v>
      </c>
      <c r="Q349" s="36">
        <v>0.65417374072457402</v>
      </c>
      <c r="R349" s="37">
        <v>-0.65417374072457402</v>
      </c>
    </row>
    <row r="350" spans="1:18" ht="12.75" hidden="1" customHeight="1" outlineLevel="2" x14ac:dyDescent="0.25">
      <c r="A350" s="61"/>
      <c r="B350" s="61"/>
      <c r="C350" s="61"/>
      <c r="D350" s="61"/>
      <c r="E350" s="30" t="s">
        <v>621</v>
      </c>
      <c r="F350" s="30" t="s">
        <v>622</v>
      </c>
      <c r="G350" s="31">
        <v>0</v>
      </c>
      <c r="H350" s="32">
        <v>0</v>
      </c>
      <c r="I350" s="31">
        <v>28.1417</v>
      </c>
      <c r="J350" s="33">
        <v>4.00844227794121E-4</v>
      </c>
      <c r="K350" s="32">
        <v>0</v>
      </c>
      <c r="L350" s="31">
        <v>48.208300000000001</v>
      </c>
      <c r="M350" s="33">
        <v>5.4975807482603497E-6</v>
      </c>
      <c r="N350" s="31">
        <v>1158.0228</v>
      </c>
      <c r="O350" s="33">
        <v>1.32915847821843E-4</v>
      </c>
      <c r="P350" s="35">
        <v>4.1629836649157502E-2</v>
      </c>
      <c r="Q350" s="36">
        <v>0.41243242252291601</v>
      </c>
      <c r="R350" s="37">
        <v>-0.41243242252291601</v>
      </c>
    </row>
    <row r="351" spans="1:18" ht="21" hidden="1" customHeight="1" outlineLevel="2" x14ac:dyDescent="0.25">
      <c r="A351" s="61"/>
      <c r="B351" s="61"/>
      <c r="C351" s="61"/>
      <c r="D351" s="61"/>
      <c r="E351" s="30" t="s">
        <v>623</v>
      </c>
      <c r="F351" s="30" t="s">
        <v>624</v>
      </c>
      <c r="G351" s="31">
        <v>0</v>
      </c>
      <c r="H351" s="32">
        <v>0</v>
      </c>
      <c r="I351" s="31">
        <v>159.208</v>
      </c>
      <c r="J351" s="33">
        <v>2.26772397611539E-3</v>
      </c>
      <c r="K351" s="32">
        <v>0</v>
      </c>
      <c r="L351" s="31">
        <v>99.168899999999994</v>
      </c>
      <c r="M351" s="33">
        <v>1.1309028434235501E-5</v>
      </c>
      <c r="N351" s="31">
        <v>21556.833200000001</v>
      </c>
      <c r="O351" s="33">
        <v>2.4742559137281698E-3</v>
      </c>
      <c r="P351" s="35">
        <v>4.60034639967433E-3</v>
      </c>
      <c r="Q351" s="36">
        <v>0.84841136621562596</v>
      </c>
      <c r="R351" s="37">
        <v>-0.84841136621562596</v>
      </c>
    </row>
    <row r="352" spans="1:18" ht="12.75" hidden="1" customHeight="1" outlineLevel="1" x14ac:dyDescent="0.25">
      <c r="A352" s="61"/>
      <c r="B352" s="61"/>
      <c r="C352" s="30">
        <v>60601</v>
      </c>
      <c r="D352" s="62" t="s">
        <v>625</v>
      </c>
      <c r="E352" s="62"/>
      <c r="F352" s="62"/>
      <c r="G352" s="16">
        <v>1576.0064</v>
      </c>
      <c r="H352" s="19">
        <v>2.3291707019766999E-2</v>
      </c>
      <c r="I352" s="16">
        <v>1090.4396999999999</v>
      </c>
      <c r="J352" s="18">
        <v>1.5531984901500401E-2</v>
      </c>
      <c r="K352" s="17">
        <v>1.44529440738447</v>
      </c>
      <c r="L352" s="16">
        <v>260672.57089999999</v>
      </c>
      <c r="M352" s="18">
        <v>2.97265928767322E-2</v>
      </c>
      <c r="N352" s="16">
        <v>262794.22940000001</v>
      </c>
      <c r="O352" s="18">
        <v>3.0163065704223498E-2</v>
      </c>
      <c r="P352" s="20">
        <v>0.99192654075835596</v>
      </c>
      <c r="Q352" s="21">
        <v>2230.1101657093</v>
      </c>
      <c r="R352" s="22">
        <v>-654.10376570929805</v>
      </c>
    </row>
    <row r="353" spans="1:18" ht="12.75" hidden="1" customHeight="1" outlineLevel="2" x14ac:dyDescent="0.25">
      <c r="A353" s="61"/>
      <c r="B353" s="61"/>
      <c r="C353" s="61"/>
      <c r="D353" s="61"/>
      <c r="E353" s="30" t="s">
        <v>626</v>
      </c>
      <c r="F353" s="30" t="s">
        <v>627</v>
      </c>
      <c r="G353" s="31">
        <v>0</v>
      </c>
      <c r="H353" s="32">
        <v>0</v>
      </c>
      <c r="I353" s="31">
        <v>0</v>
      </c>
      <c r="J353" s="33">
        <v>0</v>
      </c>
      <c r="K353" s="33"/>
      <c r="L353" s="31">
        <v>31426.898499999999</v>
      </c>
      <c r="M353" s="33">
        <v>3.5838623674996199E-3</v>
      </c>
      <c r="N353" s="31">
        <v>28210.870200000001</v>
      </c>
      <c r="O353" s="33">
        <v>3.2379947358765E-3</v>
      </c>
      <c r="P353" s="35">
        <v>1.11399961352486</v>
      </c>
      <c r="Q353" s="36">
        <v>268.86390685290303</v>
      </c>
      <c r="R353" s="37">
        <v>-268.86390685290303</v>
      </c>
    </row>
    <row r="354" spans="1:18" ht="12.75" hidden="1" customHeight="1" outlineLevel="2" x14ac:dyDescent="0.25">
      <c r="A354" s="61"/>
      <c r="B354" s="61"/>
      <c r="C354" s="61"/>
      <c r="D354" s="61"/>
      <c r="E354" s="30" t="s">
        <v>628</v>
      </c>
      <c r="F354" s="30" t="s">
        <v>629</v>
      </c>
      <c r="G354" s="31">
        <v>656.46510000000001</v>
      </c>
      <c r="H354" s="32">
        <v>9.7018595723355298E-3</v>
      </c>
      <c r="I354" s="31">
        <v>367.53179999999998</v>
      </c>
      <c r="J354" s="33">
        <v>5.2350426790415397E-3</v>
      </c>
      <c r="K354" s="34">
        <v>1.78614503561325</v>
      </c>
      <c r="L354" s="31">
        <v>97968.901400000104</v>
      </c>
      <c r="M354" s="33">
        <v>1.11721829283517E-2</v>
      </c>
      <c r="N354" s="31">
        <v>99060.959499999997</v>
      </c>
      <c r="O354" s="33">
        <v>1.13700450612784E-2</v>
      </c>
      <c r="P354" s="35">
        <v>0.98897589821952103</v>
      </c>
      <c r="Q354" s="36">
        <v>838.14511891750396</v>
      </c>
      <c r="R354" s="37">
        <v>-181.68001891750399</v>
      </c>
    </row>
    <row r="355" spans="1:18" ht="12.75" hidden="1" customHeight="1" outlineLevel="2" x14ac:dyDescent="0.25">
      <c r="A355" s="61"/>
      <c r="B355" s="61"/>
      <c r="C355" s="61"/>
      <c r="D355" s="61"/>
      <c r="E355" s="30" t="s">
        <v>630</v>
      </c>
      <c r="F355" s="30" t="s">
        <v>631</v>
      </c>
      <c r="G355" s="31">
        <v>20.791699999999999</v>
      </c>
      <c r="H355" s="32">
        <v>3.0727932630406199E-4</v>
      </c>
      <c r="I355" s="31">
        <v>0</v>
      </c>
      <c r="J355" s="33">
        <v>0</v>
      </c>
      <c r="K355" s="33"/>
      <c r="L355" s="31">
        <v>6497.8558000000003</v>
      </c>
      <c r="M355" s="33">
        <v>7.4100283459594904E-4</v>
      </c>
      <c r="N355" s="31">
        <v>6374.8630999999996</v>
      </c>
      <c r="O355" s="33">
        <v>7.3169572627126403E-4</v>
      </c>
      <c r="P355" s="35">
        <v>1.01929338686505</v>
      </c>
      <c r="Q355" s="36">
        <v>55.590560314273297</v>
      </c>
      <c r="R355" s="37">
        <v>-34.798860314273298</v>
      </c>
    </row>
    <row r="356" spans="1:18" ht="12.75" hidden="1" customHeight="1" outlineLevel="2" x14ac:dyDescent="0.25">
      <c r="A356" s="61"/>
      <c r="B356" s="61"/>
      <c r="C356" s="61"/>
      <c r="D356" s="61"/>
      <c r="E356" s="30" t="s">
        <v>632</v>
      </c>
      <c r="F356" s="30" t="s">
        <v>633</v>
      </c>
      <c r="G356" s="31">
        <v>0</v>
      </c>
      <c r="H356" s="32">
        <v>0</v>
      </c>
      <c r="I356" s="31">
        <v>92.541799999999995</v>
      </c>
      <c r="J356" s="33">
        <v>1.31814518524744E-3</v>
      </c>
      <c r="K356" s="32">
        <v>0</v>
      </c>
      <c r="L356" s="31">
        <v>5222.6963999999998</v>
      </c>
      <c r="M356" s="33">
        <v>5.9558613729686805E-4</v>
      </c>
      <c r="N356" s="31">
        <v>34658.469799999999</v>
      </c>
      <c r="O356" s="33">
        <v>3.9780390314204002E-3</v>
      </c>
      <c r="P356" s="35">
        <v>0.150690334285907</v>
      </c>
      <c r="Q356" s="36">
        <v>44.681296132693099</v>
      </c>
      <c r="R356" s="37">
        <v>-44.681296132693099</v>
      </c>
    </row>
    <row r="357" spans="1:18" ht="12.75" hidden="1" customHeight="1" outlineLevel="2" x14ac:dyDescent="0.25">
      <c r="A357" s="61"/>
      <c r="B357" s="61"/>
      <c r="C357" s="61"/>
      <c r="D357" s="61"/>
      <c r="E357" s="30" t="s">
        <v>634</v>
      </c>
      <c r="F357" s="30" t="s">
        <v>635</v>
      </c>
      <c r="G357" s="31">
        <v>132.99180000000001</v>
      </c>
      <c r="H357" s="32">
        <v>1.9654780853881398E-3</v>
      </c>
      <c r="I357" s="31">
        <v>33.25</v>
      </c>
      <c r="J357" s="33">
        <v>4.7360573718554702E-4</v>
      </c>
      <c r="K357" s="32">
        <v>3.9997533834586498</v>
      </c>
      <c r="L357" s="31">
        <v>23684.4483</v>
      </c>
      <c r="M357" s="33">
        <v>2.7009284087438799E-3</v>
      </c>
      <c r="N357" s="31">
        <v>1400.5254</v>
      </c>
      <c r="O357" s="33">
        <v>1.6074987550938199E-4</v>
      </c>
      <c r="P357" s="35">
        <v>16.9111165709669</v>
      </c>
      <c r="Q357" s="36">
        <v>202.62557253601</v>
      </c>
      <c r="R357" s="37">
        <v>-69.633772536010397</v>
      </c>
    </row>
    <row r="358" spans="1:18" ht="12.75" hidden="1" customHeight="1" outlineLevel="2" x14ac:dyDescent="0.25">
      <c r="A358" s="61"/>
      <c r="B358" s="61"/>
      <c r="C358" s="61"/>
      <c r="D358" s="61"/>
      <c r="E358" s="30" t="s">
        <v>636</v>
      </c>
      <c r="F358" s="30" t="s">
        <v>637</v>
      </c>
      <c r="G358" s="31">
        <v>765.75779999999997</v>
      </c>
      <c r="H358" s="34">
        <v>1.1317090035739301E-2</v>
      </c>
      <c r="I358" s="31">
        <v>494.54109999999997</v>
      </c>
      <c r="J358" s="33">
        <v>7.0441354055353804E-3</v>
      </c>
      <c r="K358" s="34">
        <v>1.5484209502506501</v>
      </c>
      <c r="L358" s="31">
        <v>82707.516799999998</v>
      </c>
      <c r="M358" s="33">
        <v>9.4318043178477501E-3</v>
      </c>
      <c r="N358" s="31">
        <v>67819.387400000007</v>
      </c>
      <c r="O358" s="33">
        <v>7.7841916195682996E-3</v>
      </c>
      <c r="P358" s="35">
        <v>1.2195261557316901</v>
      </c>
      <c r="Q358" s="36">
        <v>707.58067624618104</v>
      </c>
      <c r="R358" s="37">
        <v>58.177123753818897</v>
      </c>
    </row>
    <row r="359" spans="1:18" ht="12.75" hidden="1" customHeight="1" outlineLevel="2" x14ac:dyDescent="0.25">
      <c r="A359" s="61"/>
      <c r="B359" s="61"/>
      <c r="C359" s="61"/>
      <c r="D359" s="61"/>
      <c r="E359" s="30" t="s">
        <v>638</v>
      </c>
      <c r="F359" s="30" t="s">
        <v>639</v>
      </c>
      <c r="G359" s="31">
        <v>0</v>
      </c>
      <c r="H359" s="32">
        <v>0</v>
      </c>
      <c r="I359" s="31">
        <v>102.575</v>
      </c>
      <c r="J359" s="33">
        <v>1.46105589449045E-3</v>
      </c>
      <c r="K359" s="32">
        <v>0</v>
      </c>
      <c r="L359" s="31">
        <v>13164.253699999999</v>
      </c>
      <c r="M359" s="33">
        <v>1.5012258823965E-3</v>
      </c>
      <c r="N359" s="31">
        <v>24998.195599999999</v>
      </c>
      <c r="O359" s="33">
        <v>2.8692495192584001E-3</v>
      </c>
      <c r="P359" s="35">
        <v>0.52660815647030201</v>
      </c>
      <c r="Q359" s="36">
        <v>112.623034709734</v>
      </c>
      <c r="R359" s="37">
        <v>-112.623034709734</v>
      </c>
    </row>
    <row r="360" spans="1:18" ht="12.75" hidden="1" customHeight="1" outlineLevel="2" x14ac:dyDescent="0.25">
      <c r="A360" s="61"/>
      <c r="B360" s="61"/>
      <c r="C360" s="61"/>
      <c r="D360" s="61"/>
      <c r="E360" s="30" t="s">
        <v>795</v>
      </c>
      <c r="F360" s="30" t="s">
        <v>796</v>
      </c>
      <c r="G360" s="31">
        <v>0</v>
      </c>
      <c r="H360" s="34">
        <v>0</v>
      </c>
      <c r="I360" s="31">
        <v>0</v>
      </c>
      <c r="J360" s="33">
        <v>0</v>
      </c>
      <c r="K360" s="33"/>
      <c r="L360" s="31">
        <v>0</v>
      </c>
      <c r="M360" s="33">
        <v>0</v>
      </c>
      <c r="N360" s="31">
        <v>270.95839999999998</v>
      </c>
      <c r="O360" s="33">
        <v>3.11001350409077E-5</v>
      </c>
      <c r="P360" s="35">
        <v>0</v>
      </c>
      <c r="Q360" s="36">
        <v>0</v>
      </c>
      <c r="R360" s="37">
        <v>0</v>
      </c>
    </row>
    <row r="361" spans="1:18" ht="12.75" hidden="1" customHeight="1" outlineLevel="1" x14ac:dyDescent="0.25">
      <c r="A361" s="61"/>
      <c r="B361" s="61"/>
      <c r="C361" s="30">
        <v>60603</v>
      </c>
      <c r="D361" s="62" t="s">
        <v>640</v>
      </c>
      <c r="E361" s="62"/>
      <c r="F361" s="62"/>
      <c r="G361" s="16">
        <v>2103.3917000000001</v>
      </c>
      <c r="H361" s="17">
        <v>3.1085903727427599E-2</v>
      </c>
      <c r="I361" s="16">
        <v>0</v>
      </c>
      <c r="J361" s="18">
        <v>0</v>
      </c>
      <c r="K361" s="18"/>
      <c r="L361" s="16">
        <v>233764.34839999999</v>
      </c>
      <c r="M361" s="18">
        <v>2.6658031529704699E-2</v>
      </c>
      <c r="N361" s="16">
        <v>0</v>
      </c>
      <c r="O361" s="18">
        <v>0</v>
      </c>
      <c r="P361" s="20"/>
      <c r="Q361" s="21">
        <v>1999.9045083544299</v>
      </c>
      <c r="R361" s="22">
        <v>103.48719164556999</v>
      </c>
    </row>
    <row r="362" spans="1:18" ht="12.75" hidden="1" customHeight="1" outlineLevel="2" x14ac:dyDescent="0.25">
      <c r="A362" s="61"/>
      <c r="B362" s="61"/>
      <c r="C362" s="61"/>
      <c r="D362" s="61"/>
      <c r="E362" s="30" t="s">
        <v>641</v>
      </c>
      <c r="F362" s="30" t="s">
        <v>642</v>
      </c>
      <c r="G362" s="31">
        <v>159.6164</v>
      </c>
      <c r="H362" s="34">
        <v>2.3589615019012199E-3</v>
      </c>
      <c r="I362" s="31">
        <v>0</v>
      </c>
      <c r="J362" s="33">
        <v>0</v>
      </c>
      <c r="K362" s="33"/>
      <c r="L362" s="31">
        <v>20589.678400000001</v>
      </c>
      <c r="M362" s="33">
        <v>2.34800686986913E-3</v>
      </c>
      <c r="N362" s="31">
        <v>0</v>
      </c>
      <c r="O362" s="33">
        <v>0</v>
      </c>
      <c r="P362" s="35"/>
      <c r="Q362" s="36">
        <v>176.14914737669099</v>
      </c>
      <c r="R362" s="37">
        <v>-16.5327473766914</v>
      </c>
    </row>
    <row r="363" spans="1:18" ht="12.75" hidden="1" customHeight="1" outlineLevel="2" x14ac:dyDescent="0.25">
      <c r="A363" s="61"/>
      <c r="B363" s="61"/>
      <c r="C363" s="61"/>
      <c r="D363" s="61"/>
      <c r="E363" s="30" t="s">
        <v>643</v>
      </c>
      <c r="F363" s="30" t="s">
        <v>644</v>
      </c>
      <c r="G363" s="31">
        <v>141.74180000000001</v>
      </c>
      <c r="H363" s="32">
        <v>2.0947938270139098E-3</v>
      </c>
      <c r="I363" s="31">
        <v>0</v>
      </c>
      <c r="J363" s="33">
        <v>0</v>
      </c>
      <c r="K363" s="33"/>
      <c r="L363" s="31">
        <v>21399.228200000001</v>
      </c>
      <c r="M363" s="33">
        <v>2.4403263541744901E-3</v>
      </c>
      <c r="N363" s="31">
        <v>0</v>
      </c>
      <c r="O363" s="33">
        <v>0</v>
      </c>
      <c r="P363" s="35"/>
      <c r="Q363" s="36">
        <v>183.075020829332</v>
      </c>
      <c r="R363" s="37">
        <v>-41.333220829332099</v>
      </c>
    </row>
    <row r="364" spans="1:18" ht="12.75" hidden="1" customHeight="1" outlineLevel="2" x14ac:dyDescent="0.25">
      <c r="A364" s="61"/>
      <c r="B364" s="61"/>
      <c r="C364" s="61"/>
      <c r="D364" s="61"/>
      <c r="E364" s="30" t="s">
        <v>645</v>
      </c>
      <c r="F364" s="30" t="s">
        <v>646</v>
      </c>
      <c r="G364" s="31">
        <v>88.541700000000006</v>
      </c>
      <c r="H364" s="32">
        <v>1.3085526400350299E-3</v>
      </c>
      <c r="I364" s="31">
        <v>0</v>
      </c>
      <c r="J364" s="33">
        <v>0</v>
      </c>
      <c r="K364" s="33"/>
      <c r="L364" s="31">
        <v>22025.266299999999</v>
      </c>
      <c r="M364" s="33">
        <v>2.5117185212128901E-3</v>
      </c>
      <c r="N364" s="31">
        <v>0</v>
      </c>
      <c r="O364" s="33">
        <v>0</v>
      </c>
      <c r="P364" s="35"/>
      <c r="Q364" s="36">
        <v>188.43091203841101</v>
      </c>
      <c r="R364" s="37">
        <v>-99.889212038411202</v>
      </c>
    </row>
    <row r="365" spans="1:18" ht="12.75" hidden="1" customHeight="1" outlineLevel="2" x14ac:dyDescent="0.25">
      <c r="A365" s="61"/>
      <c r="B365" s="61"/>
      <c r="C365" s="61"/>
      <c r="D365" s="61"/>
      <c r="E365" s="30" t="s">
        <v>647</v>
      </c>
      <c r="F365" s="30" t="s">
        <v>648</v>
      </c>
      <c r="G365" s="31">
        <v>181.07490000000001</v>
      </c>
      <c r="H365" s="34">
        <v>2.6760954266642602E-3</v>
      </c>
      <c r="I365" s="31">
        <v>0</v>
      </c>
      <c r="J365" s="33">
        <v>0</v>
      </c>
      <c r="K365" s="33"/>
      <c r="L365" s="31">
        <v>17704.4552</v>
      </c>
      <c r="M365" s="33">
        <v>2.01898162901322E-3</v>
      </c>
      <c r="N365" s="31">
        <v>0</v>
      </c>
      <c r="O365" s="33">
        <v>0</v>
      </c>
      <c r="P365" s="35"/>
      <c r="Q365" s="36">
        <v>151.46543951113</v>
      </c>
      <c r="R365" s="37">
        <v>29.609460488869502</v>
      </c>
    </row>
    <row r="366" spans="1:18" ht="12.75" hidden="1" customHeight="1" outlineLevel="2" x14ac:dyDescent="0.25">
      <c r="A366" s="61"/>
      <c r="B366" s="61"/>
      <c r="C366" s="61"/>
      <c r="D366" s="61"/>
      <c r="E366" s="30" t="s">
        <v>649</v>
      </c>
      <c r="F366" s="30" t="s">
        <v>650</v>
      </c>
      <c r="G366" s="31">
        <v>352.68360000000001</v>
      </c>
      <c r="H366" s="34">
        <v>5.2122904335139102E-3</v>
      </c>
      <c r="I366" s="31">
        <v>0</v>
      </c>
      <c r="J366" s="33">
        <v>0</v>
      </c>
      <c r="K366" s="33"/>
      <c r="L366" s="31">
        <v>33852.354700000004</v>
      </c>
      <c r="M366" s="33">
        <v>3.8604566740997001E-3</v>
      </c>
      <c r="N366" s="31">
        <v>0</v>
      </c>
      <c r="O366" s="33">
        <v>0</v>
      </c>
      <c r="P366" s="35"/>
      <c r="Q366" s="36">
        <v>289.61420869489302</v>
      </c>
      <c r="R366" s="37">
        <v>63.069391305106898</v>
      </c>
    </row>
    <row r="367" spans="1:18" ht="12.75" hidden="1" customHeight="1" outlineLevel="2" x14ac:dyDescent="0.25">
      <c r="A367" s="61"/>
      <c r="B367" s="61"/>
      <c r="C367" s="61"/>
      <c r="D367" s="61"/>
      <c r="E367" s="30" t="s">
        <v>651</v>
      </c>
      <c r="F367" s="30" t="s">
        <v>652</v>
      </c>
      <c r="G367" s="31">
        <v>556.57510000000002</v>
      </c>
      <c r="H367" s="34">
        <v>8.2255910659357299E-3</v>
      </c>
      <c r="I367" s="31">
        <v>0</v>
      </c>
      <c r="J367" s="33">
        <v>0</v>
      </c>
      <c r="K367" s="33"/>
      <c r="L367" s="31">
        <v>51944.530899999998</v>
      </c>
      <c r="M367" s="33">
        <v>5.9236532516860098E-3</v>
      </c>
      <c r="N367" s="31">
        <v>0</v>
      </c>
      <c r="O367" s="33">
        <v>0</v>
      </c>
      <c r="P367" s="35"/>
      <c r="Q367" s="36">
        <v>444.39668513313001</v>
      </c>
      <c r="R367" s="37">
        <v>112.17841486687</v>
      </c>
    </row>
    <row r="368" spans="1:18" ht="12.75" hidden="1" customHeight="1" outlineLevel="2" x14ac:dyDescent="0.25">
      <c r="A368" s="61"/>
      <c r="B368" s="61"/>
      <c r="C368" s="61"/>
      <c r="D368" s="61"/>
      <c r="E368" s="30" t="s">
        <v>653</v>
      </c>
      <c r="F368" s="30" t="s">
        <v>654</v>
      </c>
      <c r="G368" s="31">
        <v>211.34139999999999</v>
      </c>
      <c r="H368" s="34">
        <v>3.12340227168328E-3</v>
      </c>
      <c r="I368" s="31">
        <v>0</v>
      </c>
      <c r="J368" s="33">
        <v>0</v>
      </c>
      <c r="K368" s="33"/>
      <c r="L368" s="31">
        <v>24632.027399999999</v>
      </c>
      <c r="M368" s="33">
        <v>2.8089884859010101E-3</v>
      </c>
      <c r="N368" s="31">
        <v>0</v>
      </c>
      <c r="O368" s="33">
        <v>0</v>
      </c>
      <c r="P368" s="35"/>
      <c r="Q368" s="36">
        <v>210.732316473156</v>
      </c>
      <c r="R368" s="37">
        <v>0.60908352684410305</v>
      </c>
    </row>
    <row r="369" spans="1:18" ht="21" hidden="1" customHeight="1" outlineLevel="2" x14ac:dyDescent="0.25">
      <c r="A369" s="61"/>
      <c r="B369" s="61"/>
      <c r="C369" s="61"/>
      <c r="D369" s="61"/>
      <c r="E369" s="30" t="s">
        <v>655</v>
      </c>
      <c r="F369" s="30" t="s">
        <v>656</v>
      </c>
      <c r="G369" s="31">
        <v>145.0753</v>
      </c>
      <c r="H369" s="32">
        <v>2.14405942983785E-3</v>
      </c>
      <c r="I369" s="31">
        <v>0</v>
      </c>
      <c r="J369" s="33">
        <v>0</v>
      </c>
      <c r="K369" s="33"/>
      <c r="L369" s="31">
        <v>19808.067899999998</v>
      </c>
      <c r="M369" s="33">
        <v>2.2588735289830499E-3</v>
      </c>
      <c r="N369" s="31">
        <v>0</v>
      </c>
      <c r="O369" s="33">
        <v>0</v>
      </c>
      <c r="P369" s="35"/>
      <c r="Q369" s="36">
        <v>169.46230067219599</v>
      </c>
      <c r="R369" s="37">
        <v>-24.387000672195601</v>
      </c>
    </row>
    <row r="370" spans="1:18" ht="21" hidden="1" customHeight="1" outlineLevel="2" x14ac:dyDescent="0.25">
      <c r="A370" s="61"/>
      <c r="B370" s="61"/>
      <c r="C370" s="61"/>
      <c r="D370" s="61"/>
      <c r="E370" s="30" t="s">
        <v>657</v>
      </c>
      <c r="F370" s="30" t="s">
        <v>658</v>
      </c>
      <c r="G370" s="31">
        <v>266.74149999999997</v>
      </c>
      <c r="H370" s="34">
        <v>3.9421571308423499E-3</v>
      </c>
      <c r="I370" s="31">
        <v>0</v>
      </c>
      <c r="J370" s="33">
        <v>0</v>
      </c>
      <c r="K370" s="33"/>
      <c r="L370" s="31">
        <v>21808.739399999999</v>
      </c>
      <c r="M370" s="33">
        <v>2.4870262147652401E-3</v>
      </c>
      <c r="N370" s="31">
        <v>0</v>
      </c>
      <c r="O370" s="33">
        <v>0</v>
      </c>
      <c r="P370" s="35"/>
      <c r="Q370" s="36">
        <v>186.57847762549099</v>
      </c>
      <c r="R370" s="37">
        <v>80.163022374508898</v>
      </c>
    </row>
    <row r="371" spans="1:18" ht="12.75" hidden="1" customHeight="1" outlineLevel="1" x14ac:dyDescent="0.25">
      <c r="A371" s="61"/>
      <c r="B371" s="61"/>
      <c r="C371" s="30">
        <v>60604</v>
      </c>
      <c r="D371" s="62" t="s">
        <v>659</v>
      </c>
      <c r="E371" s="62"/>
      <c r="F371" s="62"/>
      <c r="G371" s="16">
        <v>1553.3173999999999</v>
      </c>
      <c r="H371" s="17">
        <v>2.29563876069959E-2</v>
      </c>
      <c r="I371" s="16">
        <v>924.75890000000004</v>
      </c>
      <c r="J371" s="18">
        <v>1.3172063776041999E-2</v>
      </c>
      <c r="K371" s="17">
        <v>1.67969986555415</v>
      </c>
      <c r="L371" s="16">
        <v>126822.3401</v>
      </c>
      <c r="M371" s="18">
        <v>1.4462572946631299E-2</v>
      </c>
      <c r="N371" s="16">
        <v>121762.4577</v>
      </c>
      <c r="O371" s="18">
        <v>1.39756836377201E-2</v>
      </c>
      <c r="P371" s="20">
        <v>1.04155535700886</v>
      </c>
      <c r="Q371" s="21">
        <v>1084.99252115234</v>
      </c>
      <c r="R371" s="22">
        <v>468.32487884766499</v>
      </c>
    </row>
    <row r="372" spans="1:18" ht="12.75" hidden="1" customHeight="1" outlineLevel="2" x14ac:dyDescent="0.25">
      <c r="A372" s="61"/>
      <c r="B372" s="61"/>
      <c r="C372" s="61"/>
      <c r="D372" s="61"/>
      <c r="E372" s="30" t="s">
        <v>660</v>
      </c>
      <c r="F372" s="30" t="s">
        <v>661</v>
      </c>
      <c r="G372" s="31">
        <v>63.958399999999997</v>
      </c>
      <c r="H372" s="34">
        <v>9.4523747762259504E-4</v>
      </c>
      <c r="I372" s="31">
        <v>69.125100000000003</v>
      </c>
      <c r="J372" s="33">
        <v>9.8460282536916408E-4</v>
      </c>
      <c r="K372" s="32">
        <v>0.92525580433156696</v>
      </c>
      <c r="L372" s="31">
        <v>7354.1908999999996</v>
      </c>
      <c r="M372" s="33">
        <v>8.3865762349785104E-4</v>
      </c>
      <c r="N372" s="31">
        <v>7078.8760000000002</v>
      </c>
      <c r="O372" s="33">
        <v>8.1250110547538199E-4</v>
      </c>
      <c r="P372" s="35">
        <v>1.03889245976339</v>
      </c>
      <c r="Q372" s="36">
        <v>62.916692116979497</v>
      </c>
      <c r="R372" s="37">
        <v>1.04170788302049</v>
      </c>
    </row>
    <row r="373" spans="1:18" ht="21" hidden="1" customHeight="1" outlineLevel="2" x14ac:dyDescent="0.25">
      <c r="A373" s="61"/>
      <c r="B373" s="61"/>
      <c r="C373" s="61"/>
      <c r="D373" s="61"/>
      <c r="E373" s="30" t="s">
        <v>662</v>
      </c>
      <c r="F373" s="30" t="s">
        <v>663</v>
      </c>
      <c r="G373" s="31">
        <v>233.4504</v>
      </c>
      <c r="H373" s="34">
        <v>3.4501498981523299E-3</v>
      </c>
      <c r="I373" s="31">
        <v>128.62530000000001</v>
      </c>
      <c r="J373" s="33">
        <v>1.8321106775101401E-3</v>
      </c>
      <c r="K373" s="34">
        <v>1.81496486305571</v>
      </c>
      <c r="L373" s="31">
        <v>19590.124400000001</v>
      </c>
      <c r="M373" s="33">
        <v>2.2340196762272299E-3</v>
      </c>
      <c r="N373" s="31">
        <v>12748.045599999999</v>
      </c>
      <c r="O373" s="33">
        <v>1.46319855619036E-3</v>
      </c>
      <c r="P373" s="35">
        <v>1.53671590255372</v>
      </c>
      <c r="Q373" s="36">
        <v>167.59774694020101</v>
      </c>
      <c r="R373" s="37">
        <v>65.852653059799195</v>
      </c>
    </row>
    <row r="374" spans="1:18" ht="12.75" hidden="1" customHeight="1" outlineLevel="2" x14ac:dyDescent="0.25">
      <c r="A374" s="61"/>
      <c r="B374" s="61"/>
      <c r="C374" s="61"/>
      <c r="D374" s="61"/>
      <c r="E374" s="30" t="s">
        <v>664</v>
      </c>
      <c r="F374" s="30" t="s">
        <v>665</v>
      </c>
      <c r="G374" s="31">
        <v>1018.35</v>
      </c>
      <c r="H374" s="34">
        <v>1.50501354839547E-2</v>
      </c>
      <c r="I374" s="31">
        <v>618.04179999999997</v>
      </c>
      <c r="J374" s="33">
        <v>8.8032524000145208E-3</v>
      </c>
      <c r="K374" s="34">
        <v>1.6477040873287201</v>
      </c>
      <c r="L374" s="31">
        <v>81280.219700000001</v>
      </c>
      <c r="M374" s="33">
        <v>9.2690381332071799E-3</v>
      </c>
      <c r="N374" s="31">
        <v>84424.668300000005</v>
      </c>
      <c r="O374" s="33">
        <v>9.6901169512140697E-3</v>
      </c>
      <c r="P374" s="35">
        <v>0.96275438608978203</v>
      </c>
      <c r="Q374" s="36">
        <v>695.369841169795</v>
      </c>
      <c r="R374" s="37">
        <v>322.98015883020503</v>
      </c>
    </row>
    <row r="375" spans="1:18" ht="21" hidden="1" customHeight="1" outlineLevel="2" x14ac:dyDescent="0.25">
      <c r="A375" s="61"/>
      <c r="B375" s="61"/>
      <c r="C375" s="61"/>
      <c r="D375" s="61"/>
      <c r="E375" s="30" t="s">
        <v>666</v>
      </c>
      <c r="F375" s="30" t="s">
        <v>667</v>
      </c>
      <c r="G375" s="31">
        <v>0</v>
      </c>
      <c r="H375" s="32">
        <v>0</v>
      </c>
      <c r="I375" s="31">
        <v>0</v>
      </c>
      <c r="J375" s="33">
        <v>0</v>
      </c>
      <c r="K375" s="33"/>
      <c r="L375" s="31">
        <v>57.277900000000002</v>
      </c>
      <c r="M375" s="33">
        <v>6.5318602883897902E-6</v>
      </c>
      <c r="N375" s="31">
        <v>114.467</v>
      </c>
      <c r="O375" s="33">
        <v>1.3138323660486599E-5</v>
      </c>
      <c r="P375" s="35">
        <v>0.50038788471786599</v>
      </c>
      <c r="Q375" s="36">
        <v>0.490024810126582</v>
      </c>
      <c r="R375" s="37">
        <v>-0.490024810126582</v>
      </c>
    </row>
    <row r="376" spans="1:18" ht="12.75" hidden="1" customHeight="1" outlineLevel="2" x14ac:dyDescent="0.25">
      <c r="A376" s="61"/>
      <c r="B376" s="61"/>
      <c r="C376" s="61"/>
      <c r="D376" s="61"/>
      <c r="E376" s="30" t="s">
        <v>668</v>
      </c>
      <c r="F376" s="30" t="s">
        <v>669</v>
      </c>
      <c r="G376" s="31">
        <v>117.29179999999999</v>
      </c>
      <c r="H376" s="34">
        <v>1.7334486975567501E-3</v>
      </c>
      <c r="I376" s="31">
        <v>41.466700000000003</v>
      </c>
      <c r="J376" s="33">
        <v>5.9064261720757699E-4</v>
      </c>
      <c r="K376" s="34">
        <v>2.8285781120754701</v>
      </c>
      <c r="L376" s="31">
        <v>9344.8143</v>
      </c>
      <c r="M376" s="33">
        <v>1.0656644435034601E-3</v>
      </c>
      <c r="N376" s="31">
        <v>5868.3342000000002</v>
      </c>
      <c r="O376" s="33">
        <v>6.7355721795366898E-4</v>
      </c>
      <c r="P376" s="35">
        <v>1.59241344843653</v>
      </c>
      <c r="Q376" s="36">
        <v>79.946905403753902</v>
      </c>
      <c r="R376" s="37">
        <v>37.3448945962461</v>
      </c>
    </row>
    <row r="377" spans="1:18" ht="21" hidden="1" customHeight="1" outlineLevel="2" x14ac:dyDescent="0.25">
      <c r="A377" s="61"/>
      <c r="B377" s="61"/>
      <c r="C377" s="61"/>
      <c r="D377" s="61"/>
      <c r="E377" s="30" t="s">
        <v>670</v>
      </c>
      <c r="F377" s="30" t="s">
        <v>671</v>
      </c>
      <c r="G377" s="31">
        <v>120.2668</v>
      </c>
      <c r="H377" s="34">
        <v>1.7774160497095199E-3</v>
      </c>
      <c r="I377" s="31">
        <v>67.5</v>
      </c>
      <c r="J377" s="33">
        <v>9.6145525594058497E-4</v>
      </c>
      <c r="K377" s="34">
        <v>1.78173037037037</v>
      </c>
      <c r="L377" s="31">
        <v>9195.7129000000004</v>
      </c>
      <c r="M377" s="33">
        <v>1.0486612099071999E-3</v>
      </c>
      <c r="N377" s="31">
        <v>11528.0666</v>
      </c>
      <c r="O377" s="33">
        <v>1.3231714832261301E-3</v>
      </c>
      <c r="P377" s="35">
        <v>0.79768041069436602</v>
      </c>
      <c r="Q377" s="36">
        <v>78.671310711479705</v>
      </c>
      <c r="R377" s="37">
        <v>41.595489288520298</v>
      </c>
    </row>
    <row r="378" spans="1:18" ht="12.75" hidden="1" customHeight="1" outlineLevel="1" x14ac:dyDescent="0.25">
      <c r="A378" s="61"/>
      <c r="B378" s="61"/>
      <c r="C378" s="30">
        <v>60605</v>
      </c>
      <c r="D378" s="62" t="s">
        <v>672</v>
      </c>
      <c r="E378" s="62"/>
      <c r="F378" s="62"/>
      <c r="G378" s="16">
        <v>235.3245</v>
      </c>
      <c r="H378" s="17">
        <v>3.4778471131672799E-3</v>
      </c>
      <c r="I378" s="16">
        <v>185.66820000000001</v>
      </c>
      <c r="J378" s="18">
        <v>2.6446172852004099E-3</v>
      </c>
      <c r="K378" s="17">
        <v>1.26744644478699</v>
      </c>
      <c r="L378" s="16">
        <v>26209.793300000001</v>
      </c>
      <c r="M378" s="18">
        <v>2.9889138397737099E-3</v>
      </c>
      <c r="N378" s="16">
        <v>21632.714</v>
      </c>
      <c r="O378" s="18">
        <v>2.48296538029947E-3</v>
      </c>
      <c r="P378" s="20">
        <v>1.2115813716207799</v>
      </c>
      <c r="Q378" s="21">
        <v>224.23044464425999</v>
      </c>
      <c r="R378" s="22">
        <v>11.094055355739799</v>
      </c>
    </row>
    <row r="379" spans="1:18" ht="12.75" hidden="1" customHeight="1" outlineLevel="2" x14ac:dyDescent="0.25">
      <c r="A379" s="61"/>
      <c r="B379" s="61"/>
      <c r="C379" s="61"/>
      <c r="D379" s="61"/>
      <c r="E379" s="30" t="s">
        <v>673</v>
      </c>
      <c r="F379" s="30" t="s">
        <v>674</v>
      </c>
      <c r="G379" s="31">
        <v>235.3245</v>
      </c>
      <c r="H379" s="34">
        <v>3.4778471131672799E-3</v>
      </c>
      <c r="I379" s="31">
        <v>185.66820000000001</v>
      </c>
      <c r="J379" s="33">
        <v>2.6446172852004099E-3</v>
      </c>
      <c r="K379" s="34">
        <v>1.26744644478699</v>
      </c>
      <c r="L379" s="31">
        <v>26200.301599999999</v>
      </c>
      <c r="M379" s="33">
        <v>2.9878314247707301E-3</v>
      </c>
      <c r="N379" s="31">
        <v>21603.630700000002</v>
      </c>
      <c r="O379" s="33">
        <v>2.4796272495848102E-3</v>
      </c>
      <c r="P379" s="35">
        <v>1.21277307337049</v>
      </c>
      <c r="Q379" s="36">
        <v>224.14924109995599</v>
      </c>
      <c r="R379" s="37">
        <v>11.175258900043699</v>
      </c>
    </row>
    <row r="380" spans="1:18" ht="21" hidden="1" customHeight="1" outlineLevel="2" x14ac:dyDescent="0.25">
      <c r="A380" s="61"/>
      <c r="B380" s="61"/>
      <c r="C380" s="61"/>
      <c r="D380" s="61"/>
      <c r="E380" s="30" t="s">
        <v>675</v>
      </c>
      <c r="F380" s="30" t="s">
        <v>676</v>
      </c>
      <c r="G380" s="31">
        <v>0</v>
      </c>
      <c r="H380" s="32">
        <v>0</v>
      </c>
      <c r="I380" s="31">
        <v>0</v>
      </c>
      <c r="J380" s="33">
        <v>0</v>
      </c>
      <c r="K380" s="33"/>
      <c r="L380" s="31">
        <v>9.4916999999999998</v>
      </c>
      <c r="M380" s="33">
        <v>1.0824150029821201E-6</v>
      </c>
      <c r="N380" s="31">
        <v>29.083300000000001</v>
      </c>
      <c r="O380" s="33">
        <v>3.3381307146603699E-6</v>
      </c>
      <c r="P380" s="35">
        <v>0.32636255170493</v>
      </c>
      <c r="Q380" s="36">
        <v>8.1203544303797504E-2</v>
      </c>
      <c r="R380" s="37">
        <v>-8.1203544303797504E-2</v>
      </c>
    </row>
    <row r="381" spans="1:18" ht="12.75" customHeight="1" collapsed="1" x14ac:dyDescent="0.25">
      <c r="A381" s="23">
        <v>61</v>
      </c>
      <c r="B381" s="62" t="s">
        <v>677</v>
      </c>
      <c r="C381" s="62"/>
      <c r="D381" s="62"/>
      <c r="E381" s="62"/>
      <c r="F381" s="62"/>
      <c r="G381" s="24">
        <v>7450.4661999999998</v>
      </c>
      <c r="H381" s="25">
        <v>0.11011000709837</v>
      </c>
      <c r="I381" s="24">
        <v>8893.0668999999998</v>
      </c>
      <c r="J381" s="26">
        <v>0.126670902406463</v>
      </c>
      <c r="K381" s="38">
        <v>0.83778366718460195</v>
      </c>
      <c r="L381" s="24">
        <v>915668.33299999998</v>
      </c>
      <c r="M381" s="26">
        <v>0.104421035367197</v>
      </c>
      <c r="N381" s="24">
        <v>969584.49430000002</v>
      </c>
      <c r="O381" s="26">
        <v>0.111287226032853</v>
      </c>
      <c r="P381" s="27">
        <v>0.944392508732387</v>
      </c>
      <c r="Q381" s="28">
        <v>7833.7404307289398</v>
      </c>
      <c r="R381" s="29">
        <v>-383.27423072893902</v>
      </c>
    </row>
    <row r="382" spans="1:18" ht="12.75" hidden="1" customHeight="1" outlineLevel="1" collapsed="1" x14ac:dyDescent="0.25">
      <c r="A382" s="61"/>
      <c r="B382" s="61"/>
      <c r="C382" s="30">
        <v>61620</v>
      </c>
      <c r="D382" s="62" t="s">
        <v>678</v>
      </c>
      <c r="E382" s="62"/>
      <c r="F382" s="62"/>
      <c r="G382" s="16">
        <v>1749.569</v>
      </c>
      <c r="H382" s="17">
        <v>2.5856778601195299E-2</v>
      </c>
      <c r="I382" s="16">
        <v>1549.0626999999999</v>
      </c>
      <c r="J382" s="18">
        <v>2.2064510736244599E-2</v>
      </c>
      <c r="K382" s="17">
        <v>1.1294371751382299</v>
      </c>
      <c r="L382" s="16">
        <v>214104.67809999999</v>
      </c>
      <c r="M382" s="18">
        <v>2.4416080974335098E-2</v>
      </c>
      <c r="N382" s="16">
        <v>204916.0416</v>
      </c>
      <c r="O382" s="18">
        <v>2.3519907726825499E-2</v>
      </c>
      <c r="P382" s="20">
        <v>1.0448409818394599</v>
      </c>
      <c r="Q382" s="21">
        <v>1831.71178121344</v>
      </c>
      <c r="R382" s="22">
        <v>-82.142781213443399</v>
      </c>
    </row>
    <row r="383" spans="1:18" ht="12.75" hidden="1" customHeight="1" outlineLevel="2" x14ac:dyDescent="0.25">
      <c r="A383" s="61"/>
      <c r="B383" s="61"/>
      <c r="C383" s="61"/>
      <c r="D383" s="61"/>
      <c r="E383" s="30" t="s">
        <v>679</v>
      </c>
      <c r="F383" s="30" t="s">
        <v>680</v>
      </c>
      <c r="G383" s="31">
        <v>31.583300000000001</v>
      </c>
      <c r="H383" s="32">
        <v>4.6676775571305299E-4</v>
      </c>
      <c r="I383" s="31">
        <v>18.291599999999999</v>
      </c>
      <c r="J383" s="33">
        <v>2.6054155495648602E-4</v>
      </c>
      <c r="K383" s="34">
        <v>1.7266559513656501</v>
      </c>
      <c r="L383" s="31">
        <v>6786.9417999999996</v>
      </c>
      <c r="M383" s="33">
        <v>7.7396963965216403E-4</v>
      </c>
      <c r="N383" s="31">
        <v>11340.7644</v>
      </c>
      <c r="O383" s="33">
        <v>1.30167326167825E-3</v>
      </c>
      <c r="P383" s="35">
        <v>0.59845540923149798</v>
      </c>
      <c r="Q383" s="36">
        <v>58.063753505019697</v>
      </c>
      <c r="R383" s="37">
        <v>-26.4804535050197</v>
      </c>
    </row>
    <row r="384" spans="1:18" ht="21" hidden="1" customHeight="1" outlineLevel="2" x14ac:dyDescent="0.25">
      <c r="A384" s="61"/>
      <c r="B384" s="61"/>
      <c r="C384" s="61"/>
      <c r="D384" s="61"/>
      <c r="E384" s="30" t="s">
        <v>681</v>
      </c>
      <c r="F384" s="30" t="s">
        <v>682</v>
      </c>
      <c r="G384" s="31">
        <v>791.56460000000004</v>
      </c>
      <c r="H384" s="32">
        <v>1.16984872335665E-2</v>
      </c>
      <c r="I384" s="31">
        <v>229.01650000000001</v>
      </c>
      <c r="J384" s="33">
        <v>3.2620610018091402E-3</v>
      </c>
      <c r="K384" s="34">
        <v>3.4563649344042902</v>
      </c>
      <c r="L384" s="31">
        <v>111220.2815</v>
      </c>
      <c r="M384" s="33">
        <v>1.2683344535909699E-2</v>
      </c>
      <c r="N384" s="31">
        <v>33883.491300000002</v>
      </c>
      <c r="O384" s="33">
        <v>3.8890883437731499E-3</v>
      </c>
      <c r="P384" s="35">
        <v>3.28243274918957</v>
      </c>
      <c r="Q384" s="36">
        <v>951.51353880401598</v>
      </c>
      <c r="R384" s="37">
        <v>-159.948938804016</v>
      </c>
    </row>
    <row r="385" spans="1:18" ht="12.75" hidden="1" customHeight="1" outlineLevel="2" x14ac:dyDescent="0.25">
      <c r="A385" s="61"/>
      <c r="B385" s="61"/>
      <c r="C385" s="61"/>
      <c r="D385" s="61"/>
      <c r="E385" s="30" t="s">
        <v>683</v>
      </c>
      <c r="F385" s="30" t="s">
        <v>684</v>
      </c>
      <c r="G385" s="31">
        <v>238.16679999999999</v>
      </c>
      <c r="H385" s="34">
        <v>3.5198532997299001E-3</v>
      </c>
      <c r="I385" s="31">
        <v>373.65960000000001</v>
      </c>
      <c r="J385" s="33">
        <v>5.3223257237430604E-3</v>
      </c>
      <c r="K385" s="34">
        <v>0.63738975259835395</v>
      </c>
      <c r="L385" s="31">
        <v>22172.834900000002</v>
      </c>
      <c r="M385" s="33">
        <v>2.5285469572790399E-3</v>
      </c>
      <c r="N385" s="31">
        <v>34872.682999999997</v>
      </c>
      <c r="O385" s="33">
        <v>4.0026260508578696E-3</v>
      </c>
      <c r="P385" s="35">
        <v>0.63582245449826702</v>
      </c>
      <c r="Q385" s="36">
        <v>189.69339329550399</v>
      </c>
      <c r="R385" s="37">
        <v>48.4734067044959</v>
      </c>
    </row>
    <row r="386" spans="1:18" ht="12.75" hidden="1" customHeight="1" outlineLevel="2" x14ac:dyDescent="0.25">
      <c r="A386" s="61"/>
      <c r="B386" s="61"/>
      <c r="C386" s="61"/>
      <c r="D386" s="61"/>
      <c r="E386" s="30" t="s">
        <v>685</v>
      </c>
      <c r="F386" s="30" t="s">
        <v>686</v>
      </c>
      <c r="G386" s="31">
        <v>37.725200000000001</v>
      </c>
      <c r="H386" s="32">
        <v>5.5753853896920401E-4</v>
      </c>
      <c r="I386" s="31">
        <v>189.83920000000001</v>
      </c>
      <c r="J386" s="33">
        <v>2.70402809812675E-3</v>
      </c>
      <c r="K386" s="32">
        <v>0.198721865663151</v>
      </c>
      <c r="L386" s="31">
        <v>10738.3208</v>
      </c>
      <c r="M386" s="33">
        <v>1.22457721385578E-3</v>
      </c>
      <c r="N386" s="31">
        <v>20652.2029</v>
      </c>
      <c r="O386" s="33">
        <v>2.37042401742196E-3</v>
      </c>
      <c r="P386" s="35">
        <v>0.51996006682657603</v>
      </c>
      <c r="Q386" s="36">
        <v>91.868654596246202</v>
      </c>
      <c r="R386" s="37">
        <v>-54.143454596246201</v>
      </c>
    </row>
    <row r="387" spans="1:18" ht="12.75" hidden="1" customHeight="1" outlineLevel="2" x14ac:dyDescent="0.25">
      <c r="A387" s="61"/>
      <c r="B387" s="61"/>
      <c r="C387" s="61"/>
      <c r="D387" s="61"/>
      <c r="E387" s="30" t="s">
        <v>687</v>
      </c>
      <c r="F387" s="30" t="s">
        <v>688</v>
      </c>
      <c r="G387" s="31">
        <v>0</v>
      </c>
      <c r="H387" s="32">
        <v>0</v>
      </c>
      <c r="I387" s="31">
        <v>0</v>
      </c>
      <c r="J387" s="33">
        <v>0</v>
      </c>
      <c r="K387" s="33"/>
      <c r="L387" s="31">
        <v>404.3254</v>
      </c>
      <c r="M387" s="33">
        <v>4.6108482047130199E-5</v>
      </c>
      <c r="N387" s="31">
        <v>0</v>
      </c>
      <c r="O387" s="33">
        <v>0</v>
      </c>
      <c r="P387" s="35"/>
      <c r="Q387" s="36">
        <v>3.4590911567001301</v>
      </c>
      <c r="R387" s="37">
        <v>-3.4590911567001301</v>
      </c>
    </row>
    <row r="388" spans="1:18" ht="12.75" hidden="1" customHeight="1" outlineLevel="2" x14ac:dyDescent="0.25">
      <c r="A388" s="61"/>
      <c r="B388" s="61"/>
      <c r="C388" s="61"/>
      <c r="D388" s="61"/>
      <c r="E388" s="30" t="s">
        <v>689</v>
      </c>
      <c r="F388" s="30" t="s">
        <v>690</v>
      </c>
      <c r="G388" s="31">
        <v>267.67739999999998</v>
      </c>
      <c r="H388" s="34">
        <v>3.9559887425666398E-3</v>
      </c>
      <c r="I388" s="31">
        <v>204.95699999999999</v>
      </c>
      <c r="J388" s="33">
        <v>2.91936273913799E-3</v>
      </c>
      <c r="K388" s="34">
        <v>1.30601735973887</v>
      </c>
      <c r="L388" s="31">
        <v>17981.478999999999</v>
      </c>
      <c r="M388" s="33">
        <v>2.0505728842470602E-3</v>
      </c>
      <c r="N388" s="31">
        <v>26558.405200000001</v>
      </c>
      <c r="O388" s="33">
        <v>3.0483276701927199E-3</v>
      </c>
      <c r="P388" s="35">
        <v>0.67705417040628602</v>
      </c>
      <c r="Q388" s="36">
        <v>153.835437974684</v>
      </c>
      <c r="R388" s="37">
        <v>113.84196202531599</v>
      </c>
    </row>
    <row r="389" spans="1:18" ht="12.75" hidden="1" customHeight="1" outlineLevel="2" x14ac:dyDescent="0.25">
      <c r="A389" s="61"/>
      <c r="B389" s="61"/>
      <c r="C389" s="61"/>
      <c r="D389" s="61"/>
      <c r="E389" s="30" t="s">
        <v>691</v>
      </c>
      <c r="F389" s="30" t="s">
        <v>692</v>
      </c>
      <c r="G389" s="31">
        <v>382.85169999999999</v>
      </c>
      <c r="H389" s="34">
        <v>5.65814303064996E-3</v>
      </c>
      <c r="I389" s="31">
        <v>533.29880000000003</v>
      </c>
      <c r="J389" s="33">
        <v>7.5961916184712104E-3</v>
      </c>
      <c r="K389" s="34">
        <v>0.71789342109901599</v>
      </c>
      <c r="L389" s="31">
        <v>44275.304600000003</v>
      </c>
      <c r="M389" s="33">
        <v>5.0490696040375403E-3</v>
      </c>
      <c r="N389" s="31">
        <v>77608.4948</v>
      </c>
      <c r="O389" s="33">
        <v>8.9077683829015195E-3</v>
      </c>
      <c r="P389" s="35">
        <v>0.57049559734535704</v>
      </c>
      <c r="Q389" s="36">
        <v>378.784797101702</v>
      </c>
      <c r="R389" s="37">
        <v>4.0669028982975997</v>
      </c>
    </row>
    <row r="390" spans="1:18" ht="12.75" hidden="1" customHeight="1" outlineLevel="2" x14ac:dyDescent="0.25">
      <c r="A390" s="61"/>
      <c r="B390" s="61"/>
      <c r="C390" s="61"/>
      <c r="D390" s="61"/>
      <c r="E390" s="30" t="s">
        <v>693</v>
      </c>
      <c r="F390" s="30" t="s">
        <v>694</v>
      </c>
      <c r="G390" s="31">
        <v>0</v>
      </c>
      <c r="H390" s="32">
        <v>0</v>
      </c>
      <c r="I390" s="31">
        <v>0</v>
      </c>
      <c r="J390" s="33">
        <v>0</v>
      </c>
      <c r="K390" s="33"/>
      <c r="L390" s="31">
        <v>525.19010000000003</v>
      </c>
      <c r="M390" s="33">
        <v>5.9891657306665599E-5</v>
      </c>
      <c r="N390" s="31">
        <v>0</v>
      </c>
      <c r="O390" s="33">
        <v>0</v>
      </c>
      <c r="P390" s="35"/>
      <c r="Q390" s="36">
        <v>4.4931147795722399</v>
      </c>
      <c r="R390" s="37">
        <v>-4.4931147795722399</v>
      </c>
    </row>
    <row r="391" spans="1:18" ht="12.75" hidden="1" customHeight="1" outlineLevel="1" x14ac:dyDescent="0.25">
      <c r="A391" s="61"/>
      <c r="B391" s="61"/>
      <c r="C391" s="30">
        <v>61621</v>
      </c>
      <c r="D391" s="62" t="s">
        <v>695</v>
      </c>
      <c r="E391" s="62"/>
      <c r="F391" s="62"/>
      <c r="G391" s="16">
        <v>3947.3969000000002</v>
      </c>
      <c r="H391" s="17">
        <v>5.8338349441687899E-2</v>
      </c>
      <c r="I391" s="16">
        <v>4953.3804</v>
      </c>
      <c r="J391" s="18">
        <v>7.0554868448193794E-2</v>
      </c>
      <c r="K391" s="19">
        <v>0.79690970231157698</v>
      </c>
      <c r="L391" s="16">
        <v>488039.81569999998</v>
      </c>
      <c r="M391" s="18">
        <v>5.5655111156727097E-2</v>
      </c>
      <c r="N391" s="16">
        <v>495788.2562</v>
      </c>
      <c r="O391" s="18">
        <v>5.69057158571801E-2</v>
      </c>
      <c r="P391" s="20">
        <v>0.98437147229063404</v>
      </c>
      <c r="Q391" s="21">
        <v>4175.2860705892599</v>
      </c>
      <c r="R391" s="22">
        <v>-227.88917058926299</v>
      </c>
    </row>
    <row r="392" spans="1:18" ht="21" hidden="1" customHeight="1" outlineLevel="2" x14ac:dyDescent="0.25">
      <c r="A392" s="61"/>
      <c r="B392" s="61"/>
      <c r="C392" s="61"/>
      <c r="D392" s="61"/>
      <c r="E392" s="30" t="s">
        <v>696</v>
      </c>
      <c r="F392" s="30" t="s">
        <v>697</v>
      </c>
      <c r="G392" s="31">
        <v>383.3347</v>
      </c>
      <c r="H392" s="34">
        <v>5.6652812595877101E-3</v>
      </c>
      <c r="I392" s="31">
        <v>422.65100000000001</v>
      </c>
      <c r="J392" s="33">
        <v>6.0201485241265802E-3</v>
      </c>
      <c r="K392" s="34">
        <v>0.90697691475945896</v>
      </c>
      <c r="L392" s="31">
        <v>30101.647400000002</v>
      </c>
      <c r="M392" s="33">
        <v>3.4327333101802199E-3</v>
      </c>
      <c r="N392" s="31">
        <v>34817.578399999999</v>
      </c>
      <c r="O392" s="33">
        <v>3.9963012404760001E-3</v>
      </c>
      <c r="P392" s="35">
        <v>0.86455315915939701</v>
      </c>
      <c r="Q392" s="36">
        <v>257.52609735486698</v>
      </c>
      <c r="R392" s="37">
        <v>125.80860264513301</v>
      </c>
    </row>
    <row r="393" spans="1:18" ht="21" hidden="1" customHeight="1" outlineLevel="2" x14ac:dyDescent="0.25">
      <c r="A393" s="61"/>
      <c r="B393" s="61"/>
      <c r="C393" s="61"/>
      <c r="D393" s="61"/>
      <c r="E393" s="30" t="s">
        <v>698</v>
      </c>
      <c r="F393" s="30" t="s">
        <v>699</v>
      </c>
      <c r="G393" s="31">
        <v>0</v>
      </c>
      <c r="H393" s="32">
        <v>0</v>
      </c>
      <c r="I393" s="31">
        <v>0</v>
      </c>
      <c r="J393" s="33">
        <v>0</v>
      </c>
      <c r="K393" s="33"/>
      <c r="L393" s="31">
        <v>1926.3329000000001</v>
      </c>
      <c r="M393" s="33">
        <v>2.19675256455435E-4</v>
      </c>
      <c r="N393" s="31">
        <v>166.47380000000001</v>
      </c>
      <c r="O393" s="33">
        <v>1.9107573933020899E-5</v>
      </c>
      <c r="P393" s="35">
        <v>11.5713878099737</v>
      </c>
      <c r="Q393" s="36">
        <v>16.480194168485401</v>
      </c>
      <c r="R393" s="37">
        <v>-16.480194168485401</v>
      </c>
    </row>
    <row r="394" spans="1:18" ht="21" hidden="1" customHeight="1" outlineLevel="2" x14ac:dyDescent="0.25">
      <c r="A394" s="61"/>
      <c r="B394" s="61"/>
      <c r="C394" s="61"/>
      <c r="D394" s="61"/>
      <c r="E394" s="30" t="s">
        <v>700</v>
      </c>
      <c r="F394" s="30" t="s">
        <v>701</v>
      </c>
      <c r="G394" s="31">
        <v>217.53579999999999</v>
      </c>
      <c r="H394" s="32">
        <v>3.2149489493891901E-3</v>
      </c>
      <c r="I394" s="31">
        <v>375.68720000000002</v>
      </c>
      <c r="J394" s="33">
        <v>5.3512064152533602E-3</v>
      </c>
      <c r="K394" s="32">
        <v>0.57903436688819798</v>
      </c>
      <c r="L394" s="31">
        <v>35413.393300000003</v>
      </c>
      <c r="M394" s="33">
        <v>4.0384744792214596E-3</v>
      </c>
      <c r="N394" s="31">
        <v>32274.6787</v>
      </c>
      <c r="O394" s="33">
        <v>3.7044316248247299E-3</v>
      </c>
      <c r="P394" s="35">
        <v>1.09725006495572</v>
      </c>
      <c r="Q394" s="36">
        <v>302.96923120034899</v>
      </c>
      <c r="R394" s="37">
        <v>-85.433431200349204</v>
      </c>
    </row>
    <row r="395" spans="1:18" ht="21" hidden="1" customHeight="1" outlineLevel="2" x14ac:dyDescent="0.25">
      <c r="A395" s="61"/>
      <c r="B395" s="61"/>
      <c r="C395" s="61"/>
      <c r="D395" s="61"/>
      <c r="E395" s="30" t="s">
        <v>702</v>
      </c>
      <c r="F395" s="30" t="s">
        <v>703</v>
      </c>
      <c r="G395" s="31">
        <v>56.73</v>
      </c>
      <c r="H395" s="32">
        <v>8.3840937399199799E-4</v>
      </c>
      <c r="I395" s="31">
        <v>111.14190000000001</v>
      </c>
      <c r="J395" s="33">
        <v>1.5830809468181199E-3</v>
      </c>
      <c r="K395" s="32">
        <v>0.51042856024595595</v>
      </c>
      <c r="L395" s="31">
        <v>16657.3871</v>
      </c>
      <c r="M395" s="33">
        <v>1.89957601984057E-3</v>
      </c>
      <c r="N395" s="31">
        <v>24343.907899999998</v>
      </c>
      <c r="O395" s="33">
        <v>2.79415151223738E-3</v>
      </c>
      <c r="P395" s="35">
        <v>0.68425279821240204</v>
      </c>
      <c r="Q395" s="36">
        <v>142.50754568310799</v>
      </c>
      <c r="R395" s="37">
        <v>-85.777545683107903</v>
      </c>
    </row>
    <row r="396" spans="1:18" ht="12.75" hidden="1" customHeight="1" outlineLevel="2" x14ac:dyDescent="0.25">
      <c r="A396" s="61"/>
      <c r="B396" s="61"/>
      <c r="C396" s="61"/>
      <c r="D396" s="61"/>
      <c r="E396" s="30" t="s">
        <v>704</v>
      </c>
      <c r="F396" s="30" t="s">
        <v>705</v>
      </c>
      <c r="G396" s="31">
        <v>68.445499999999996</v>
      </c>
      <c r="H396" s="32">
        <v>1.01155206782248E-3</v>
      </c>
      <c r="I396" s="31">
        <v>138.33170000000001</v>
      </c>
      <c r="J396" s="33">
        <v>1.9703665189362402E-3</v>
      </c>
      <c r="K396" s="32">
        <v>0.49479258911731699</v>
      </c>
      <c r="L396" s="31">
        <v>20936.671600000001</v>
      </c>
      <c r="M396" s="33">
        <v>2.3875772993615001E-3</v>
      </c>
      <c r="N396" s="31">
        <v>17495.762699999999</v>
      </c>
      <c r="O396" s="33">
        <v>2.0081332876695302E-3</v>
      </c>
      <c r="P396" s="35">
        <v>1.19667098594107</v>
      </c>
      <c r="Q396" s="36">
        <v>179.117749175033</v>
      </c>
      <c r="R396" s="37">
        <v>-110.672249175033</v>
      </c>
    </row>
    <row r="397" spans="1:18" ht="21" hidden="1" customHeight="1" outlineLevel="2" x14ac:dyDescent="0.25">
      <c r="A397" s="61"/>
      <c r="B397" s="61"/>
      <c r="C397" s="61"/>
      <c r="D397" s="61"/>
      <c r="E397" s="30" t="s">
        <v>706</v>
      </c>
      <c r="F397" s="30" t="s">
        <v>707</v>
      </c>
      <c r="G397" s="31">
        <v>0</v>
      </c>
      <c r="H397" s="32">
        <v>0</v>
      </c>
      <c r="I397" s="31">
        <v>0</v>
      </c>
      <c r="J397" s="33">
        <v>0</v>
      </c>
      <c r="K397" s="33"/>
      <c r="L397" s="31">
        <v>11.9595</v>
      </c>
      <c r="M397" s="33">
        <v>1.3638381141591699E-6</v>
      </c>
      <c r="N397" s="31">
        <v>57.568100000000001</v>
      </c>
      <c r="O397" s="33">
        <v>6.6075666377144198E-6</v>
      </c>
      <c r="P397" s="35">
        <v>0.20774526169875299</v>
      </c>
      <c r="Q397" s="36">
        <v>0.10231610650370999</v>
      </c>
      <c r="R397" s="37">
        <v>-0.10231610650370999</v>
      </c>
    </row>
    <row r="398" spans="1:18" ht="12.75" hidden="1" customHeight="1" outlineLevel="2" x14ac:dyDescent="0.25">
      <c r="A398" s="61"/>
      <c r="B398" s="61"/>
      <c r="C398" s="61"/>
      <c r="D398" s="61"/>
      <c r="E398" s="30" t="s">
        <v>708</v>
      </c>
      <c r="F398" s="30" t="s">
        <v>709</v>
      </c>
      <c r="G398" s="31">
        <v>340.67469999999997</v>
      </c>
      <c r="H398" s="32">
        <v>5.0348115981299502E-3</v>
      </c>
      <c r="I398" s="31">
        <v>245.7415</v>
      </c>
      <c r="J398" s="33">
        <v>3.50028824855886E-3</v>
      </c>
      <c r="K398" s="32">
        <v>1.38631326007207</v>
      </c>
      <c r="L398" s="31">
        <v>58179.476000000002</v>
      </c>
      <c r="M398" s="33">
        <v>6.6346742615166904E-3</v>
      </c>
      <c r="N398" s="31">
        <v>38255.606399999997</v>
      </c>
      <c r="O398" s="33">
        <v>4.3909121293593898E-3</v>
      </c>
      <c r="P398" s="35">
        <v>1.5208091434148601</v>
      </c>
      <c r="Q398" s="36">
        <v>497.73798760366702</v>
      </c>
      <c r="R398" s="37">
        <v>-157.06328760366699</v>
      </c>
    </row>
    <row r="399" spans="1:18" ht="21" hidden="1" customHeight="1" outlineLevel="2" x14ac:dyDescent="0.25">
      <c r="A399" s="61"/>
      <c r="B399" s="61"/>
      <c r="C399" s="61"/>
      <c r="D399" s="61"/>
      <c r="E399" s="30" t="s">
        <v>710</v>
      </c>
      <c r="F399" s="30" t="s">
        <v>711</v>
      </c>
      <c r="G399" s="31">
        <v>571.2423</v>
      </c>
      <c r="H399" s="32">
        <v>8.4423567625726992E-3</v>
      </c>
      <c r="I399" s="31">
        <v>887.35599999999999</v>
      </c>
      <c r="J399" s="33">
        <v>1.26393050383765E-2</v>
      </c>
      <c r="K399" s="32">
        <v>0.64375774773597105</v>
      </c>
      <c r="L399" s="31">
        <v>75056.933000000005</v>
      </c>
      <c r="M399" s="33">
        <v>8.5593466246324107E-3</v>
      </c>
      <c r="N399" s="31">
        <v>84900.256500000003</v>
      </c>
      <c r="O399" s="33">
        <v>9.7447041396675795E-3</v>
      </c>
      <c r="P399" s="35">
        <v>0.88406014415280398</v>
      </c>
      <c r="Q399" s="36">
        <v>642.12827883020498</v>
      </c>
      <c r="R399" s="37">
        <v>-70.885978830205104</v>
      </c>
    </row>
    <row r="400" spans="1:18" ht="12.75" hidden="1" customHeight="1" outlineLevel="2" x14ac:dyDescent="0.25">
      <c r="A400" s="61"/>
      <c r="B400" s="61"/>
      <c r="C400" s="61"/>
      <c r="D400" s="61"/>
      <c r="E400" s="30" t="s">
        <v>712</v>
      </c>
      <c r="F400" s="30" t="s">
        <v>713</v>
      </c>
      <c r="G400" s="31">
        <v>9.4313000000000002</v>
      </c>
      <c r="H400" s="32">
        <v>1.39384634742301E-4</v>
      </c>
      <c r="I400" s="31">
        <v>0</v>
      </c>
      <c r="J400" s="33">
        <v>0</v>
      </c>
      <c r="K400" s="33"/>
      <c r="L400" s="31">
        <v>6454.2091</v>
      </c>
      <c r="M400" s="33">
        <v>7.3602544983761601E-4</v>
      </c>
      <c r="N400" s="31">
        <v>1699.3769</v>
      </c>
      <c r="O400" s="33">
        <v>1.9505153217393899E-4</v>
      </c>
      <c r="P400" s="35">
        <v>3.7979856616857601</v>
      </c>
      <c r="Q400" s="36">
        <v>55.217153365342703</v>
      </c>
      <c r="R400" s="37">
        <v>-45.785853365342703</v>
      </c>
    </row>
    <row r="401" spans="1:18" ht="12.75" hidden="1" customHeight="1" outlineLevel="2" x14ac:dyDescent="0.25">
      <c r="A401" s="61"/>
      <c r="B401" s="61"/>
      <c r="C401" s="61"/>
      <c r="D401" s="61"/>
      <c r="E401" s="30" t="s">
        <v>714</v>
      </c>
      <c r="F401" s="30" t="s">
        <v>715</v>
      </c>
      <c r="G401" s="31">
        <v>57.535499999999999</v>
      </c>
      <c r="H401" s="32">
        <v>8.5031381169251897E-4</v>
      </c>
      <c r="I401" s="31">
        <v>348.76760000000002</v>
      </c>
      <c r="J401" s="33">
        <v>4.9677695129153104E-3</v>
      </c>
      <c r="K401" s="32">
        <v>0.16496801881826201</v>
      </c>
      <c r="L401" s="31">
        <v>17177.779299999998</v>
      </c>
      <c r="M401" s="33">
        <v>1.9589205339650101E-3</v>
      </c>
      <c r="N401" s="31">
        <v>30761.6659</v>
      </c>
      <c r="O401" s="33">
        <v>3.5307706407082598E-3</v>
      </c>
      <c r="P401" s="35">
        <v>0.55841511821373802</v>
      </c>
      <c r="Q401" s="36">
        <v>146.959613391532</v>
      </c>
      <c r="R401" s="37">
        <v>-89.424113391532103</v>
      </c>
    </row>
    <row r="402" spans="1:18" ht="12.75" hidden="1" customHeight="1" outlineLevel="2" x14ac:dyDescent="0.25">
      <c r="A402" s="61"/>
      <c r="B402" s="61"/>
      <c r="C402" s="61"/>
      <c r="D402" s="61"/>
      <c r="E402" s="30" t="s">
        <v>716</v>
      </c>
      <c r="F402" s="30" t="s">
        <v>717</v>
      </c>
      <c r="G402" s="31">
        <v>186.13339999999999</v>
      </c>
      <c r="H402" s="32">
        <v>2.7508547042658601E-3</v>
      </c>
      <c r="I402" s="31">
        <v>216.58340000000001</v>
      </c>
      <c r="J402" s="33">
        <v>3.0849666411775101E-3</v>
      </c>
      <c r="K402" s="32">
        <v>0.85940750768526097</v>
      </c>
      <c r="L402" s="31">
        <v>45554.654799999997</v>
      </c>
      <c r="M402" s="33">
        <v>5.1949642120158899E-3</v>
      </c>
      <c r="N402" s="31">
        <v>42343.284500000002</v>
      </c>
      <c r="O402" s="33">
        <v>4.8600887295820096E-3</v>
      </c>
      <c r="P402" s="35">
        <v>1.0758413131603</v>
      </c>
      <c r="Q402" s="36">
        <v>389.729914482759</v>
      </c>
      <c r="R402" s="37">
        <v>-203.59651448275901</v>
      </c>
    </row>
    <row r="403" spans="1:18" ht="12.75" hidden="1" customHeight="1" outlineLevel="2" x14ac:dyDescent="0.25">
      <c r="A403" s="61"/>
      <c r="B403" s="61"/>
      <c r="C403" s="61"/>
      <c r="D403" s="61"/>
      <c r="E403" s="30" t="s">
        <v>718</v>
      </c>
      <c r="F403" s="30" t="s">
        <v>719</v>
      </c>
      <c r="G403" s="31">
        <v>146.16139999999999</v>
      </c>
      <c r="H403" s="34">
        <v>2.1601108386355402E-3</v>
      </c>
      <c r="I403" s="31">
        <v>137.4599</v>
      </c>
      <c r="J403" s="33">
        <v>1.95794879016396E-3</v>
      </c>
      <c r="K403" s="32">
        <v>1.0633020975571801</v>
      </c>
      <c r="L403" s="31">
        <v>13732.435600000001</v>
      </c>
      <c r="M403" s="33">
        <v>1.56602024093953E-3</v>
      </c>
      <c r="N403" s="31">
        <v>12221.7943</v>
      </c>
      <c r="O403" s="33">
        <v>1.4027963450189999E-3</v>
      </c>
      <c r="P403" s="35">
        <v>1.12360225208503</v>
      </c>
      <c r="Q403" s="36">
        <v>117.483953627237</v>
      </c>
      <c r="R403" s="37">
        <v>28.677446372763001</v>
      </c>
    </row>
    <row r="404" spans="1:18" ht="12.75" hidden="1" customHeight="1" outlineLevel="2" x14ac:dyDescent="0.25">
      <c r="A404" s="61"/>
      <c r="B404" s="61"/>
      <c r="C404" s="61"/>
      <c r="D404" s="61"/>
      <c r="E404" s="30" t="s">
        <v>720</v>
      </c>
      <c r="F404" s="30" t="s">
        <v>721</v>
      </c>
      <c r="G404" s="31">
        <v>235.4494</v>
      </c>
      <c r="H404" s="34">
        <v>3.4796930030106098E-3</v>
      </c>
      <c r="I404" s="31">
        <v>220.6917</v>
      </c>
      <c r="J404" s="33">
        <v>3.1434843689994501E-3</v>
      </c>
      <c r="K404" s="32">
        <v>1.06687020853072</v>
      </c>
      <c r="L404" s="31">
        <v>19015.225999999999</v>
      </c>
      <c r="M404" s="33">
        <v>2.1684593810903899E-3</v>
      </c>
      <c r="N404" s="31">
        <v>17691.323799999998</v>
      </c>
      <c r="O404" s="33">
        <v>2.0305794514302701E-3</v>
      </c>
      <c r="P404" s="35">
        <v>1.0748334163665001</v>
      </c>
      <c r="Q404" s="36">
        <v>162.67936691401101</v>
      </c>
      <c r="R404" s="37">
        <v>72.770033085988601</v>
      </c>
    </row>
    <row r="405" spans="1:18" ht="12.75" hidden="1" customHeight="1" outlineLevel="2" x14ac:dyDescent="0.25">
      <c r="A405" s="61"/>
      <c r="B405" s="61"/>
      <c r="C405" s="61"/>
      <c r="D405" s="61"/>
      <c r="E405" s="30" t="s">
        <v>722</v>
      </c>
      <c r="F405" s="30" t="s">
        <v>723</v>
      </c>
      <c r="G405" s="31">
        <v>0</v>
      </c>
      <c r="H405" s="32">
        <v>0</v>
      </c>
      <c r="I405" s="31">
        <v>11.3744</v>
      </c>
      <c r="J405" s="33">
        <v>1.6201446908400901E-4</v>
      </c>
      <c r="K405" s="32">
        <v>0</v>
      </c>
      <c r="L405" s="31">
        <v>910.31640000000004</v>
      </c>
      <c r="M405" s="33">
        <v>1.03810711339451E-4</v>
      </c>
      <c r="N405" s="31">
        <v>367.39350000000002</v>
      </c>
      <c r="O405" s="33">
        <v>4.2168788504625498E-5</v>
      </c>
      <c r="P405" s="35">
        <v>2.47776947605225</v>
      </c>
      <c r="Q405" s="36">
        <v>7.7879534875600198</v>
      </c>
      <c r="R405" s="37">
        <v>-7.7879534875600198</v>
      </c>
    </row>
    <row r="406" spans="1:18" ht="12.75" hidden="1" customHeight="1" outlineLevel="2" x14ac:dyDescent="0.25">
      <c r="A406" s="61"/>
      <c r="B406" s="61"/>
      <c r="C406" s="61"/>
      <c r="D406" s="61"/>
      <c r="E406" s="30" t="s">
        <v>724</v>
      </c>
      <c r="F406" s="30" t="s">
        <v>725</v>
      </c>
      <c r="G406" s="31">
        <v>1674.7229</v>
      </c>
      <c r="H406" s="34">
        <v>2.47506324378471E-2</v>
      </c>
      <c r="I406" s="31">
        <v>1678.4092000000001</v>
      </c>
      <c r="J406" s="33">
        <v>2.3906894029022699E-2</v>
      </c>
      <c r="K406" s="34">
        <v>0.99780369411702496</v>
      </c>
      <c r="L406" s="31">
        <v>144891.08050000001</v>
      </c>
      <c r="M406" s="33">
        <v>1.6523096951177301E-2</v>
      </c>
      <c r="N406" s="31">
        <v>149292.0233</v>
      </c>
      <c r="O406" s="33">
        <v>1.7135479413667699E-2</v>
      </c>
      <c r="P406" s="35">
        <v>0.97052124619440405</v>
      </c>
      <c r="Q406" s="36">
        <v>1239.57449925797</v>
      </c>
      <c r="R406" s="37">
        <v>435.14840074203403</v>
      </c>
    </row>
    <row r="407" spans="1:18" ht="21" hidden="1" customHeight="1" outlineLevel="2" x14ac:dyDescent="0.25">
      <c r="A407" s="61"/>
      <c r="B407" s="61"/>
      <c r="C407" s="61"/>
      <c r="D407" s="61"/>
      <c r="E407" s="30" t="s">
        <v>726</v>
      </c>
      <c r="F407" s="30" t="s">
        <v>727</v>
      </c>
      <c r="G407" s="31">
        <v>0</v>
      </c>
      <c r="H407" s="32">
        <v>0</v>
      </c>
      <c r="I407" s="31">
        <v>159.1849</v>
      </c>
      <c r="J407" s="33">
        <v>2.2673949447611298E-3</v>
      </c>
      <c r="K407" s="32">
        <v>0</v>
      </c>
      <c r="L407" s="31">
        <v>2020.3132000000001</v>
      </c>
      <c r="M407" s="33">
        <v>2.3039258703949899E-4</v>
      </c>
      <c r="N407" s="31">
        <v>9099.5614999999998</v>
      </c>
      <c r="O407" s="33">
        <v>1.04443188128895E-3</v>
      </c>
      <c r="P407" s="35">
        <v>0.22202313814792099</v>
      </c>
      <c r="Q407" s="36">
        <v>17.284215940637299</v>
      </c>
      <c r="R407" s="37">
        <v>-17.284215940637299</v>
      </c>
    </row>
    <row r="408" spans="1:18" ht="12.75" hidden="1" customHeight="1" outlineLevel="1" x14ac:dyDescent="0.25">
      <c r="A408" s="61"/>
      <c r="B408" s="61"/>
      <c r="C408" s="30">
        <v>61622</v>
      </c>
      <c r="D408" s="62" t="s">
        <v>728</v>
      </c>
      <c r="E408" s="62"/>
      <c r="F408" s="62"/>
      <c r="G408" s="16">
        <v>211.1747</v>
      </c>
      <c r="H408" s="19">
        <v>3.1209386220685401E-3</v>
      </c>
      <c r="I408" s="16">
        <v>470.66680000000002</v>
      </c>
      <c r="J408" s="18">
        <v>6.7040750912109098E-3</v>
      </c>
      <c r="K408" s="19">
        <v>0.44867133182115199</v>
      </c>
      <c r="L408" s="16">
        <v>41412.199500000002</v>
      </c>
      <c r="M408" s="18">
        <v>4.7225666682773901E-3</v>
      </c>
      <c r="N408" s="16">
        <v>53372.793599999997</v>
      </c>
      <c r="O408" s="18">
        <v>6.1260366479522098E-3</v>
      </c>
      <c r="P408" s="20">
        <v>0.77590466428199201</v>
      </c>
      <c r="Q408" s="21">
        <v>354.290314360541</v>
      </c>
      <c r="R408" s="22">
        <v>-143.115614360541</v>
      </c>
    </row>
    <row r="409" spans="1:18" ht="21" hidden="1" customHeight="1" outlineLevel="2" x14ac:dyDescent="0.25">
      <c r="A409" s="61"/>
      <c r="B409" s="61"/>
      <c r="C409" s="61"/>
      <c r="D409" s="61"/>
      <c r="E409" s="30" t="s">
        <v>729</v>
      </c>
      <c r="F409" s="30" t="s">
        <v>730</v>
      </c>
      <c r="G409" s="31">
        <v>0</v>
      </c>
      <c r="H409" s="32">
        <v>0</v>
      </c>
      <c r="I409" s="31">
        <v>7.3749000000000002</v>
      </c>
      <c r="J409" s="33">
        <v>1.05046464696833E-4</v>
      </c>
      <c r="K409" s="32">
        <v>0</v>
      </c>
      <c r="L409" s="31">
        <v>32.124699999999997</v>
      </c>
      <c r="M409" s="33">
        <v>3.66343829306653E-6</v>
      </c>
      <c r="N409" s="31">
        <v>799.74630000000002</v>
      </c>
      <c r="O409" s="33">
        <v>9.1793492759280801E-5</v>
      </c>
      <c r="P409" s="35">
        <v>4.0168613471547203E-2</v>
      </c>
      <c r="Q409" s="36">
        <v>0.27483374945438699</v>
      </c>
      <c r="R409" s="37">
        <v>-0.27483374945438699</v>
      </c>
    </row>
    <row r="410" spans="1:18" ht="12.75" hidden="1" customHeight="1" outlineLevel="2" x14ac:dyDescent="0.25">
      <c r="A410" s="61"/>
      <c r="B410" s="61"/>
      <c r="C410" s="61"/>
      <c r="D410" s="61"/>
      <c r="E410" s="30" t="s">
        <v>731</v>
      </c>
      <c r="F410" s="30" t="s">
        <v>732</v>
      </c>
      <c r="G410" s="31">
        <v>0</v>
      </c>
      <c r="H410" s="32">
        <v>0</v>
      </c>
      <c r="I410" s="31">
        <v>46.189700000000002</v>
      </c>
      <c r="J410" s="33">
        <v>6.5791599756027897E-4</v>
      </c>
      <c r="K410" s="32">
        <v>0</v>
      </c>
      <c r="L410" s="31">
        <v>2612.6152000000002</v>
      </c>
      <c r="M410" s="33">
        <v>2.9793755486362999E-4</v>
      </c>
      <c r="N410" s="31">
        <v>2559.2221</v>
      </c>
      <c r="O410" s="33">
        <v>2.9374307240401302E-4</v>
      </c>
      <c r="P410" s="35">
        <v>1.0208630192744901</v>
      </c>
      <c r="Q410" s="36">
        <v>22.3514875250982</v>
      </c>
      <c r="R410" s="37">
        <v>-22.3514875250982</v>
      </c>
    </row>
    <row r="411" spans="1:18" ht="12.75" hidden="1" customHeight="1" outlineLevel="2" x14ac:dyDescent="0.25">
      <c r="A411" s="61"/>
      <c r="B411" s="61"/>
      <c r="C411" s="61"/>
      <c r="D411" s="61"/>
      <c r="E411" s="30" t="s">
        <v>733</v>
      </c>
      <c r="F411" s="30" t="s">
        <v>734</v>
      </c>
      <c r="G411" s="31">
        <v>66.464200000000005</v>
      </c>
      <c r="H411" s="32">
        <v>9.8227055023583599E-4</v>
      </c>
      <c r="I411" s="31">
        <v>118.1735</v>
      </c>
      <c r="J411" s="33">
        <v>1.6832375213021401E-3</v>
      </c>
      <c r="K411" s="32">
        <v>0.56242897096218702</v>
      </c>
      <c r="L411" s="31">
        <v>18342.957999999999</v>
      </c>
      <c r="M411" s="33">
        <v>2.09179524619097E-3</v>
      </c>
      <c r="N411" s="31">
        <v>20893.03</v>
      </c>
      <c r="O411" s="33">
        <v>2.3980657341264801E-3</v>
      </c>
      <c r="P411" s="35">
        <v>0.87794628160683197</v>
      </c>
      <c r="Q411" s="36">
        <v>156.927968921868</v>
      </c>
      <c r="R411" s="37">
        <v>-90.463768921868194</v>
      </c>
    </row>
    <row r="412" spans="1:18" ht="12.75" hidden="1" customHeight="1" outlineLevel="2" x14ac:dyDescent="0.25">
      <c r="A412" s="61"/>
      <c r="B412" s="61"/>
      <c r="C412" s="61"/>
      <c r="D412" s="61"/>
      <c r="E412" s="30" t="s">
        <v>735</v>
      </c>
      <c r="F412" s="30" t="s">
        <v>736</v>
      </c>
      <c r="G412" s="31">
        <v>14.1706</v>
      </c>
      <c r="H412" s="32">
        <v>2.09426474089389E-4</v>
      </c>
      <c r="I412" s="31">
        <v>104.7392</v>
      </c>
      <c r="J412" s="33">
        <v>1.4918822865631399E-3</v>
      </c>
      <c r="K412" s="32">
        <v>0.135294140111821</v>
      </c>
      <c r="L412" s="31">
        <v>3922.7215999999999</v>
      </c>
      <c r="M412" s="33">
        <v>4.4733954005731402E-4</v>
      </c>
      <c r="N412" s="31">
        <v>13352.3685</v>
      </c>
      <c r="O412" s="33">
        <v>1.5325616901559901E-3</v>
      </c>
      <c r="P412" s="35">
        <v>0.29378470194258099</v>
      </c>
      <c r="Q412" s="36">
        <v>33.559730842426902</v>
      </c>
      <c r="R412" s="37">
        <v>-19.389130842426901</v>
      </c>
    </row>
    <row r="413" spans="1:18" ht="12.75" hidden="1" customHeight="1" outlineLevel="2" x14ac:dyDescent="0.25">
      <c r="A413" s="61"/>
      <c r="B413" s="61"/>
      <c r="C413" s="61"/>
      <c r="D413" s="61"/>
      <c r="E413" s="30" t="s">
        <v>737</v>
      </c>
      <c r="F413" s="30" t="s">
        <v>738</v>
      </c>
      <c r="G413" s="31">
        <v>0</v>
      </c>
      <c r="H413" s="32">
        <v>0</v>
      </c>
      <c r="I413" s="31">
        <v>21.800899999999999</v>
      </c>
      <c r="J413" s="33">
        <v>3.1052725761829801E-4</v>
      </c>
      <c r="K413" s="32">
        <v>0</v>
      </c>
      <c r="L413" s="31">
        <v>902.3664</v>
      </c>
      <c r="M413" s="33">
        <v>1.0290410880526799E-4</v>
      </c>
      <c r="N413" s="31">
        <v>4034.4666000000002</v>
      </c>
      <c r="O413" s="33">
        <v>4.6306907657423402E-4</v>
      </c>
      <c r="P413" s="35">
        <v>0.22366436247111299</v>
      </c>
      <c r="Q413" s="36">
        <v>7.7199395198603202</v>
      </c>
      <c r="R413" s="37">
        <v>-7.7199395198603202</v>
      </c>
    </row>
    <row r="414" spans="1:18" ht="21" hidden="1" customHeight="1" outlineLevel="2" x14ac:dyDescent="0.25">
      <c r="A414" s="61"/>
      <c r="B414" s="61"/>
      <c r="C414" s="61"/>
      <c r="D414" s="61"/>
      <c r="E414" s="30" t="s">
        <v>739</v>
      </c>
      <c r="F414" s="30" t="s">
        <v>740</v>
      </c>
      <c r="G414" s="31">
        <v>27.013999999999999</v>
      </c>
      <c r="H414" s="32">
        <v>3.9923833648898002E-4</v>
      </c>
      <c r="I414" s="31">
        <v>27.469200000000001</v>
      </c>
      <c r="J414" s="33">
        <v>3.91265284688639E-4</v>
      </c>
      <c r="K414" s="32">
        <v>0.98342871288570499</v>
      </c>
      <c r="L414" s="31">
        <v>5799.5124999999998</v>
      </c>
      <c r="M414" s="33">
        <v>6.6136512321105E-4</v>
      </c>
      <c r="N414" s="31">
        <v>2034.0556999999999</v>
      </c>
      <c r="O414" s="33">
        <v>2.3346538417236E-4</v>
      </c>
      <c r="P414" s="35">
        <v>2.8512063361883402</v>
      </c>
      <c r="Q414" s="36">
        <v>49.6160824967263</v>
      </c>
      <c r="R414" s="37">
        <v>-22.6020824967263</v>
      </c>
    </row>
    <row r="415" spans="1:18" ht="12.75" hidden="1" customHeight="1" outlineLevel="2" x14ac:dyDescent="0.25">
      <c r="A415" s="61"/>
      <c r="B415" s="61"/>
      <c r="C415" s="61"/>
      <c r="D415" s="61"/>
      <c r="E415" s="30" t="s">
        <v>741</v>
      </c>
      <c r="F415" s="30" t="s">
        <v>742</v>
      </c>
      <c r="G415" s="31">
        <v>103.52589999999999</v>
      </c>
      <c r="H415" s="34">
        <v>1.5300032612543301E-3</v>
      </c>
      <c r="I415" s="31">
        <v>144.9194</v>
      </c>
      <c r="J415" s="33">
        <v>2.0642002787815699E-3</v>
      </c>
      <c r="K415" s="32">
        <v>0.71436881466525504</v>
      </c>
      <c r="L415" s="31">
        <v>9799.9010999999991</v>
      </c>
      <c r="M415" s="33">
        <v>1.1175616568560899E-3</v>
      </c>
      <c r="N415" s="31">
        <v>9699.9043999999994</v>
      </c>
      <c r="O415" s="33">
        <v>1.1133381977598601E-3</v>
      </c>
      <c r="P415" s="35">
        <v>1.01030903974683</v>
      </c>
      <c r="Q415" s="36">
        <v>83.840271305106995</v>
      </c>
      <c r="R415" s="37">
        <v>19.685628694893001</v>
      </c>
    </row>
    <row r="416" spans="1:18" ht="12.75" hidden="1" customHeight="1" outlineLevel="1" x14ac:dyDescent="0.25">
      <c r="A416" s="61"/>
      <c r="B416" s="61"/>
      <c r="C416" s="30">
        <v>61623</v>
      </c>
      <c r="D416" s="62" t="s">
        <v>743</v>
      </c>
      <c r="E416" s="62"/>
      <c r="F416" s="62"/>
      <c r="G416" s="16">
        <v>1503.9922999999999</v>
      </c>
      <c r="H416" s="17">
        <v>2.2227414819879901E-2</v>
      </c>
      <c r="I416" s="16">
        <v>1760.0404000000001</v>
      </c>
      <c r="J416" s="18">
        <v>2.5069631011078099E-2</v>
      </c>
      <c r="K416" s="17">
        <v>0.85452146439365795</v>
      </c>
      <c r="L416" s="16">
        <v>158010.70189999999</v>
      </c>
      <c r="M416" s="18">
        <v>1.8019233052908801E-2</v>
      </c>
      <c r="N416" s="16">
        <v>192801.3891</v>
      </c>
      <c r="O416" s="18">
        <v>2.21294089317201E-2</v>
      </c>
      <c r="P416" s="20">
        <v>0.81955167770106097</v>
      </c>
      <c r="Q416" s="21">
        <v>1351.8156949978199</v>
      </c>
      <c r="R416" s="22">
        <v>152.17660500218301</v>
      </c>
    </row>
    <row r="417" spans="1:18" ht="21" hidden="1" customHeight="1" outlineLevel="2" x14ac:dyDescent="0.25">
      <c r="A417" s="61"/>
      <c r="B417" s="61"/>
      <c r="C417" s="61"/>
      <c r="D417" s="61"/>
      <c r="E417" s="30" t="s">
        <v>744</v>
      </c>
      <c r="F417" s="30" t="s">
        <v>745</v>
      </c>
      <c r="G417" s="31">
        <v>252.25839999999999</v>
      </c>
      <c r="H417" s="34">
        <v>3.72811223740919E-3</v>
      </c>
      <c r="I417" s="31">
        <v>0</v>
      </c>
      <c r="J417" s="33">
        <v>0</v>
      </c>
      <c r="K417" s="33"/>
      <c r="L417" s="31">
        <v>14882.032300000001</v>
      </c>
      <c r="M417" s="33">
        <v>1.6971180121984899E-3</v>
      </c>
      <c r="N417" s="31">
        <v>1378.5824</v>
      </c>
      <c r="O417" s="33">
        <v>1.5823129604034699E-4</v>
      </c>
      <c r="P417" s="35">
        <v>10.795170676776401</v>
      </c>
      <c r="Q417" s="36">
        <v>127.319001780882</v>
      </c>
      <c r="R417" s="37">
        <v>124.939398219118</v>
      </c>
    </row>
    <row r="418" spans="1:18" ht="21" hidden="1" customHeight="1" outlineLevel="2" x14ac:dyDescent="0.25">
      <c r="A418" s="61"/>
      <c r="B418" s="61"/>
      <c r="C418" s="61"/>
      <c r="D418" s="61"/>
      <c r="E418" s="30" t="s">
        <v>746</v>
      </c>
      <c r="F418" s="30" t="s">
        <v>747</v>
      </c>
      <c r="G418" s="31">
        <v>0</v>
      </c>
      <c r="H418" s="32">
        <v>0</v>
      </c>
      <c r="I418" s="31">
        <v>0</v>
      </c>
      <c r="J418" s="33">
        <v>0</v>
      </c>
      <c r="K418" s="33"/>
      <c r="L418" s="31">
        <v>11.09</v>
      </c>
      <c r="M418" s="33">
        <v>1.26468202567208E-6</v>
      </c>
      <c r="N418" s="31">
        <v>3149.8456000000001</v>
      </c>
      <c r="O418" s="33">
        <v>3.6153381300601498E-4</v>
      </c>
      <c r="P418" s="35">
        <v>3.5208074960880599E-3</v>
      </c>
      <c r="Q418" s="36">
        <v>9.4877346137058102E-2</v>
      </c>
      <c r="R418" s="37">
        <v>-9.4877346137058102E-2</v>
      </c>
    </row>
    <row r="419" spans="1:18" ht="12.75" hidden="1" customHeight="1" outlineLevel="2" x14ac:dyDescent="0.25">
      <c r="A419" s="61"/>
      <c r="B419" s="61"/>
      <c r="C419" s="61"/>
      <c r="D419" s="61"/>
      <c r="E419" s="30" t="s">
        <v>748</v>
      </c>
      <c r="F419" s="30" t="s">
        <v>749</v>
      </c>
      <c r="G419" s="31">
        <v>305.65879999999999</v>
      </c>
      <c r="H419" s="34">
        <v>4.5173136464506502E-3</v>
      </c>
      <c r="I419" s="31">
        <v>63.270200000000003</v>
      </c>
      <c r="J419" s="33">
        <v>9.0120690865795605E-4</v>
      </c>
      <c r="K419" s="34">
        <v>4.8310073304652104</v>
      </c>
      <c r="L419" s="31">
        <v>25233.111099999998</v>
      </c>
      <c r="M419" s="33">
        <v>2.8775349017093402E-3</v>
      </c>
      <c r="N419" s="31">
        <v>14070.7937</v>
      </c>
      <c r="O419" s="33">
        <v>1.6150212881488599E-3</v>
      </c>
      <c r="P419" s="35">
        <v>1.79329692681089</v>
      </c>
      <c r="Q419" s="36">
        <v>215.874717398516</v>
      </c>
      <c r="R419" s="37">
        <v>89.784082601484002</v>
      </c>
    </row>
    <row r="420" spans="1:18" ht="12.75" hidden="1" customHeight="1" outlineLevel="2" x14ac:dyDescent="0.25">
      <c r="A420" s="61"/>
      <c r="B420" s="61"/>
      <c r="C420" s="61"/>
      <c r="D420" s="61"/>
      <c r="E420" s="30" t="s">
        <v>750</v>
      </c>
      <c r="F420" s="30" t="s">
        <v>751</v>
      </c>
      <c r="G420" s="31">
        <v>470.93270000000001</v>
      </c>
      <c r="H420" s="34">
        <v>6.9598870121516197E-3</v>
      </c>
      <c r="I420" s="31">
        <v>492.59059999999999</v>
      </c>
      <c r="J420" s="33">
        <v>7.0163529095840903E-3</v>
      </c>
      <c r="K420" s="34">
        <v>0.95603265673360405</v>
      </c>
      <c r="L420" s="31">
        <v>60897.751300000004</v>
      </c>
      <c r="M420" s="33">
        <v>6.9446610886346599E-3</v>
      </c>
      <c r="N420" s="31">
        <v>67834.748999999996</v>
      </c>
      <c r="O420" s="33">
        <v>7.7859547973640301E-3</v>
      </c>
      <c r="P420" s="35">
        <v>0.89773681185139997</v>
      </c>
      <c r="Q420" s="36">
        <v>520.99342011348801</v>
      </c>
      <c r="R420" s="37">
        <v>-50.060720113487498</v>
      </c>
    </row>
    <row r="421" spans="1:18" ht="12.75" hidden="1" customHeight="1" outlineLevel="2" x14ac:dyDescent="0.25">
      <c r="A421" s="61"/>
      <c r="B421" s="61"/>
      <c r="C421" s="61"/>
      <c r="D421" s="61"/>
      <c r="E421" s="30" t="s">
        <v>752</v>
      </c>
      <c r="F421" s="30" t="s">
        <v>753</v>
      </c>
      <c r="G421" s="31">
        <v>66.530500000000004</v>
      </c>
      <c r="H421" s="34">
        <v>9.8325039408381199E-4</v>
      </c>
      <c r="I421" s="31">
        <v>0</v>
      </c>
      <c r="J421" s="33">
        <v>0</v>
      </c>
      <c r="K421" s="33"/>
      <c r="L421" s="31">
        <v>3533.85</v>
      </c>
      <c r="M421" s="33">
        <v>4.02993379298582E-4</v>
      </c>
      <c r="N421" s="31">
        <v>0</v>
      </c>
      <c r="O421" s="33">
        <v>0</v>
      </c>
      <c r="P421" s="35"/>
      <c r="Q421" s="36">
        <v>30.2328502837189</v>
      </c>
      <c r="R421" s="37">
        <v>36.2976497162811</v>
      </c>
    </row>
    <row r="422" spans="1:18" ht="12.75" hidden="1" customHeight="1" outlineLevel="2" x14ac:dyDescent="0.25">
      <c r="A422" s="61"/>
      <c r="B422" s="61"/>
      <c r="C422" s="61"/>
      <c r="D422" s="61"/>
      <c r="E422" s="30" t="s">
        <v>754</v>
      </c>
      <c r="F422" s="30" t="s">
        <v>755</v>
      </c>
      <c r="G422" s="31">
        <v>408.61189999999999</v>
      </c>
      <c r="H422" s="34">
        <v>6.0388515297846099E-3</v>
      </c>
      <c r="I422" s="31">
        <v>393.00380000000001</v>
      </c>
      <c r="J422" s="33">
        <v>5.5978602831795897E-3</v>
      </c>
      <c r="K422" s="32">
        <v>1.03971488316398</v>
      </c>
      <c r="L422" s="31">
        <v>52755.769899999999</v>
      </c>
      <c r="M422" s="33">
        <v>6.0161653690732298E-3</v>
      </c>
      <c r="N422" s="31">
        <v>32986.752200000003</v>
      </c>
      <c r="O422" s="33">
        <v>3.7861621857117498E-3</v>
      </c>
      <c r="P422" s="35">
        <v>1.5993017311961999</v>
      </c>
      <c r="Q422" s="36">
        <v>451.33701005674402</v>
      </c>
      <c r="R422" s="37">
        <v>-42.725110056744001</v>
      </c>
    </row>
    <row r="423" spans="1:18" ht="12.75" hidden="1" customHeight="1" outlineLevel="2" x14ac:dyDescent="0.25">
      <c r="A423" s="61"/>
      <c r="B423" s="61"/>
      <c r="C423" s="61"/>
      <c r="D423" s="61"/>
      <c r="E423" s="30" t="s">
        <v>756</v>
      </c>
      <c r="F423" s="30" t="s">
        <v>757</v>
      </c>
      <c r="G423" s="31">
        <v>0</v>
      </c>
      <c r="H423" s="32">
        <v>0</v>
      </c>
      <c r="I423" s="31">
        <v>811.17579999999998</v>
      </c>
      <c r="J423" s="33">
        <v>1.1554210909656399E-2</v>
      </c>
      <c r="K423" s="32">
        <v>0</v>
      </c>
      <c r="L423" s="31">
        <v>697.09730000000002</v>
      </c>
      <c r="M423" s="33">
        <v>7.9495619968849096E-5</v>
      </c>
      <c r="N423" s="31">
        <v>73380.666200000007</v>
      </c>
      <c r="O423" s="33">
        <v>8.4225055514491193E-3</v>
      </c>
      <c r="P423" s="35">
        <v>9.4997406823760892E-3</v>
      </c>
      <c r="Q423" s="36">
        <v>5.9638180183326099</v>
      </c>
      <c r="R423" s="37">
        <v>-5.9638180183326099</v>
      </c>
    </row>
    <row r="424" spans="1:18" ht="12.75" hidden="1" customHeight="1" outlineLevel="1" x14ac:dyDescent="0.25">
      <c r="A424" s="61"/>
      <c r="B424" s="61"/>
      <c r="C424" s="30">
        <v>61624</v>
      </c>
      <c r="D424" s="62" t="s">
        <v>758</v>
      </c>
      <c r="E424" s="62"/>
      <c r="F424" s="62"/>
      <c r="G424" s="16">
        <v>38.333300000000001</v>
      </c>
      <c r="H424" s="19">
        <v>5.6652561353864699E-4</v>
      </c>
      <c r="I424" s="16">
        <v>159.91659999999999</v>
      </c>
      <c r="J424" s="18">
        <v>2.2778171197355302E-3</v>
      </c>
      <c r="K424" s="19">
        <v>0.239708072832964</v>
      </c>
      <c r="L424" s="16">
        <v>14100.9378</v>
      </c>
      <c r="M424" s="18">
        <v>1.6080435149486E-3</v>
      </c>
      <c r="N424" s="16">
        <v>22706.013800000001</v>
      </c>
      <c r="O424" s="18">
        <v>2.6061568691751699E-3</v>
      </c>
      <c r="P424" s="20">
        <v>0.62102216285977996</v>
      </c>
      <c r="Q424" s="21">
        <v>120.63656956787401</v>
      </c>
      <c r="R424" s="22">
        <v>-82.303269567874295</v>
      </c>
    </row>
    <row r="425" spans="1:18" ht="21" hidden="1" customHeight="1" outlineLevel="2" x14ac:dyDescent="0.25">
      <c r="A425" s="61"/>
      <c r="B425" s="61"/>
      <c r="C425" s="61"/>
      <c r="D425" s="61"/>
      <c r="E425" s="30" t="s">
        <v>759</v>
      </c>
      <c r="F425" s="30" t="s">
        <v>760</v>
      </c>
      <c r="G425" s="31">
        <v>38.333300000000001</v>
      </c>
      <c r="H425" s="32">
        <v>5.6652561353864699E-4</v>
      </c>
      <c r="I425" s="31">
        <v>76.666600000000003</v>
      </c>
      <c r="J425" s="33">
        <v>1.0920223040754701E-3</v>
      </c>
      <c r="K425" s="32">
        <v>0.5</v>
      </c>
      <c r="L425" s="31">
        <v>7656.3585000000003</v>
      </c>
      <c r="M425" s="33">
        <v>8.73116228769309E-4</v>
      </c>
      <c r="N425" s="31">
        <v>10987.720499999999</v>
      </c>
      <c r="O425" s="33">
        <v>1.26115149536516E-3</v>
      </c>
      <c r="P425" s="35">
        <v>0.69681045308715295</v>
      </c>
      <c r="Q425" s="36">
        <v>65.501801222173697</v>
      </c>
      <c r="R425" s="37">
        <v>-27.168501222173699</v>
      </c>
    </row>
    <row r="426" spans="1:18" ht="21" hidden="1" customHeight="1" outlineLevel="2" x14ac:dyDescent="0.25">
      <c r="A426" s="61"/>
      <c r="B426" s="61"/>
      <c r="C426" s="61"/>
      <c r="D426" s="61"/>
      <c r="E426" s="30" t="s">
        <v>761</v>
      </c>
      <c r="F426" s="30" t="s">
        <v>762</v>
      </c>
      <c r="G426" s="31">
        <v>0</v>
      </c>
      <c r="H426" s="32">
        <v>0</v>
      </c>
      <c r="I426" s="31">
        <v>83.25</v>
      </c>
      <c r="J426" s="33">
        <v>1.1857948156600499E-3</v>
      </c>
      <c r="K426" s="32">
        <v>0</v>
      </c>
      <c r="L426" s="31">
        <v>6444.5793000000003</v>
      </c>
      <c r="M426" s="33">
        <v>7.3492728617929198E-4</v>
      </c>
      <c r="N426" s="31">
        <v>11718.293299999999</v>
      </c>
      <c r="O426" s="33">
        <v>1.3450053738100201E-3</v>
      </c>
      <c r="P426" s="35">
        <v>0.54995886645028802</v>
      </c>
      <c r="Q426" s="36">
        <v>55.1347683457006</v>
      </c>
      <c r="R426" s="37">
        <v>-55.1347683457006</v>
      </c>
    </row>
    <row r="427" spans="1:18" ht="12.75" customHeight="1" collapsed="1" x14ac:dyDescent="0.25">
      <c r="A427" s="23">
        <v>71</v>
      </c>
      <c r="B427" s="62" t="s">
        <v>763</v>
      </c>
      <c r="C427" s="62"/>
      <c r="D427" s="62"/>
      <c r="E427" s="62"/>
      <c r="F427" s="62"/>
      <c r="G427" s="24">
        <v>82.208200000000005</v>
      </c>
      <c r="H427" s="38">
        <v>1.2149502115108199E-3</v>
      </c>
      <c r="I427" s="24">
        <v>385.4588</v>
      </c>
      <c r="J427" s="26">
        <v>5.4903909512377903E-3</v>
      </c>
      <c r="K427" s="38">
        <v>0.21327363650797401</v>
      </c>
      <c r="L427" s="24">
        <v>233917.04579999999</v>
      </c>
      <c r="M427" s="26">
        <v>2.6675444844145399E-2</v>
      </c>
      <c r="N427" s="24">
        <v>177416.56270000001</v>
      </c>
      <c r="O427" s="26">
        <v>2.0363565250103601E-2</v>
      </c>
      <c r="P427" s="27">
        <v>1.31846228018485</v>
      </c>
      <c r="Q427" s="28">
        <v>2001.2108676036701</v>
      </c>
      <c r="R427" s="29">
        <v>-1919.00266760367</v>
      </c>
    </row>
    <row r="428" spans="1:18" ht="12.75" hidden="1" customHeight="1" outlineLevel="1" collapsed="1" x14ac:dyDescent="0.25">
      <c r="A428" s="61"/>
      <c r="B428" s="61"/>
      <c r="C428" s="30">
        <v>71711</v>
      </c>
      <c r="D428" s="62" t="s">
        <v>764</v>
      </c>
      <c r="E428" s="62"/>
      <c r="F428" s="62"/>
      <c r="G428" s="16">
        <v>44.791600000000003</v>
      </c>
      <c r="H428" s="19">
        <v>6.6197245401198701E-4</v>
      </c>
      <c r="I428" s="16">
        <v>352.2088</v>
      </c>
      <c r="J428" s="18">
        <v>5.0167852140522396E-3</v>
      </c>
      <c r="K428" s="19">
        <v>0.12717342667190601</v>
      </c>
      <c r="L428" s="16">
        <v>26976.531500000001</v>
      </c>
      <c r="M428" s="18">
        <v>3.0763511725001502E-3</v>
      </c>
      <c r="N428" s="16">
        <v>40069.176399999997</v>
      </c>
      <c r="O428" s="18">
        <v>4.5990705474270302E-3</v>
      </c>
      <c r="P428" s="20">
        <v>0.67324896400915302</v>
      </c>
      <c r="Q428" s="21">
        <v>230.790055608904</v>
      </c>
      <c r="R428" s="22">
        <v>-185.99845560890401</v>
      </c>
    </row>
    <row r="429" spans="1:18" ht="12.75" hidden="1" customHeight="1" outlineLevel="2" x14ac:dyDescent="0.25">
      <c r="A429" s="61"/>
      <c r="B429" s="61"/>
      <c r="C429" s="61"/>
      <c r="D429" s="61"/>
      <c r="E429" s="30" t="s">
        <v>765</v>
      </c>
      <c r="F429" s="30" t="s">
        <v>766</v>
      </c>
      <c r="G429" s="31">
        <v>0</v>
      </c>
      <c r="H429" s="32">
        <v>0</v>
      </c>
      <c r="I429" s="31">
        <v>24.958300000000001</v>
      </c>
      <c r="J429" s="33">
        <v>3.5550057354580598E-4</v>
      </c>
      <c r="K429" s="32">
        <v>0</v>
      </c>
      <c r="L429" s="31">
        <v>1773.5065</v>
      </c>
      <c r="M429" s="33">
        <v>2.0224723110573499E-4</v>
      </c>
      <c r="N429" s="31">
        <v>2651.6747</v>
      </c>
      <c r="O429" s="33">
        <v>3.0435462142734199E-4</v>
      </c>
      <c r="P429" s="35">
        <v>0.66882506364751404</v>
      </c>
      <c r="Q429" s="36">
        <v>15.172731296377099</v>
      </c>
      <c r="R429" s="37">
        <v>-15.172731296377099</v>
      </c>
    </row>
    <row r="430" spans="1:18" ht="12.75" hidden="1" customHeight="1" outlineLevel="2" x14ac:dyDescent="0.25">
      <c r="A430" s="61"/>
      <c r="B430" s="61"/>
      <c r="C430" s="61"/>
      <c r="D430" s="61"/>
      <c r="E430" s="30" t="s">
        <v>767</v>
      </c>
      <c r="F430" s="30" t="s">
        <v>768</v>
      </c>
      <c r="G430" s="31">
        <v>44.791600000000003</v>
      </c>
      <c r="H430" s="32">
        <v>6.6197245401198701E-4</v>
      </c>
      <c r="I430" s="31">
        <v>264.91699999999997</v>
      </c>
      <c r="J430" s="33">
        <v>3.7734198820446201E-3</v>
      </c>
      <c r="K430" s="32">
        <v>0.169077862122854</v>
      </c>
      <c r="L430" s="31">
        <v>19219.218799999999</v>
      </c>
      <c r="M430" s="33">
        <v>2.1917223231576999E-3</v>
      </c>
      <c r="N430" s="31">
        <v>27379.414799999999</v>
      </c>
      <c r="O430" s="33">
        <v>3.1425617276342999E-3</v>
      </c>
      <c r="P430" s="35">
        <v>0.70195871388748698</v>
      </c>
      <c r="Q430" s="36">
        <v>164.42456939327801</v>
      </c>
      <c r="R430" s="37">
        <v>-119.632969393278</v>
      </c>
    </row>
    <row r="431" spans="1:18" ht="12.75" hidden="1" customHeight="1" outlineLevel="2" x14ac:dyDescent="0.25">
      <c r="A431" s="61"/>
      <c r="B431" s="61"/>
      <c r="C431" s="61"/>
      <c r="D431" s="61"/>
      <c r="E431" s="30" t="s">
        <v>769</v>
      </c>
      <c r="F431" s="30" t="s">
        <v>770</v>
      </c>
      <c r="G431" s="31">
        <v>0</v>
      </c>
      <c r="H431" s="32">
        <v>0</v>
      </c>
      <c r="I431" s="31">
        <v>29.166699999999999</v>
      </c>
      <c r="J431" s="33">
        <v>4.1544410390284802E-4</v>
      </c>
      <c r="K431" s="32">
        <v>0</v>
      </c>
      <c r="L431" s="31">
        <v>2726.0924</v>
      </c>
      <c r="M431" s="33">
        <v>3.1087827399470301E-4</v>
      </c>
      <c r="N431" s="31">
        <v>5297.0964000000004</v>
      </c>
      <c r="O431" s="33">
        <v>6.0799153436360003E-4</v>
      </c>
      <c r="P431" s="35">
        <v>0.51463900109501504</v>
      </c>
      <c r="Q431" s="36">
        <v>23.322309489306001</v>
      </c>
      <c r="R431" s="37">
        <v>-23.322309489306001</v>
      </c>
    </row>
    <row r="432" spans="1:18" ht="12.75" hidden="1" customHeight="1" outlineLevel="2" x14ac:dyDescent="0.25">
      <c r="A432" s="61"/>
      <c r="B432" s="61"/>
      <c r="C432" s="61"/>
      <c r="D432" s="61"/>
      <c r="E432" s="30" t="s">
        <v>771</v>
      </c>
      <c r="F432" s="30" t="s">
        <v>772</v>
      </c>
      <c r="G432" s="31">
        <v>0</v>
      </c>
      <c r="H432" s="32">
        <v>0</v>
      </c>
      <c r="I432" s="31">
        <v>33.166800000000002</v>
      </c>
      <c r="J432" s="33">
        <v>4.7242065455896598E-4</v>
      </c>
      <c r="K432" s="32">
        <v>0</v>
      </c>
      <c r="L432" s="31">
        <v>3257.7138</v>
      </c>
      <c r="M432" s="33">
        <v>3.7150334424200998E-4</v>
      </c>
      <c r="N432" s="31">
        <v>4740.9904999999999</v>
      </c>
      <c r="O432" s="33">
        <v>5.4416266400178297E-4</v>
      </c>
      <c r="P432" s="35">
        <v>0.68713780379859402</v>
      </c>
      <c r="Q432" s="36">
        <v>27.870445429943299</v>
      </c>
      <c r="R432" s="37">
        <v>-27.870445429943299</v>
      </c>
    </row>
    <row r="433" spans="1:18" ht="12.75" hidden="1" customHeight="1" outlineLevel="1" x14ac:dyDescent="0.25">
      <c r="A433" s="61"/>
      <c r="B433" s="61"/>
      <c r="C433" s="30">
        <v>71712</v>
      </c>
      <c r="D433" s="62" t="s">
        <v>773</v>
      </c>
      <c r="E433" s="62"/>
      <c r="F433" s="62"/>
      <c r="G433" s="16">
        <v>0</v>
      </c>
      <c r="H433" s="19">
        <v>0</v>
      </c>
      <c r="I433" s="16">
        <v>0</v>
      </c>
      <c r="J433" s="18">
        <v>0</v>
      </c>
      <c r="K433" s="18"/>
      <c r="L433" s="16">
        <v>4606.3995999999997</v>
      </c>
      <c r="M433" s="18">
        <v>5.2530484915987901E-4</v>
      </c>
      <c r="N433" s="16">
        <v>2604.9198000000001</v>
      </c>
      <c r="O433" s="18">
        <v>2.9898817512479501E-4</v>
      </c>
      <c r="P433" s="20">
        <v>1.7683460350679501</v>
      </c>
      <c r="Q433" s="21">
        <v>39.408743849847198</v>
      </c>
      <c r="R433" s="22">
        <v>-39.408743849847198</v>
      </c>
    </row>
    <row r="434" spans="1:18" ht="12.75" hidden="1" customHeight="1" outlineLevel="2" x14ac:dyDescent="0.25">
      <c r="A434" s="61"/>
      <c r="B434" s="61"/>
      <c r="C434" s="61"/>
      <c r="D434" s="61"/>
      <c r="E434" s="30" t="s">
        <v>774</v>
      </c>
      <c r="F434" s="30" t="s">
        <v>775</v>
      </c>
      <c r="G434" s="31">
        <v>0</v>
      </c>
      <c r="H434" s="32">
        <v>0</v>
      </c>
      <c r="I434" s="31">
        <v>0</v>
      </c>
      <c r="J434" s="33">
        <v>0</v>
      </c>
      <c r="K434" s="33"/>
      <c r="L434" s="31">
        <v>4606.3995999999997</v>
      </c>
      <c r="M434" s="33">
        <v>5.2530484915987901E-4</v>
      </c>
      <c r="N434" s="31">
        <v>2604.9198000000001</v>
      </c>
      <c r="O434" s="33">
        <v>2.9898817512479501E-4</v>
      </c>
      <c r="P434" s="35">
        <v>1.7683460350679501</v>
      </c>
      <c r="Q434" s="36">
        <v>39.408743849847298</v>
      </c>
      <c r="R434" s="37">
        <v>-39.408743849847298</v>
      </c>
    </row>
    <row r="435" spans="1:18" ht="12.75" hidden="1" customHeight="1" outlineLevel="1" x14ac:dyDescent="0.25">
      <c r="A435" s="61"/>
      <c r="B435" s="61"/>
      <c r="C435" s="30">
        <v>71713</v>
      </c>
      <c r="D435" s="62" t="s">
        <v>776</v>
      </c>
      <c r="E435" s="62"/>
      <c r="F435" s="62"/>
      <c r="G435" s="16">
        <v>37.416600000000003</v>
      </c>
      <c r="H435" s="19">
        <v>5.5297775749883695E-4</v>
      </c>
      <c r="I435" s="16">
        <v>33.25</v>
      </c>
      <c r="J435" s="18">
        <v>4.7360573718554702E-4</v>
      </c>
      <c r="K435" s="19">
        <v>1.1253112781954899</v>
      </c>
      <c r="L435" s="16">
        <v>202334.11470000001</v>
      </c>
      <c r="M435" s="18">
        <v>2.3073788822485401E-2</v>
      </c>
      <c r="N435" s="16">
        <v>134742.46650000001</v>
      </c>
      <c r="O435" s="18">
        <v>1.54655065275518E-2</v>
      </c>
      <c r="P435" s="20">
        <v>1.5016358239219301</v>
      </c>
      <c r="Q435" s="21">
        <v>1731.01206814492</v>
      </c>
      <c r="R435" s="22">
        <v>-1693.59546814492</v>
      </c>
    </row>
    <row r="436" spans="1:18" ht="12.75" hidden="1" customHeight="1" outlineLevel="2" x14ac:dyDescent="0.25">
      <c r="A436" s="61"/>
      <c r="B436" s="61"/>
      <c r="C436" s="61"/>
      <c r="D436" s="61"/>
      <c r="E436" s="30" t="s">
        <v>777</v>
      </c>
      <c r="F436" s="30" t="s">
        <v>778</v>
      </c>
      <c r="G436" s="31">
        <v>0</v>
      </c>
      <c r="H436" s="32">
        <v>0</v>
      </c>
      <c r="I436" s="31">
        <v>0</v>
      </c>
      <c r="J436" s="33">
        <v>0</v>
      </c>
      <c r="K436" s="33"/>
      <c r="L436" s="31">
        <v>69103.507599999997</v>
      </c>
      <c r="M436" s="33">
        <v>7.8804295737253203E-3</v>
      </c>
      <c r="N436" s="31">
        <v>33483.659599999999</v>
      </c>
      <c r="O436" s="33">
        <v>3.84319635495259E-3</v>
      </c>
      <c r="P436" s="35">
        <v>2.0637979368300599</v>
      </c>
      <c r="Q436" s="36">
        <v>591.19543821911805</v>
      </c>
      <c r="R436" s="37">
        <v>-591.19543821911805</v>
      </c>
    </row>
    <row r="437" spans="1:18" ht="12.75" hidden="1" customHeight="1" outlineLevel="2" x14ac:dyDescent="0.25">
      <c r="A437" s="61"/>
      <c r="B437" s="61"/>
      <c r="C437" s="61"/>
      <c r="D437" s="61"/>
      <c r="E437" s="30" t="s">
        <v>779</v>
      </c>
      <c r="F437" s="30" t="s">
        <v>780</v>
      </c>
      <c r="G437" s="31">
        <v>24.958300000000001</v>
      </c>
      <c r="H437" s="32">
        <v>3.6885726562496901E-4</v>
      </c>
      <c r="I437" s="31">
        <v>24.958300000000001</v>
      </c>
      <c r="J437" s="33">
        <v>3.5550057354580598E-4</v>
      </c>
      <c r="K437" s="34">
        <v>1</v>
      </c>
      <c r="L437" s="31">
        <v>28428.853899999998</v>
      </c>
      <c r="M437" s="33">
        <v>3.2419711936688498E-3</v>
      </c>
      <c r="N437" s="31">
        <v>35008.148000000001</v>
      </c>
      <c r="O437" s="33">
        <v>4.0181744885269604E-3</v>
      </c>
      <c r="P437" s="35">
        <v>0.81206392009083195</v>
      </c>
      <c r="Q437" s="36">
        <v>243.21498753382801</v>
      </c>
      <c r="R437" s="37">
        <v>-218.256687533828</v>
      </c>
    </row>
    <row r="438" spans="1:18" ht="12.75" hidden="1" customHeight="1" outlineLevel="2" x14ac:dyDescent="0.25">
      <c r="A438" s="61"/>
      <c r="B438" s="61"/>
      <c r="C438" s="61"/>
      <c r="D438" s="61"/>
      <c r="E438" s="30" t="s">
        <v>781</v>
      </c>
      <c r="F438" s="30" t="s">
        <v>782</v>
      </c>
      <c r="G438" s="31">
        <v>0</v>
      </c>
      <c r="H438" s="32">
        <v>0</v>
      </c>
      <c r="I438" s="31">
        <v>0</v>
      </c>
      <c r="J438" s="33">
        <v>0</v>
      </c>
      <c r="K438" s="33"/>
      <c r="L438" s="31">
        <v>5303.8996999999999</v>
      </c>
      <c r="M438" s="33">
        <v>6.0484640365712598E-4</v>
      </c>
      <c r="N438" s="31">
        <v>7412.6887999999999</v>
      </c>
      <c r="O438" s="33">
        <v>8.5081555949630702E-4</v>
      </c>
      <c r="P438" s="35">
        <v>0.71551630496075902</v>
      </c>
      <c r="Q438" s="36">
        <v>45.376007909210003</v>
      </c>
      <c r="R438" s="37">
        <v>-45.376007909210003</v>
      </c>
    </row>
    <row r="439" spans="1:18" ht="12.75" hidden="1" customHeight="1" outlineLevel="2" x14ac:dyDescent="0.25">
      <c r="A439" s="61"/>
      <c r="B439" s="61"/>
      <c r="C439" s="61"/>
      <c r="D439" s="61"/>
      <c r="E439" s="30" t="s">
        <v>783</v>
      </c>
      <c r="F439" s="30" t="s">
        <v>784</v>
      </c>
      <c r="G439" s="31">
        <v>0</v>
      </c>
      <c r="H439" s="32">
        <v>0</v>
      </c>
      <c r="I439" s="31">
        <v>0</v>
      </c>
      <c r="J439" s="33">
        <v>0</v>
      </c>
      <c r="K439" s="33"/>
      <c r="L439" s="31">
        <v>32130.430499999999</v>
      </c>
      <c r="M439" s="33">
        <v>3.6640917881385002E-3</v>
      </c>
      <c r="N439" s="31">
        <v>6527.1449000000002</v>
      </c>
      <c r="O439" s="33">
        <v>7.4917436706731396E-4</v>
      </c>
      <c r="P439" s="35">
        <v>4.9225857541480398</v>
      </c>
      <c r="Q439" s="36">
        <v>274.88277512003498</v>
      </c>
      <c r="R439" s="37">
        <v>-274.88277512003498</v>
      </c>
    </row>
    <row r="440" spans="1:18" ht="12.75" hidden="1" customHeight="1" outlineLevel="2" x14ac:dyDescent="0.25">
      <c r="A440" s="64"/>
      <c r="B440" s="64"/>
      <c r="C440" s="64"/>
      <c r="D440" s="64"/>
      <c r="E440" s="39" t="s">
        <v>785</v>
      </c>
      <c r="F440" s="39" t="s">
        <v>786</v>
      </c>
      <c r="G440" s="31">
        <v>12.458299999999999</v>
      </c>
      <c r="H440" s="32">
        <v>1.8412049187386799E-4</v>
      </c>
      <c r="I440" s="31">
        <v>8.2917000000000005</v>
      </c>
      <c r="J440" s="33">
        <v>1.1810516363974099E-4</v>
      </c>
      <c r="K440" s="34">
        <v>1.5025025025025001</v>
      </c>
      <c r="L440" s="31">
        <v>67367.422999999995</v>
      </c>
      <c r="M440" s="33">
        <v>7.6824498632955601E-3</v>
      </c>
      <c r="N440" s="31">
        <v>52310.825199999999</v>
      </c>
      <c r="O440" s="33">
        <v>6.0041457575085999E-3</v>
      </c>
      <c r="P440" s="35">
        <v>1.2878294835234201</v>
      </c>
      <c r="Q440" s="36">
        <v>576.34285936272397</v>
      </c>
      <c r="R440" s="37">
        <v>-563.88455936272396</v>
      </c>
    </row>
    <row r="441" spans="1:18" collapsed="1" x14ac:dyDescent="0.25"/>
  </sheetData>
  <mergeCells count="501">
    <mergeCell ref="A437:D437"/>
    <mergeCell ref="A438:D438"/>
    <mergeCell ref="A439:D439"/>
    <mergeCell ref="A440:D440"/>
    <mergeCell ref="A434:D434"/>
    <mergeCell ref="A436:D436"/>
    <mergeCell ref="A430:D430"/>
    <mergeCell ref="A432:D432"/>
    <mergeCell ref="A429:D429"/>
    <mergeCell ref="A431:D431"/>
    <mergeCell ref="A433:B433"/>
    <mergeCell ref="D433:F433"/>
    <mergeCell ref="A435:B435"/>
    <mergeCell ref="D435:F435"/>
    <mergeCell ref="B427:F427"/>
    <mergeCell ref="A428:B428"/>
    <mergeCell ref="D428:F428"/>
    <mergeCell ref="A413:D413"/>
    <mergeCell ref="A414:D414"/>
    <mergeCell ref="A415:D415"/>
    <mergeCell ref="A417:D417"/>
    <mergeCell ref="A418:D418"/>
    <mergeCell ref="A409:D409"/>
    <mergeCell ref="A410:D410"/>
    <mergeCell ref="A411:D411"/>
    <mergeCell ref="A424:B424"/>
    <mergeCell ref="D424:F424"/>
    <mergeCell ref="A425:D425"/>
    <mergeCell ref="A426:D426"/>
    <mergeCell ref="A419:D419"/>
    <mergeCell ref="A421:D421"/>
    <mergeCell ref="A422:D422"/>
    <mergeCell ref="A420:D420"/>
    <mergeCell ref="A423:D423"/>
    <mergeCell ref="A408:B408"/>
    <mergeCell ref="D408:F408"/>
    <mergeCell ref="A412:D412"/>
    <mergeCell ref="A416:B416"/>
    <mergeCell ref="D416:F416"/>
    <mergeCell ref="A403:D403"/>
    <mergeCell ref="A405:D405"/>
    <mergeCell ref="A406:D406"/>
    <mergeCell ref="A407:D407"/>
    <mergeCell ref="A397:D397"/>
    <mergeCell ref="A398:D398"/>
    <mergeCell ref="A399:D399"/>
    <mergeCell ref="A400:D400"/>
    <mergeCell ref="A401:D401"/>
    <mergeCell ref="A402:D402"/>
    <mergeCell ref="A404:D404"/>
    <mergeCell ref="A392:D392"/>
    <mergeCell ref="A393:D393"/>
    <mergeCell ref="A394:D394"/>
    <mergeCell ref="A395:D395"/>
    <mergeCell ref="A396:D396"/>
    <mergeCell ref="A386:D386"/>
    <mergeCell ref="A388:D388"/>
    <mergeCell ref="A389:D389"/>
    <mergeCell ref="A390:D390"/>
    <mergeCell ref="A387:D387"/>
    <mergeCell ref="A391:B391"/>
    <mergeCell ref="D391:F391"/>
    <mergeCell ref="A380:D380"/>
    <mergeCell ref="A383:D383"/>
    <mergeCell ref="A384:D384"/>
    <mergeCell ref="A385:D385"/>
    <mergeCell ref="A375:D375"/>
    <mergeCell ref="A376:D376"/>
    <mergeCell ref="A378:B378"/>
    <mergeCell ref="D378:F378"/>
    <mergeCell ref="A379:D379"/>
    <mergeCell ref="A377:D377"/>
    <mergeCell ref="B381:F381"/>
    <mergeCell ref="A382:B382"/>
    <mergeCell ref="D382:F382"/>
    <mergeCell ref="A374:D374"/>
    <mergeCell ref="A359:D359"/>
    <mergeCell ref="A360:D360"/>
    <mergeCell ref="A362:D362"/>
    <mergeCell ref="A363:D363"/>
    <mergeCell ref="A364:D364"/>
    <mergeCell ref="A354:D354"/>
    <mergeCell ref="A355:D355"/>
    <mergeCell ref="A356:D356"/>
    <mergeCell ref="A358:D358"/>
    <mergeCell ref="A357:D357"/>
    <mergeCell ref="A361:B361"/>
    <mergeCell ref="D361:F361"/>
    <mergeCell ref="A370:D370"/>
    <mergeCell ref="A372:D372"/>
    <mergeCell ref="A373:D373"/>
    <mergeCell ref="A365:D365"/>
    <mergeCell ref="A366:D366"/>
    <mergeCell ref="A368:D368"/>
    <mergeCell ref="A369:D369"/>
    <mergeCell ref="A367:D367"/>
    <mergeCell ref="A371:B371"/>
    <mergeCell ref="D371:F371"/>
    <mergeCell ref="A350:D350"/>
    <mergeCell ref="A351:D351"/>
    <mergeCell ref="A353:D353"/>
    <mergeCell ref="A343:D343"/>
    <mergeCell ref="A344:D344"/>
    <mergeCell ref="A345:D345"/>
    <mergeCell ref="A346:D346"/>
    <mergeCell ref="A347:D347"/>
    <mergeCell ref="A348:D348"/>
    <mergeCell ref="A349:D349"/>
    <mergeCell ref="A352:B352"/>
    <mergeCell ref="D352:F352"/>
    <mergeCell ref="A337:D337"/>
    <mergeCell ref="A338:D338"/>
    <mergeCell ref="A339:D339"/>
    <mergeCell ref="A340:D340"/>
    <mergeCell ref="A341:D341"/>
    <mergeCell ref="A342:D342"/>
    <mergeCell ref="A333:D333"/>
    <mergeCell ref="A334:D334"/>
    <mergeCell ref="A335:D335"/>
    <mergeCell ref="A336:D336"/>
    <mergeCell ref="B331:F331"/>
    <mergeCell ref="A332:B332"/>
    <mergeCell ref="D332:F332"/>
    <mergeCell ref="A326:D326"/>
    <mergeCell ref="A330:D330"/>
    <mergeCell ref="A322:D322"/>
    <mergeCell ref="A325:D325"/>
    <mergeCell ref="A321:B321"/>
    <mergeCell ref="D321:F321"/>
    <mergeCell ref="A323:B323"/>
    <mergeCell ref="D323:F323"/>
    <mergeCell ref="A324:D324"/>
    <mergeCell ref="A327:B327"/>
    <mergeCell ref="D327:F327"/>
    <mergeCell ref="A328:D328"/>
    <mergeCell ref="A329:D329"/>
    <mergeCell ref="A320:D320"/>
    <mergeCell ref="A307:B307"/>
    <mergeCell ref="D307:F307"/>
    <mergeCell ref="A308:D308"/>
    <mergeCell ref="A301:D301"/>
    <mergeCell ref="A303:D303"/>
    <mergeCell ref="A305:D305"/>
    <mergeCell ref="A302:B302"/>
    <mergeCell ref="D302:F302"/>
    <mergeCell ref="A304:D304"/>
    <mergeCell ref="A306:D306"/>
    <mergeCell ref="B309:F309"/>
    <mergeCell ref="A310:B310"/>
    <mergeCell ref="D310:F310"/>
    <mergeCell ref="A316:D316"/>
    <mergeCell ref="A319:D319"/>
    <mergeCell ref="A311:D311"/>
    <mergeCell ref="A312:D312"/>
    <mergeCell ref="A313:D313"/>
    <mergeCell ref="A315:D315"/>
    <mergeCell ref="A314:D314"/>
    <mergeCell ref="A317:B317"/>
    <mergeCell ref="D317:F317"/>
    <mergeCell ref="A318:D318"/>
    <mergeCell ref="A296:D296"/>
    <mergeCell ref="A298:D298"/>
    <mergeCell ref="A300:D300"/>
    <mergeCell ref="A291:D291"/>
    <mergeCell ref="A293:D293"/>
    <mergeCell ref="A295:D295"/>
    <mergeCell ref="A292:B292"/>
    <mergeCell ref="D292:F292"/>
    <mergeCell ref="A294:D294"/>
    <mergeCell ref="A297:B297"/>
    <mergeCell ref="D297:F297"/>
    <mergeCell ref="A299:D299"/>
    <mergeCell ref="A286:D286"/>
    <mergeCell ref="A287:D287"/>
    <mergeCell ref="A288:D288"/>
    <mergeCell ref="A290:D290"/>
    <mergeCell ref="A281:D281"/>
    <mergeCell ref="A282:B282"/>
    <mergeCell ref="D282:F282"/>
    <mergeCell ref="A283:D283"/>
    <mergeCell ref="A284:D284"/>
    <mergeCell ref="A285:B285"/>
    <mergeCell ref="D285:F285"/>
    <mergeCell ref="A289:D289"/>
    <mergeCell ref="A276:D276"/>
    <mergeCell ref="A277:D277"/>
    <mergeCell ref="A278:D278"/>
    <mergeCell ref="A280:D280"/>
    <mergeCell ref="A272:D272"/>
    <mergeCell ref="A275:D275"/>
    <mergeCell ref="A271:D271"/>
    <mergeCell ref="B273:F273"/>
    <mergeCell ref="A274:B274"/>
    <mergeCell ref="D274:F274"/>
    <mergeCell ref="A279:D279"/>
    <mergeCell ref="A269:B269"/>
    <mergeCell ref="D269:F269"/>
    <mergeCell ref="A270:D270"/>
    <mergeCell ref="A255:D255"/>
    <mergeCell ref="A257:D257"/>
    <mergeCell ref="A258:D258"/>
    <mergeCell ref="A259:D259"/>
    <mergeCell ref="A251:D251"/>
    <mergeCell ref="A252:D252"/>
    <mergeCell ref="A253:D253"/>
    <mergeCell ref="A266:D266"/>
    <mergeCell ref="A268:D268"/>
    <mergeCell ref="A261:D261"/>
    <mergeCell ref="A264:D264"/>
    <mergeCell ref="A262:B262"/>
    <mergeCell ref="D262:F262"/>
    <mergeCell ref="A263:D263"/>
    <mergeCell ref="A265:B265"/>
    <mergeCell ref="D265:F265"/>
    <mergeCell ref="A267:D267"/>
    <mergeCell ref="A250:B250"/>
    <mergeCell ref="D250:F250"/>
    <mergeCell ref="A254:D254"/>
    <mergeCell ref="A256:B256"/>
    <mergeCell ref="D256:F256"/>
    <mergeCell ref="A260:D260"/>
    <mergeCell ref="A245:D245"/>
    <mergeCell ref="A240:D240"/>
    <mergeCell ref="A241:D241"/>
    <mergeCell ref="A242:D242"/>
    <mergeCell ref="A243:D243"/>
    <mergeCell ref="A244:D244"/>
    <mergeCell ref="A246:B246"/>
    <mergeCell ref="D246:F246"/>
    <mergeCell ref="A247:D247"/>
    <mergeCell ref="A248:D248"/>
    <mergeCell ref="B249:F249"/>
    <mergeCell ref="A239:D239"/>
    <mergeCell ref="A230:D230"/>
    <mergeCell ref="A232:D232"/>
    <mergeCell ref="A234:D234"/>
    <mergeCell ref="A231:B231"/>
    <mergeCell ref="D231:F231"/>
    <mergeCell ref="A233:D233"/>
    <mergeCell ref="A235:B235"/>
    <mergeCell ref="D235:F235"/>
    <mergeCell ref="A236:D236"/>
    <mergeCell ref="B237:F237"/>
    <mergeCell ref="A238:B238"/>
    <mergeCell ref="D238:F238"/>
    <mergeCell ref="A229:D229"/>
    <mergeCell ref="A218:D218"/>
    <mergeCell ref="A211:D211"/>
    <mergeCell ref="A213:D213"/>
    <mergeCell ref="A215:D215"/>
    <mergeCell ref="A212:B212"/>
    <mergeCell ref="D212:F212"/>
    <mergeCell ref="A214:D214"/>
    <mergeCell ref="A216:B216"/>
    <mergeCell ref="D216:F216"/>
    <mergeCell ref="A217:D217"/>
    <mergeCell ref="A219:B219"/>
    <mergeCell ref="D219:F219"/>
    <mergeCell ref="A220:D220"/>
    <mergeCell ref="A227:D227"/>
    <mergeCell ref="A224:D224"/>
    <mergeCell ref="A225:D225"/>
    <mergeCell ref="A221:D221"/>
    <mergeCell ref="B222:F222"/>
    <mergeCell ref="A223:B223"/>
    <mergeCell ref="D223:F223"/>
    <mergeCell ref="A226:D226"/>
    <mergeCell ref="A228:B228"/>
    <mergeCell ref="D228:F228"/>
    <mergeCell ref="A210:D210"/>
    <mergeCell ref="A198:D198"/>
    <mergeCell ref="A199:D199"/>
    <mergeCell ref="A192:D192"/>
    <mergeCell ref="A191:D191"/>
    <mergeCell ref="A193:B193"/>
    <mergeCell ref="D193:F193"/>
    <mergeCell ref="A194:D194"/>
    <mergeCell ref="A195:D195"/>
    <mergeCell ref="B196:F196"/>
    <mergeCell ref="A197:B197"/>
    <mergeCell ref="D197:F197"/>
    <mergeCell ref="A200:D200"/>
    <mergeCell ref="A207:D207"/>
    <mergeCell ref="A208:D208"/>
    <mergeCell ref="A209:D209"/>
    <mergeCell ref="A201:D201"/>
    <mergeCell ref="A202:B202"/>
    <mergeCell ref="D202:F202"/>
    <mergeCell ref="A203:D203"/>
    <mergeCell ref="A204:D204"/>
    <mergeCell ref="B205:F205"/>
    <mergeCell ref="A206:B206"/>
    <mergeCell ref="D206:F206"/>
    <mergeCell ref="A185:D185"/>
    <mergeCell ref="A187:D187"/>
    <mergeCell ref="A188:D188"/>
    <mergeCell ref="A189:D189"/>
    <mergeCell ref="A190:D190"/>
    <mergeCell ref="A180:D180"/>
    <mergeCell ref="A183:D183"/>
    <mergeCell ref="A181:D181"/>
    <mergeCell ref="A182:B182"/>
    <mergeCell ref="D182:F182"/>
    <mergeCell ref="A184:D184"/>
    <mergeCell ref="A186:B186"/>
    <mergeCell ref="D186:F186"/>
    <mergeCell ref="B178:F178"/>
    <mergeCell ref="A179:B179"/>
    <mergeCell ref="D179:F179"/>
    <mergeCell ref="A164:D164"/>
    <mergeCell ref="A165:D165"/>
    <mergeCell ref="A166:D166"/>
    <mergeCell ref="A167:D167"/>
    <mergeCell ref="A168:D168"/>
    <mergeCell ref="A169:D169"/>
    <mergeCell ref="A175:D175"/>
    <mergeCell ref="A176:D176"/>
    <mergeCell ref="A170:D170"/>
    <mergeCell ref="A171:D171"/>
    <mergeCell ref="A172:B172"/>
    <mergeCell ref="D172:F172"/>
    <mergeCell ref="A173:D173"/>
    <mergeCell ref="A174:D174"/>
    <mergeCell ref="A177:D177"/>
    <mergeCell ref="A159:D159"/>
    <mergeCell ref="A160:D160"/>
    <mergeCell ref="A161:D161"/>
    <mergeCell ref="A162:D162"/>
    <mergeCell ref="A163:B163"/>
    <mergeCell ref="D163:F163"/>
    <mergeCell ref="A153:D153"/>
    <mergeCell ref="A154:D154"/>
    <mergeCell ref="A155:D155"/>
    <mergeCell ref="A156:D156"/>
    <mergeCell ref="A157:D157"/>
    <mergeCell ref="A158:B158"/>
    <mergeCell ref="D158:F158"/>
    <mergeCell ref="A148:D148"/>
    <mergeCell ref="A149:B149"/>
    <mergeCell ref="D149:F149"/>
    <mergeCell ref="A150:D150"/>
    <mergeCell ref="A151:D151"/>
    <mergeCell ref="A152:D152"/>
    <mergeCell ref="A143:D143"/>
    <mergeCell ref="A144:B144"/>
    <mergeCell ref="D144:F144"/>
    <mergeCell ref="A145:D145"/>
    <mergeCell ref="A146:D146"/>
    <mergeCell ref="A147:D147"/>
    <mergeCell ref="A138:D138"/>
    <mergeCell ref="A139:B139"/>
    <mergeCell ref="D139:F139"/>
    <mergeCell ref="A140:D140"/>
    <mergeCell ref="A141:D141"/>
    <mergeCell ref="A142:D142"/>
    <mergeCell ref="A132:D132"/>
    <mergeCell ref="A133:D133"/>
    <mergeCell ref="A134:D134"/>
    <mergeCell ref="A135:D135"/>
    <mergeCell ref="A136:D136"/>
    <mergeCell ref="A137:D137"/>
    <mergeCell ref="B127:F127"/>
    <mergeCell ref="A128:B128"/>
    <mergeCell ref="D128:F128"/>
    <mergeCell ref="A129:D129"/>
    <mergeCell ref="A130:D130"/>
    <mergeCell ref="A131:D131"/>
    <mergeCell ref="A122:B122"/>
    <mergeCell ref="D122:F122"/>
    <mergeCell ref="A123:D123"/>
    <mergeCell ref="A124:D124"/>
    <mergeCell ref="A125:D125"/>
    <mergeCell ref="A126:D126"/>
    <mergeCell ref="A117:B117"/>
    <mergeCell ref="D117:F117"/>
    <mergeCell ref="A118:D118"/>
    <mergeCell ref="A119:D119"/>
    <mergeCell ref="A120:D120"/>
    <mergeCell ref="A121:D121"/>
    <mergeCell ref="A112:B112"/>
    <mergeCell ref="D112:F112"/>
    <mergeCell ref="A113:D113"/>
    <mergeCell ref="A114:D114"/>
    <mergeCell ref="A115:D115"/>
    <mergeCell ref="A116:D116"/>
    <mergeCell ref="A106:D106"/>
    <mergeCell ref="A107:D107"/>
    <mergeCell ref="A108:D108"/>
    <mergeCell ref="A109:D109"/>
    <mergeCell ref="A110:D110"/>
    <mergeCell ref="B111:F111"/>
    <mergeCell ref="A101:D101"/>
    <mergeCell ref="A102:D102"/>
    <mergeCell ref="A103:D103"/>
    <mergeCell ref="A104:B104"/>
    <mergeCell ref="D104:F104"/>
    <mergeCell ref="A105:D105"/>
    <mergeCell ref="A96:D96"/>
    <mergeCell ref="A97:B97"/>
    <mergeCell ref="D97:F97"/>
    <mergeCell ref="A98:D98"/>
    <mergeCell ref="A99:D99"/>
    <mergeCell ref="A100:D100"/>
    <mergeCell ref="A90:D90"/>
    <mergeCell ref="A91:D91"/>
    <mergeCell ref="A92:D92"/>
    <mergeCell ref="A93:D93"/>
    <mergeCell ref="A94:D94"/>
    <mergeCell ref="A95:D95"/>
    <mergeCell ref="A85:D85"/>
    <mergeCell ref="A86:D86"/>
    <mergeCell ref="A87:D87"/>
    <mergeCell ref="A88:D88"/>
    <mergeCell ref="A89:B89"/>
    <mergeCell ref="D89:F89"/>
    <mergeCell ref="A79:D79"/>
    <mergeCell ref="A80:D80"/>
    <mergeCell ref="A81:D81"/>
    <mergeCell ref="A82:D82"/>
    <mergeCell ref="A83:D83"/>
    <mergeCell ref="A84:B84"/>
    <mergeCell ref="D84:F84"/>
    <mergeCell ref="A74:D74"/>
    <mergeCell ref="A75:D75"/>
    <mergeCell ref="A76:D76"/>
    <mergeCell ref="B77:F77"/>
    <mergeCell ref="A78:B78"/>
    <mergeCell ref="D78:F78"/>
    <mergeCell ref="A69:D69"/>
    <mergeCell ref="A70:B70"/>
    <mergeCell ref="D70:F70"/>
    <mergeCell ref="A71:D71"/>
    <mergeCell ref="A72:D72"/>
    <mergeCell ref="A73:D73"/>
    <mergeCell ref="A63:D63"/>
    <mergeCell ref="A64:D64"/>
    <mergeCell ref="A65:D65"/>
    <mergeCell ref="A66:D66"/>
    <mergeCell ref="A67:D67"/>
    <mergeCell ref="A68:D68"/>
    <mergeCell ref="A58:D58"/>
    <mergeCell ref="A59:D59"/>
    <mergeCell ref="A60:D60"/>
    <mergeCell ref="A61:B61"/>
    <mergeCell ref="D61:F61"/>
    <mergeCell ref="A62:D62"/>
    <mergeCell ref="A53:D53"/>
    <mergeCell ref="A54:B54"/>
    <mergeCell ref="D54:F54"/>
    <mergeCell ref="A55:D55"/>
    <mergeCell ref="A56:D56"/>
    <mergeCell ref="A57:D57"/>
    <mergeCell ref="A47:D47"/>
    <mergeCell ref="A48:D48"/>
    <mergeCell ref="A49:D49"/>
    <mergeCell ref="A50:D50"/>
    <mergeCell ref="A51:D51"/>
    <mergeCell ref="A52:D52"/>
    <mergeCell ref="A41:D41"/>
    <mergeCell ref="A42:D42"/>
    <mergeCell ref="A43:D43"/>
    <mergeCell ref="A44:D44"/>
    <mergeCell ref="A45:D45"/>
    <mergeCell ref="A46:D46"/>
    <mergeCell ref="A35:D35"/>
    <mergeCell ref="A36:D36"/>
    <mergeCell ref="A37:D37"/>
    <mergeCell ref="A38:D38"/>
    <mergeCell ref="A39:D39"/>
    <mergeCell ref="A40:B40"/>
    <mergeCell ref="D40:F40"/>
    <mergeCell ref="A30:D30"/>
    <mergeCell ref="A31:B31"/>
    <mergeCell ref="D31:F31"/>
    <mergeCell ref="A32:D32"/>
    <mergeCell ref="A33:D33"/>
    <mergeCell ref="A34:D34"/>
    <mergeCell ref="A24:D24"/>
    <mergeCell ref="A25:D25"/>
    <mergeCell ref="A26:D26"/>
    <mergeCell ref="A27:D27"/>
    <mergeCell ref="A28:D28"/>
    <mergeCell ref="A29:D29"/>
    <mergeCell ref="A22:D22"/>
    <mergeCell ref="A23:B23"/>
    <mergeCell ref="D23:F23"/>
    <mergeCell ref="A14:F14"/>
    <mergeCell ref="B15:F15"/>
    <mergeCell ref="A16:B16"/>
    <mergeCell ref="D16:F16"/>
    <mergeCell ref="A17:D17"/>
    <mergeCell ref="A18:D18"/>
    <mergeCell ref="A9:R9"/>
    <mergeCell ref="A10:R10"/>
    <mergeCell ref="A11:R11"/>
    <mergeCell ref="A13:B13"/>
    <mergeCell ref="C13:D13"/>
    <mergeCell ref="E13:F13"/>
    <mergeCell ref="A19:D19"/>
    <mergeCell ref="A20:D20"/>
    <mergeCell ref="A21:D2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287"/>
  <sheetViews>
    <sheetView workbookViewId="0">
      <selection activeCell="A8" sqref="A8"/>
    </sheetView>
  </sheetViews>
  <sheetFormatPr baseColWidth="10" defaultColWidth="9.140625" defaultRowHeight="15" x14ac:dyDescent="0.25"/>
  <cols>
    <col min="1" max="1" width="12.140625" customWidth="1"/>
    <col min="2" max="2" width="51.85546875" customWidth="1"/>
    <col min="3" max="3" width="13.140625" customWidth="1"/>
    <col min="4" max="4" width="14" customWidth="1"/>
    <col min="5" max="5" width="12.5703125" customWidth="1"/>
    <col min="6" max="6" width="11.85546875" customWidth="1"/>
    <col min="7" max="7" width="12.85546875" customWidth="1"/>
    <col min="8" max="8" width="14.28515625" customWidth="1"/>
  </cols>
  <sheetData>
    <row r="1" spans="1:8" ht="22.5" x14ac:dyDescent="0.25">
      <c r="A1" s="8" t="s">
        <v>797</v>
      </c>
    </row>
    <row r="3" spans="1:8" ht="10.5" customHeight="1" x14ac:dyDescent="0.25">
      <c r="A3" s="57" t="s">
        <v>9</v>
      </c>
      <c r="B3" s="57"/>
      <c r="C3" s="57"/>
      <c r="D3" s="57"/>
      <c r="E3" s="57"/>
      <c r="F3" s="57"/>
      <c r="G3" s="57"/>
      <c r="H3" s="57"/>
    </row>
    <row r="4" spans="1:8" ht="10.5" customHeight="1" x14ac:dyDescent="0.25">
      <c r="A4" s="58" t="s">
        <v>798</v>
      </c>
      <c r="B4" s="58"/>
      <c r="C4" s="58"/>
      <c r="D4" s="58"/>
      <c r="E4" s="58"/>
      <c r="F4" s="58"/>
      <c r="G4" s="58"/>
      <c r="H4" s="58"/>
    </row>
    <row r="6" spans="1:8" ht="54" x14ac:dyDescent="0.25">
      <c r="A6" s="65" t="s">
        <v>799</v>
      </c>
      <c r="B6" s="65"/>
      <c r="C6" s="40" t="s">
        <v>800</v>
      </c>
      <c r="D6" s="40" t="s">
        <v>801</v>
      </c>
      <c r="E6" s="40" t="s">
        <v>802</v>
      </c>
      <c r="F6" s="41" t="s">
        <v>803</v>
      </c>
      <c r="G6" s="41" t="s">
        <v>804</v>
      </c>
      <c r="H6" s="15" t="s">
        <v>805</v>
      </c>
    </row>
    <row r="7" spans="1:8" x14ac:dyDescent="0.25">
      <c r="A7" s="63" t="s">
        <v>27</v>
      </c>
      <c r="B7" s="63"/>
      <c r="C7" s="42">
        <v>1</v>
      </c>
      <c r="D7" s="43">
        <v>966733.27150000096</v>
      </c>
      <c r="E7" s="42">
        <v>1</v>
      </c>
      <c r="F7" s="44">
        <v>74279</v>
      </c>
      <c r="G7" s="42">
        <v>1</v>
      </c>
      <c r="H7" s="45">
        <v>1722377</v>
      </c>
    </row>
    <row r="8" spans="1:8" x14ac:dyDescent="0.25">
      <c r="A8" s="46">
        <v>30161870</v>
      </c>
      <c r="B8" s="47" t="s">
        <v>806</v>
      </c>
      <c r="C8" s="48">
        <v>1</v>
      </c>
      <c r="D8" s="49">
        <v>8799.7365000000009</v>
      </c>
      <c r="E8" s="48">
        <v>1</v>
      </c>
      <c r="F8" s="50">
        <v>178</v>
      </c>
      <c r="G8" s="48">
        <v>55</v>
      </c>
      <c r="H8" s="51">
        <v>1046</v>
      </c>
    </row>
    <row r="9" spans="1:8" x14ac:dyDescent="0.25">
      <c r="A9" s="46">
        <v>53143830</v>
      </c>
      <c r="B9" s="47" t="s">
        <v>807</v>
      </c>
      <c r="C9" s="48">
        <v>1</v>
      </c>
      <c r="D9" s="49">
        <v>8679.5244999999995</v>
      </c>
      <c r="E9" s="48">
        <v>2</v>
      </c>
      <c r="F9" s="50">
        <v>18</v>
      </c>
      <c r="G9" s="48">
        <v>1017</v>
      </c>
      <c r="H9" s="51">
        <v>108</v>
      </c>
    </row>
    <row r="10" spans="1:8" x14ac:dyDescent="0.25">
      <c r="A10" s="46">
        <v>53142140</v>
      </c>
      <c r="B10" s="47" t="s">
        <v>808</v>
      </c>
      <c r="C10" s="48">
        <v>2</v>
      </c>
      <c r="D10" s="49">
        <v>8324.3829999999998</v>
      </c>
      <c r="E10" s="48">
        <v>3</v>
      </c>
      <c r="F10" s="50">
        <v>62</v>
      </c>
      <c r="G10" s="48">
        <v>278</v>
      </c>
      <c r="H10" s="51">
        <v>623</v>
      </c>
    </row>
    <row r="11" spans="1:8" x14ac:dyDescent="0.25">
      <c r="A11" s="46">
        <v>15201020</v>
      </c>
      <c r="B11" s="47" t="s">
        <v>809</v>
      </c>
      <c r="C11" s="48">
        <v>1</v>
      </c>
      <c r="D11" s="49">
        <v>8213.0616000000009</v>
      </c>
      <c r="E11" s="48">
        <v>4</v>
      </c>
      <c r="F11" s="50">
        <v>212</v>
      </c>
      <c r="G11" s="48">
        <v>39</v>
      </c>
      <c r="H11" s="51">
        <v>11</v>
      </c>
    </row>
    <row r="12" spans="1:8" x14ac:dyDescent="0.25">
      <c r="A12" s="46">
        <v>15199240</v>
      </c>
      <c r="B12" s="47" t="s">
        <v>810</v>
      </c>
      <c r="C12" s="48">
        <v>2</v>
      </c>
      <c r="D12" s="49">
        <v>8105.625</v>
      </c>
      <c r="E12" s="48">
        <v>5</v>
      </c>
      <c r="F12" s="50">
        <v>197</v>
      </c>
      <c r="G12" s="48">
        <v>47</v>
      </c>
      <c r="H12" s="51">
        <v>2564</v>
      </c>
    </row>
    <row r="13" spans="1:8" x14ac:dyDescent="0.25">
      <c r="A13" s="46">
        <v>61169250</v>
      </c>
      <c r="B13" s="47" t="s">
        <v>811</v>
      </c>
      <c r="C13" s="48">
        <v>1</v>
      </c>
      <c r="D13" s="49">
        <v>5938.8244999999997</v>
      </c>
      <c r="E13" s="48">
        <v>6</v>
      </c>
      <c r="F13" s="50">
        <v>647</v>
      </c>
      <c r="G13" s="48">
        <v>4</v>
      </c>
      <c r="H13" s="51">
        <v>3420</v>
      </c>
    </row>
    <row r="14" spans="1:8" x14ac:dyDescent="0.25">
      <c r="A14" s="46">
        <v>15202310</v>
      </c>
      <c r="B14" s="47" t="s">
        <v>812</v>
      </c>
      <c r="C14" s="48">
        <v>3</v>
      </c>
      <c r="D14" s="49">
        <v>5702.3864000000003</v>
      </c>
      <c r="E14" s="48">
        <v>7</v>
      </c>
      <c r="F14" s="50">
        <v>187</v>
      </c>
      <c r="G14" s="48">
        <v>51</v>
      </c>
      <c r="H14" s="51">
        <v>4273</v>
      </c>
    </row>
    <row r="15" spans="1:8" x14ac:dyDescent="0.25">
      <c r="A15" s="46">
        <v>61169390</v>
      </c>
      <c r="B15" s="47" t="s">
        <v>813</v>
      </c>
      <c r="C15" s="48">
        <v>2</v>
      </c>
      <c r="D15" s="49">
        <v>5248.9381999999996</v>
      </c>
      <c r="E15" s="48">
        <v>8</v>
      </c>
      <c r="F15" s="50">
        <v>572</v>
      </c>
      <c r="G15" s="48">
        <v>6</v>
      </c>
      <c r="H15" s="51">
        <v>0</v>
      </c>
    </row>
    <row r="16" spans="1:8" x14ac:dyDescent="0.25">
      <c r="A16" s="46">
        <v>15204880</v>
      </c>
      <c r="B16" s="47" t="s">
        <v>814</v>
      </c>
      <c r="C16" s="48">
        <v>4</v>
      </c>
      <c r="D16" s="49">
        <v>4910.5164999999997</v>
      </c>
      <c r="E16" s="48">
        <v>9</v>
      </c>
      <c r="F16" s="50">
        <v>75</v>
      </c>
      <c r="G16" s="48">
        <v>208</v>
      </c>
      <c r="H16" s="51">
        <v>5133</v>
      </c>
    </row>
    <row r="17" spans="1:8" x14ac:dyDescent="0.25">
      <c r="A17" s="46">
        <v>52143350</v>
      </c>
      <c r="B17" s="47" t="s">
        <v>815</v>
      </c>
      <c r="C17" s="48">
        <v>1</v>
      </c>
      <c r="D17" s="49">
        <v>4596.6063000000004</v>
      </c>
      <c r="E17" s="48">
        <v>10</v>
      </c>
      <c r="F17" s="50">
        <v>75</v>
      </c>
      <c r="G17" s="48">
        <v>208</v>
      </c>
      <c r="H17" s="51">
        <v>4603</v>
      </c>
    </row>
    <row r="18" spans="1:8" x14ac:dyDescent="0.25">
      <c r="A18" s="46">
        <v>52147870</v>
      </c>
      <c r="B18" s="47" t="s">
        <v>816</v>
      </c>
      <c r="C18" s="48">
        <v>2</v>
      </c>
      <c r="D18" s="49">
        <v>4549.0164000000004</v>
      </c>
      <c r="E18" s="48">
        <v>11</v>
      </c>
      <c r="F18" s="50">
        <v>241</v>
      </c>
      <c r="G18" s="48">
        <v>35</v>
      </c>
      <c r="H18" s="51">
        <v>3601</v>
      </c>
    </row>
    <row r="19" spans="1:8" x14ac:dyDescent="0.25">
      <c r="A19" s="46">
        <v>15202290</v>
      </c>
      <c r="B19" s="47" t="s">
        <v>817</v>
      </c>
      <c r="C19" s="48">
        <v>5</v>
      </c>
      <c r="D19" s="49">
        <v>4362.4994999999999</v>
      </c>
      <c r="E19" s="48">
        <v>12</v>
      </c>
      <c r="F19" s="50">
        <v>15</v>
      </c>
      <c r="G19" s="48">
        <v>1131</v>
      </c>
      <c r="H19" s="51">
        <v>0</v>
      </c>
    </row>
    <row r="20" spans="1:8" x14ac:dyDescent="0.25">
      <c r="A20" s="46">
        <v>15206750</v>
      </c>
      <c r="B20" s="47" t="s">
        <v>818</v>
      </c>
      <c r="C20" s="48">
        <v>6</v>
      </c>
      <c r="D20" s="49">
        <v>4202.5005000000001</v>
      </c>
      <c r="E20" s="48">
        <v>13</v>
      </c>
      <c r="F20" s="50">
        <v>17</v>
      </c>
      <c r="G20" s="48">
        <v>1047</v>
      </c>
      <c r="H20" s="51">
        <v>0</v>
      </c>
    </row>
    <row r="21" spans="1:8" x14ac:dyDescent="0.25">
      <c r="A21" s="46">
        <v>53151940</v>
      </c>
      <c r="B21" s="47" t="s">
        <v>819</v>
      </c>
      <c r="C21" s="48">
        <v>3</v>
      </c>
      <c r="D21" s="49">
        <v>4178.2452999999996</v>
      </c>
      <c r="E21" s="48">
        <v>14</v>
      </c>
      <c r="F21" s="50">
        <v>127</v>
      </c>
      <c r="G21" s="48">
        <v>81</v>
      </c>
      <c r="H21" s="51">
        <v>0</v>
      </c>
    </row>
    <row r="22" spans="1:8" x14ac:dyDescent="0.25">
      <c r="A22" s="46">
        <v>30148530</v>
      </c>
      <c r="B22" s="47" t="s">
        <v>820</v>
      </c>
      <c r="C22" s="48">
        <v>1</v>
      </c>
      <c r="D22" s="49">
        <v>4166.0663999999997</v>
      </c>
      <c r="E22" s="48">
        <v>15</v>
      </c>
      <c r="F22" s="50">
        <v>102</v>
      </c>
      <c r="G22" s="48">
        <v>119</v>
      </c>
      <c r="H22" s="51">
        <v>2422</v>
      </c>
    </row>
    <row r="23" spans="1:8" x14ac:dyDescent="0.25">
      <c r="A23" s="46">
        <v>15133890</v>
      </c>
      <c r="B23" s="47" t="s">
        <v>821</v>
      </c>
      <c r="C23" s="48">
        <v>7</v>
      </c>
      <c r="D23" s="49">
        <v>4092.5079000000001</v>
      </c>
      <c r="E23" s="48">
        <v>16</v>
      </c>
      <c r="F23" s="50">
        <v>325</v>
      </c>
      <c r="G23" s="48">
        <v>19</v>
      </c>
      <c r="H23" s="51">
        <v>5868</v>
      </c>
    </row>
    <row r="24" spans="1:8" x14ac:dyDescent="0.25">
      <c r="A24" s="46">
        <v>52010690</v>
      </c>
      <c r="B24" s="47" t="s">
        <v>822</v>
      </c>
      <c r="C24" s="48">
        <v>3</v>
      </c>
      <c r="D24" s="49">
        <v>3901.4749999999999</v>
      </c>
      <c r="E24" s="48">
        <v>17</v>
      </c>
      <c r="F24" s="50">
        <v>63</v>
      </c>
      <c r="G24" s="48">
        <v>269</v>
      </c>
      <c r="H24" s="51">
        <v>109</v>
      </c>
    </row>
    <row r="25" spans="1:8" x14ac:dyDescent="0.25">
      <c r="A25" s="46">
        <v>15198140</v>
      </c>
      <c r="B25" s="47" t="s">
        <v>823</v>
      </c>
      <c r="C25" s="48">
        <v>8</v>
      </c>
      <c r="D25" s="49">
        <v>3734.9348</v>
      </c>
      <c r="E25" s="48">
        <v>18</v>
      </c>
      <c r="F25" s="50">
        <v>65</v>
      </c>
      <c r="G25" s="48">
        <v>253</v>
      </c>
      <c r="H25" s="51">
        <v>1951</v>
      </c>
    </row>
    <row r="26" spans="1:8" x14ac:dyDescent="0.25">
      <c r="A26" s="46">
        <v>30142990</v>
      </c>
      <c r="B26" s="47" t="s">
        <v>824</v>
      </c>
      <c r="C26" s="48">
        <v>1</v>
      </c>
      <c r="D26" s="49">
        <v>3702.3822</v>
      </c>
      <c r="E26" s="48">
        <v>19</v>
      </c>
      <c r="F26" s="50">
        <v>300</v>
      </c>
      <c r="G26" s="48">
        <v>23</v>
      </c>
      <c r="H26" s="51">
        <v>0</v>
      </c>
    </row>
    <row r="27" spans="1:8" x14ac:dyDescent="0.25">
      <c r="A27" s="46">
        <v>40125330</v>
      </c>
      <c r="B27" s="47" t="s">
        <v>825</v>
      </c>
      <c r="C27" s="48">
        <v>9</v>
      </c>
      <c r="D27" s="49">
        <v>3644.5382</v>
      </c>
      <c r="E27" s="48">
        <v>20</v>
      </c>
      <c r="F27" s="50">
        <v>123</v>
      </c>
      <c r="G27" s="48">
        <v>88</v>
      </c>
      <c r="H27" s="51">
        <v>2003</v>
      </c>
    </row>
    <row r="28" spans="1:8" x14ac:dyDescent="0.25">
      <c r="A28" s="46">
        <v>15202750</v>
      </c>
      <c r="B28" s="47" t="s">
        <v>826</v>
      </c>
      <c r="C28" s="48">
        <v>10</v>
      </c>
      <c r="D28" s="49">
        <v>3597.6129000000001</v>
      </c>
      <c r="E28" s="48">
        <v>21</v>
      </c>
      <c r="F28" s="50">
        <v>445</v>
      </c>
      <c r="G28" s="48">
        <v>10</v>
      </c>
      <c r="H28" s="51">
        <v>817</v>
      </c>
    </row>
    <row r="29" spans="1:8" x14ac:dyDescent="0.25">
      <c r="A29" s="46">
        <v>15135160</v>
      </c>
      <c r="B29" s="47" t="s">
        <v>827</v>
      </c>
      <c r="C29" s="48">
        <v>11</v>
      </c>
      <c r="D29" s="49">
        <v>3513.6965</v>
      </c>
      <c r="E29" s="48">
        <v>22</v>
      </c>
      <c r="F29" s="50">
        <v>430</v>
      </c>
      <c r="G29" s="48">
        <v>11</v>
      </c>
      <c r="H29" s="51">
        <v>450</v>
      </c>
    </row>
    <row r="30" spans="1:8" x14ac:dyDescent="0.25">
      <c r="A30" s="46">
        <v>53150800</v>
      </c>
      <c r="B30" s="47" t="s">
        <v>828</v>
      </c>
      <c r="C30" s="48">
        <v>4</v>
      </c>
      <c r="D30" s="49">
        <v>3397.9171000000001</v>
      </c>
      <c r="E30" s="48">
        <v>23</v>
      </c>
      <c r="F30" s="50">
        <v>413</v>
      </c>
      <c r="G30" s="48">
        <v>12</v>
      </c>
      <c r="H30" s="51">
        <v>9342</v>
      </c>
    </row>
    <row r="31" spans="1:8" x14ac:dyDescent="0.25">
      <c r="A31" s="46">
        <v>61169210</v>
      </c>
      <c r="B31" s="47" t="s">
        <v>829</v>
      </c>
      <c r="C31" s="48">
        <v>3</v>
      </c>
      <c r="D31" s="49">
        <v>3243.6055999999999</v>
      </c>
      <c r="E31" s="48">
        <v>24</v>
      </c>
      <c r="F31" s="50">
        <v>449</v>
      </c>
      <c r="G31" s="48">
        <v>9</v>
      </c>
      <c r="H31" s="51">
        <v>10911</v>
      </c>
    </row>
    <row r="32" spans="1:8" x14ac:dyDescent="0.25">
      <c r="A32" s="46">
        <v>15125000</v>
      </c>
      <c r="B32" s="47" t="s">
        <v>830</v>
      </c>
      <c r="C32" s="48">
        <v>12</v>
      </c>
      <c r="D32" s="49">
        <v>3142.2170000000001</v>
      </c>
      <c r="E32" s="48">
        <v>25</v>
      </c>
      <c r="F32" s="50">
        <v>245</v>
      </c>
      <c r="G32" s="48">
        <v>32</v>
      </c>
      <c r="H32" s="51">
        <v>5398</v>
      </c>
    </row>
    <row r="33" spans="1:8" x14ac:dyDescent="0.25">
      <c r="A33" s="46">
        <v>53149310</v>
      </c>
      <c r="B33" s="47" t="s">
        <v>831</v>
      </c>
      <c r="C33" s="48">
        <v>5</v>
      </c>
      <c r="D33" s="49">
        <v>2984.8321000000001</v>
      </c>
      <c r="E33" s="48">
        <v>26</v>
      </c>
      <c r="F33" s="50">
        <v>40</v>
      </c>
      <c r="G33" s="48">
        <v>518</v>
      </c>
      <c r="H33" s="51">
        <v>1482</v>
      </c>
    </row>
    <row r="34" spans="1:8" x14ac:dyDescent="0.25">
      <c r="A34" s="46">
        <v>30158900</v>
      </c>
      <c r="B34" s="47" t="s">
        <v>832</v>
      </c>
      <c r="C34" s="48">
        <v>2</v>
      </c>
      <c r="D34" s="49">
        <v>2980.8444</v>
      </c>
      <c r="E34" s="48">
        <v>27</v>
      </c>
      <c r="F34" s="50">
        <v>91</v>
      </c>
      <c r="G34" s="48">
        <v>146</v>
      </c>
      <c r="H34" s="51">
        <v>1022</v>
      </c>
    </row>
    <row r="35" spans="1:8" x14ac:dyDescent="0.25">
      <c r="A35" s="46">
        <v>31153900</v>
      </c>
      <c r="B35" s="47" t="s">
        <v>833</v>
      </c>
      <c r="C35" s="48">
        <v>2</v>
      </c>
      <c r="D35" s="49">
        <v>2950.4184</v>
      </c>
      <c r="E35" s="48">
        <v>28</v>
      </c>
      <c r="F35" s="50">
        <v>55</v>
      </c>
      <c r="G35" s="48">
        <v>331</v>
      </c>
      <c r="H35" s="51">
        <v>1848</v>
      </c>
    </row>
    <row r="36" spans="1:8" x14ac:dyDescent="0.25">
      <c r="A36" s="46">
        <v>15202740</v>
      </c>
      <c r="B36" s="47" t="s">
        <v>834</v>
      </c>
      <c r="C36" s="48">
        <v>13</v>
      </c>
      <c r="D36" s="49">
        <v>2793.0372000000002</v>
      </c>
      <c r="E36" s="48">
        <v>29</v>
      </c>
      <c r="F36" s="50">
        <v>137</v>
      </c>
      <c r="G36" s="48">
        <v>69</v>
      </c>
      <c r="H36" s="51">
        <v>1168</v>
      </c>
    </row>
    <row r="37" spans="1:8" x14ac:dyDescent="0.25">
      <c r="A37" s="46">
        <v>61169270</v>
      </c>
      <c r="B37" s="47" t="s">
        <v>835</v>
      </c>
      <c r="C37" s="48">
        <v>4</v>
      </c>
      <c r="D37" s="49">
        <v>2692.6115</v>
      </c>
      <c r="E37" s="48">
        <v>30</v>
      </c>
      <c r="F37" s="50">
        <v>294</v>
      </c>
      <c r="G37" s="48">
        <v>24</v>
      </c>
      <c r="H37" s="51">
        <v>17438</v>
      </c>
    </row>
    <row r="38" spans="1:8" x14ac:dyDescent="0.25">
      <c r="A38" s="46">
        <v>15125040</v>
      </c>
      <c r="B38" s="47" t="s">
        <v>836</v>
      </c>
      <c r="C38" s="48">
        <v>14</v>
      </c>
      <c r="D38" s="49">
        <v>2667.2923999999998</v>
      </c>
      <c r="E38" s="48">
        <v>31</v>
      </c>
      <c r="F38" s="50">
        <v>245</v>
      </c>
      <c r="G38" s="48">
        <v>32</v>
      </c>
      <c r="H38" s="51">
        <v>3549</v>
      </c>
    </row>
    <row r="39" spans="1:8" x14ac:dyDescent="0.25">
      <c r="A39" s="46">
        <v>60157340</v>
      </c>
      <c r="B39" s="47" t="s">
        <v>837</v>
      </c>
      <c r="C39" s="48">
        <v>1</v>
      </c>
      <c r="D39" s="49">
        <v>2619.3580999999999</v>
      </c>
      <c r="E39" s="48">
        <v>32</v>
      </c>
      <c r="F39" s="50">
        <v>64</v>
      </c>
      <c r="G39" s="48">
        <v>259</v>
      </c>
      <c r="H39" s="51">
        <v>1879</v>
      </c>
    </row>
    <row r="40" spans="1:8" x14ac:dyDescent="0.25">
      <c r="A40" s="46">
        <v>61168520</v>
      </c>
      <c r="B40" s="47" t="s">
        <v>838</v>
      </c>
      <c r="C40" s="48">
        <v>5</v>
      </c>
      <c r="D40" s="49">
        <v>2554.1667000000002</v>
      </c>
      <c r="E40" s="48">
        <v>33</v>
      </c>
      <c r="F40" s="50">
        <v>159</v>
      </c>
      <c r="G40" s="48">
        <v>61</v>
      </c>
      <c r="H40" s="51">
        <v>1104</v>
      </c>
    </row>
    <row r="41" spans="1:8" x14ac:dyDescent="0.25">
      <c r="A41" s="46">
        <v>52141080</v>
      </c>
      <c r="B41" s="47" t="s">
        <v>839</v>
      </c>
      <c r="C41" s="48">
        <v>4</v>
      </c>
      <c r="D41" s="49">
        <v>2480.5302000000001</v>
      </c>
      <c r="E41" s="48">
        <v>34</v>
      </c>
      <c r="F41" s="50">
        <v>100</v>
      </c>
      <c r="G41" s="48">
        <v>121</v>
      </c>
      <c r="H41" s="51">
        <v>1568</v>
      </c>
    </row>
    <row r="42" spans="1:8" x14ac:dyDescent="0.25">
      <c r="A42" s="46">
        <v>15206740</v>
      </c>
      <c r="B42" s="47" t="s">
        <v>840</v>
      </c>
      <c r="C42" s="48">
        <v>15</v>
      </c>
      <c r="D42" s="49">
        <v>2446.6579000000002</v>
      </c>
      <c r="E42" s="48">
        <v>35</v>
      </c>
      <c r="F42" s="50">
        <v>15</v>
      </c>
      <c r="G42" s="48">
        <v>1131</v>
      </c>
      <c r="H42" s="51">
        <v>91</v>
      </c>
    </row>
    <row r="43" spans="1:8" x14ac:dyDescent="0.25">
      <c r="A43" s="46">
        <v>15205710</v>
      </c>
      <c r="B43" s="47" t="s">
        <v>841</v>
      </c>
      <c r="C43" s="48">
        <v>16</v>
      </c>
      <c r="D43" s="49">
        <v>2399.7592</v>
      </c>
      <c r="E43" s="48">
        <v>36</v>
      </c>
      <c r="F43" s="50">
        <v>29</v>
      </c>
      <c r="G43" s="48">
        <v>712</v>
      </c>
      <c r="H43" s="51">
        <v>2003</v>
      </c>
    </row>
    <row r="44" spans="1:8" x14ac:dyDescent="0.25">
      <c r="A44" s="46">
        <v>52017620</v>
      </c>
      <c r="B44" s="47" t="s">
        <v>842</v>
      </c>
      <c r="C44" s="48">
        <v>5</v>
      </c>
      <c r="D44" s="49">
        <v>2394.2116000000001</v>
      </c>
      <c r="E44" s="48">
        <v>37</v>
      </c>
      <c r="F44" s="50">
        <v>116</v>
      </c>
      <c r="G44" s="48">
        <v>97</v>
      </c>
      <c r="H44" s="51">
        <v>0</v>
      </c>
    </row>
    <row r="45" spans="1:8" x14ac:dyDescent="0.25">
      <c r="A45" s="46">
        <v>61168580</v>
      </c>
      <c r="B45" s="47" t="s">
        <v>843</v>
      </c>
      <c r="C45" s="48">
        <v>6</v>
      </c>
      <c r="D45" s="49">
        <v>2384.7332000000001</v>
      </c>
      <c r="E45" s="48">
        <v>38</v>
      </c>
      <c r="F45" s="50">
        <v>367</v>
      </c>
      <c r="G45" s="48">
        <v>15</v>
      </c>
      <c r="H45" s="51">
        <v>2207</v>
      </c>
    </row>
    <row r="46" spans="1:8" x14ac:dyDescent="0.25">
      <c r="A46" s="46">
        <v>61168650</v>
      </c>
      <c r="B46" s="47" t="s">
        <v>844</v>
      </c>
      <c r="C46" s="48">
        <v>7</v>
      </c>
      <c r="D46" s="49">
        <v>2368.4085</v>
      </c>
      <c r="E46" s="48">
        <v>39</v>
      </c>
      <c r="F46" s="50">
        <v>82</v>
      </c>
      <c r="G46" s="48">
        <v>181</v>
      </c>
      <c r="H46" s="51">
        <v>0</v>
      </c>
    </row>
    <row r="47" spans="1:8" x14ac:dyDescent="0.25">
      <c r="A47" s="46">
        <v>50165650</v>
      </c>
      <c r="B47" s="47" t="s">
        <v>845</v>
      </c>
      <c r="C47" s="48">
        <v>1</v>
      </c>
      <c r="D47" s="49">
        <v>2336.0353</v>
      </c>
      <c r="E47" s="48">
        <v>40</v>
      </c>
      <c r="F47" s="50">
        <v>82</v>
      </c>
      <c r="G47" s="48">
        <v>181</v>
      </c>
      <c r="H47" s="51">
        <v>2004</v>
      </c>
    </row>
    <row r="48" spans="1:8" x14ac:dyDescent="0.25">
      <c r="A48" s="46">
        <v>53142130</v>
      </c>
      <c r="B48" s="47" t="s">
        <v>846</v>
      </c>
      <c r="C48" s="48">
        <v>6</v>
      </c>
      <c r="D48" s="49">
        <v>2315.1826999999998</v>
      </c>
      <c r="E48" s="48">
        <v>41</v>
      </c>
      <c r="F48" s="50">
        <v>20</v>
      </c>
      <c r="G48" s="48">
        <v>960</v>
      </c>
      <c r="H48" s="51">
        <v>926</v>
      </c>
    </row>
    <row r="49" spans="1:8" x14ac:dyDescent="0.25">
      <c r="A49" s="46">
        <v>50156510</v>
      </c>
      <c r="B49" s="47" t="s">
        <v>847</v>
      </c>
      <c r="C49" s="48">
        <v>6</v>
      </c>
      <c r="D49" s="49">
        <v>2314.9998999999998</v>
      </c>
      <c r="E49" s="48">
        <v>42</v>
      </c>
      <c r="F49" s="50">
        <v>62</v>
      </c>
      <c r="G49" s="48">
        <v>278</v>
      </c>
      <c r="H49" s="51">
        <v>0</v>
      </c>
    </row>
    <row r="50" spans="1:8" x14ac:dyDescent="0.25">
      <c r="A50" s="46">
        <v>60153630</v>
      </c>
      <c r="B50" s="47" t="s">
        <v>848</v>
      </c>
      <c r="C50" s="48">
        <v>2</v>
      </c>
      <c r="D50" s="49">
        <v>2310.4225000000001</v>
      </c>
      <c r="E50" s="48">
        <v>43</v>
      </c>
      <c r="F50" s="50">
        <v>94</v>
      </c>
      <c r="G50" s="48">
        <v>135</v>
      </c>
      <c r="H50" s="51">
        <v>1213</v>
      </c>
    </row>
    <row r="51" spans="1:8" x14ac:dyDescent="0.25">
      <c r="A51" s="46">
        <v>15207870</v>
      </c>
      <c r="B51" s="47" t="s">
        <v>849</v>
      </c>
      <c r="C51" s="48">
        <v>17</v>
      </c>
      <c r="D51" s="49">
        <v>2294.7094999999999</v>
      </c>
      <c r="E51" s="48">
        <v>44</v>
      </c>
      <c r="F51" s="50">
        <v>40</v>
      </c>
      <c r="G51" s="48">
        <v>518</v>
      </c>
      <c r="H51" s="51">
        <v>1</v>
      </c>
    </row>
    <row r="52" spans="1:8" x14ac:dyDescent="0.25">
      <c r="A52" s="46">
        <v>15207020</v>
      </c>
      <c r="B52" s="47" t="s">
        <v>850</v>
      </c>
      <c r="C52" s="48">
        <v>18</v>
      </c>
      <c r="D52" s="49">
        <v>2251.9666999999999</v>
      </c>
      <c r="E52" s="48">
        <v>45</v>
      </c>
      <c r="F52" s="50">
        <v>34</v>
      </c>
      <c r="G52" s="48">
        <v>621</v>
      </c>
      <c r="H52" s="51">
        <v>689</v>
      </c>
    </row>
    <row r="53" spans="1:8" x14ac:dyDescent="0.25">
      <c r="A53" s="46">
        <v>61169260</v>
      </c>
      <c r="B53" s="47" t="s">
        <v>851</v>
      </c>
      <c r="C53" s="48">
        <v>8</v>
      </c>
      <c r="D53" s="49">
        <v>2236.1084999999998</v>
      </c>
      <c r="E53" s="48">
        <v>46</v>
      </c>
      <c r="F53" s="50">
        <v>244</v>
      </c>
      <c r="G53" s="48">
        <v>34</v>
      </c>
      <c r="H53" s="51">
        <v>2855</v>
      </c>
    </row>
    <row r="54" spans="1:8" x14ac:dyDescent="0.25">
      <c r="A54" s="46">
        <v>52137080</v>
      </c>
      <c r="B54" s="47" t="s">
        <v>852</v>
      </c>
      <c r="C54" s="48">
        <v>7</v>
      </c>
      <c r="D54" s="49">
        <v>2220.8283999999999</v>
      </c>
      <c r="E54" s="48">
        <v>47</v>
      </c>
      <c r="F54" s="50">
        <v>182</v>
      </c>
      <c r="G54" s="48">
        <v>54</v>
      </c>
      <c r="H54" s="51">
        <v>0</v>
      </c>
    </row>
    <row r="55" spans="1:8" x14ac:dyDescent="0.25">
      <c r="A55" s="46">
        <v>53150140</v>
      </c>
      <c r="B55" s="47" t="s">
        <v>853</v>
      </c>
      <c r="C55" s="48">
        <v>8</v>
      </c>
      <c r="D55" s="49">
        <v>2166.0491000000002</v>
      </c>
      <c r="E55" s="48">
        <v>48</v>
      </c>
      <c r="F55" s="50">
        <v>29</v>
      </c>
      <c r="G55" s="48">
        <v>712</v>
      </c>
      <c r="H55" s="51">
        <v>237</v>
      </c>
    </row>
    <row r="56" spans="1:8" x14ac:dyDescent="0.25">
      <c r="A56" s="46">
        <v>50161990</v>
      </c>
      <c r="B56" s="47" t="s">
        <v>854</v>
      </c>
      <c r="C56" s="48">
        <v>2</v>
      </c>
      <c r="D56" s="49">
        <v>2159.7103999999999</v>
      </c>
      <c r="E56" s="48">
        <v>49</v>
      </c>
      <c r="F56" s="50">
        <v>66</v>
      </c>
      <c r="G56" s="48">
        <v>244</v>
      </c>
      <c r="H56" s="51">
        <v>6</v>
      </c>
    </row>
    <row r="57" spans="1:8" x14ac:dyDescent="0.25">
      <c r="A57" s="46">
        <v>15204990</v>
      </c>
      <c r="B57" s="47" t="s">
        <v>855</v>
      </c>
      <c r="C57" s="48">
        <v>19</v>
      </c>
      <c r="D57" s="49">
        <v>2114.9081000000001</v>
      </c>
      <c r="E57" s="48">
        <v>50</v>
      </c>
      <c r="F57" s="50">
        <v>258</v>
      </c>
      <c r="G57" s="48">
        <v>27</v>
      </c>
      <c r="H57" s="51">
        <v>2016</v>
      </c>
    </row>
    <row r="58" spans="1:8" x14ac:dyDescent="0.25">
      <c r="A58" s="46">
        <v>50137160</v>
      </c>
      <c r="B58" s="47" t="s">
        <v>856</v>
      </c>
      <c r="C58" s="48">
        <v>7</v>
      </c>
      <c r="D58" s="49">
        <v>2105.1749</v>
      </c>
      <c r="E58" s="48">
        <v>51</v>
      </c>
      <c r="F58" s="50">
        <v>16</v>
      </c>
      <c r="G58" s="48">
        <v>1086</v>
      </c>
      <c r="H58" s="51">
        <v>34</v>
      </c>
    </row>
    <row r="59" spans="1:8" x14ac:dyDescent="0.25">
      <c r="A59" s="46">
        <v>53139130</v>
      </c>
      <c r="B59" s="47" t="s">
        <v>857</v>
      </c>
      <c r="C59" s="48">
        <v>9</v>
      </c>
      <c r="D59" s="49">
        <v>2102.8415</v>
      </c>
      <c r="E59" s="48">
        <v>52</v>
      </c>
      <c r="F59" s="50">
        <v>51</v>
      </c>
      <c r="G59" s="48">
        <v>368</v>
      </c>
      <c r="H59" s="51">
        <v>0</v>
      </c>
    </row>
    <row r="60" spans="1:8" x14ac:dyDescent="0.25">
      <c r="A60" s="46">
        <v>61158090</v>
      </c>
      <c r="B60" s="47" t="s">
        <v>858</v>
      </c>
      <c r="C60" s="48">
        <v>9</v>
      </c>
      <c r="D60" s="49">
        <v>2084.1943999999999</v>
      </c>
      <c r="E60" s="48">
        <v>53</v>
      </c>
      <c r="F60" s="50">
        <v>111</v>
      </c>
      <c r="G60" s="48">
        <v>108</v>
      </c>
      <c r="H60" s="51">
        <v>4714</v>
      </c>
    </row>
    <row r="61" spans="1:8" x14ac:dyDescent="0.25">
      <c r="A61" s="46">
        <v>60101760</v>
      </c>
      <c r="B61" s="47" t="s">
        <v>859</v>
      </c>
      <c r="C61" s="48">
        <v>3</v>
      </c>
      <c r="D61" s="49">
        <v>2073.7244000000001</v>
      </c>
      <c r="E61" s="48">
        <v>54</v>
      </c>
      <c r="F61" s="50">
        <v>255</v>
      </c>
      <c r="G61" s="48">
        <v>29</v>
      </c>
      <c r="H61" s="51">
        <v>2970</v>
      </c>
    </row>
    <row r="62" spans="1:8" x14ac:dyDescent="0.25">
      <c r="A62" s="46">
        <v>61168360</v>
      </c>
      <c r="B62" s="47" t="s">
        <v>860</v>
      </c>
      <c r="C62" s="48">
        <v>10</v>
      </c>
      <c r="D62" s="49">
        <v>2065.9850000000001</v>
      </c>
      <c r="E62" s="48">
        <v>55</v>
      </c>
      <c r="F62" s="50">
        <v>226</v>
      </c>
      <c r="G62" s="48">
        <v>37</v>
      </c>
      <c r="H62" s="51">
        <v>0</v>
      </c>
    </row>
    <row r="63" spans="1:8" x14ac:dyDescent="0.25">
      <c r="A63" s="46">
        <v>50164170</v>
      </c>
      <c r="B63" s="47" t="s">
        <v>861</v>
      </c>
      <c r="C63" s="48">
        <v>3</v>
      </c>
      <c r="D63" s="49">
        <v>2055.4585000000002</v>
      </c>
      <c r="E63" s="48">
        <v>56</v>
      </c>
      <c r="F63" s="50">
        <v>126</v>
      </c>
      <c r="G63" s="48">
        <v>84</v>
      </c>
      <c r="H63" s="51">
        <v>0</v>
      </c>
    </row>
    <row r="64" spans="1:8" x14ac:dyDescent="0.25">
      <c r="A64" s="46">
        <v>15201030</v>
      </c>
      <c r="B64" s="47" t="s">
        <v>862</v>
      </c>
      <c r="C64" s="48">
        <v>20</v>
      </c>
      <c r="D64" s="49">
        <v>2027.7248999999999</v>
      </c>
      <c r="E64" s="48">
        <v>57</v>
      </c>
      <c r="F64" s="50">
        <v>123</v>
      </c>
      <c r="G64" s="48">
        <v>88</v>
      </c>
      <c r="H64" s="51">
        <v>3916</v>
      </c>
    </row>
    <row r="65" spans="1:8" x14ac:dyDescent="0.25">
      <c r="A65" s="46">
        <v>60153650</v>
      </c>
      <c r="B65" s="47" t="s">
        <v>863</v>
      </c>
      <c r="C65" s="48">
        <v>4</v>
      </c>
      <c r="D65" s="49">
        <v>1982.6479999999999</v>
      </c>
      <c r="E65" s="48">
        <v>58</v>
      </c>
      <c r="F65" s="50">
        <v>81</v>
      </c>
      <c r="G65" s="48">
        <v>187</v>
      </c>
      <c r="H65" s="51">
        <v>1299</v>
      </c>
    </row>
    <row r="66" spans="1:8" x14ac:dyDescent="0.25">
      <c r="A66" s="46">
        <v>15124930</v>
      </c>
      <c r="B66" s="47" t="s">
        <v>864</v>
      </c>
      <c r="C66" s="48">
        <v>21</v>
      </c>
      <c r="D66" s="49">
        <v>1962.5187000000001</v>
      </c>
      <c r="E66" s="48">
        <v>59</v>
      </c>
      <c r="F66" s="50">
        <v>312</v>
      </c>
      <c r="G66" s="48">
        <v>22</v>
      </c>
      <c r="H66" s="51">
        <v>0</v>
      </c>
    </row>
    <row r="67" spans="1:8" x14ac:dyDescent="0.25">
      <c r="A67" s="46">
        <v>15131920</v>
      </c>
      <c r="B67" s="47" t="s">
        <v>865</v>
      </c>
      <c r="C67" s="48">
        <v>22</v>
      </c>
      <c r="D67" s="49">
        <v>1956.8498999999999</v>
      </c>
      <c r="E67" s="48">
        <v>60</v>
      </c>
      <c r="F67" s="50">
        <v>92</v>
      </c>
      <c r="G67" s="48">
        <v>142</v>
      </c>
      <c r="H67" s="51">
        <v>1777</v>
      </c>
    </row>
    <row r="68" spans="1:8" x14ac:dyDescent="0.25">
      <c r="A68" s="46">
        <v>53150840</v>
      </c>
      <c r="B68" s="47" t="s">
        <v>866</v>
      </c>
      <c r="C68" s="48">
        <v>10</v>
      </c>
      <c r="D68" s="49">
        <v>1952.2519</v>
      </c>
      <c r="E68" s="48">
        <v>61</v>
      </c>
      <c r="F68" s="50">
        <v>59</v>
      </c>
      <c r="G68" s="48">
        <v>301</v>
      </c>
      <c r="H68" s="51">
        <v>0</v>
      </c>
    </row>
    <row r="69" spans="1:8" x14ac:dyDescent="0.25">
      <c r="A69" s="46">
        <v>15193950</v>
      </c>
      <c r="B69" s="47" t="s">
        <v>867</v>
      </c>
      <c r="C69" s="48">
        <v>23</v>
      </c>
      <c r="D69" s="49">
        <v>1945.3402000000001</v>
      </c>
      <c r="E69" s="48">
        <v>62</v>
      </c>
      <c r="F69" s="50">
        <v>48</v>
      </c>
      <c r="G69" s="48">
        <v>397</v>
      </c>
      <c r="H69" s="51">
        <v>393</v>
      </c>
    </row>
    <row r="70" spans="1:8" x14ac:dyDescent="0.25">
      <c r="A70" s="46">
        <v>30165170</v>
      </c>
      <c r="B70" s="47" t="s">
        <v>868</v>
      </c>
      <c r="C70" s="48">
        <v>2</v>
      </c>
      <c r="D70" s="49">
        <v>1927.8353</v>
      </c>
      <c r="E70" s="48">
        <v>63</v>
      </c>
      <c r="F70" s="50">
        <v>67</v>
      </c>
      <c r="G70" s="48">
        <v>239</v>
      </c>
      <c r="H70" s="51">
        <v>317</v>
      </c>
    </row>
    <row r="71" spans="1:8" x14ac:dyDescent="0.25">
      <c r="A71" s="46">
        <v>15124880</v>
      </c>
      <c r="B71" s="47" t="s">
        <v>869</v>
      </c>
      <c r="C71" s="48">
        <v>24</v>
      </c>
      <c r="D71" s="49">
        <v>1892.7089000000001</v>
      </c>
      <c r="E71" s="48">
        <v>64</v>
      </c>
      <c r="F71" s="50">
        <v>205</v>
      </c>
      <c r="G71" s="48">
        <v>41</v>
      </c>
      <c r="H71" s="51">
        <v>5359</v>
      </c>
    </row>
    <row r="72" spans="1:8" x14ac:dyDescent="0.25">
      <c r="A72" s="46">
        <v>15208720</v>
      </c>
      <c r="B72" s="47" t="s">
        <v>870</v>
      </c>
      <c r="C72" s="48">
        <v>25</v>
      </c>
      <c r="D72" s="49">
        <v>1890.3279</v>
      </c>
      <c r="E72" s="48">
        <v>65</v>
      </c>
      <c r="F72" s="50">
        <v>92</v>
      </c>
      <c r="G72" s="48">
        <v>142</v>
      </c>
      <c r="H72" s="51">
        <v>1211</v>
      </c>
    </row>
    <row r="73" spans="1:8" x14ac:dyDescent="0.25">
      <c r="A73" s="46">
        <v>15201560</v>
      </c>
      <c r="B73" s="47" t="s">
        <v>871</v>
      </c>
      <c r="C73" s="48">
        <v>26</v>
      </c>
      <c r="D73" s="49">
        <v>1877.4168</v>
      </c>
      <c r="E73" s="48">
        <v>66</v>
      </c>
      <c r="F73" s="50">
        <v>51</v>
      </c>
      <c r="G73" s="48">
        <v>368</v>
      </c>
      <c r="H73" s="51">
        <v>11407</v>
      </c>
    </row>
    <row r="74" spans="1:8" x14ac:dyDescent="0.25">
      <c r="A74" s="46">
        <v>30129710</v>
      </c>
      <c r="B74" s="47" t="s">
        <v>872</v>
      </c>
      <c r="C74" s="48">
        <v>3</v>
      </c>
      <c r="D74" s="49">
        <v>1859.5748000000001</v>
      </c>
      <c r="E74" s="48">
        <v>67</v>
      </c>
      <c r="F74" s="50">
        <v>505</v>
      </c>
      <c r="G74" s="48">
        <v>8</v>
      </c>
      <c r="H74" s="51">
        <v>7544</v>
      </c>
    </row>
    <row r="75" spans="1:8" x14ac:dyDescent="0.25">
      <c r="A75" s="46">
        <v>53145460</v>
      </c>
      <c r="B75" s="47" t="s">
        <v>873</v>
      </c>
      <c r="C75" s="48">
        <v>11</v>
      </c>
      <c r="D75" s="49">
        <v>1855</v>
      </c>
      <c r="E75" s="48">
        <v>68</v>
      </c>
      <c r="F75" s="50">
        <v>14</v>
      </c>
      <c r="G75" s="48">
        <v>1185</v>
      </c>
      <c r="H75" s="51">
        <v>0</v>
      </c>
    </row>
    <row r="76" spans="1:8" x14ac:dyDescent="0.25">
      <c r="A76" s="46">
        <v>15207770</v>
      </c>
      <c r="B76" s="47" t="s">
        <v>874</v>
      </c>
      <c r="C76" s="48">
        <v>27</v>
      </c>
      <c r="D76" s="49">
        <v>1802.0177000000001</v>
      </c>
      <c r="E76" s="48">
        <v>69</v>
      </c>
      <c r="F76" s="50">
        <v>320</v>
      </c>
      <c r="G76" s="48">
        <v>20</v>
      </c>
      <c r="H76" s="51">
        <v>4457</v>
      </c>
    </row>
    <row r="77" spans="1:8" x14ac:dyDescent="0.25">
      <c r="A77" s="46">
        <v>60151890</v>
      </c>
      <c r="B77" s="47" t="s">
        <v>875</v>
      </c>
      <c r="C77" s="48">
        <v>5</v>
      </c>
      <c r="D77" s="49">
        <v>1797.0926999999999</v>
      </c>
      <c r="E77" s="48">
        <v>70</v>
      </c>
      <c r="F77" s="50">
        <v>246</v>
      </c>
      <c r="G77" s="48">
        <v>31</v>
      </c>
      <c r="H77" s="51">
        <v>4265</v>
      </c>
    </row>
    <row r="78" spans="1:8" x14ac:dyDescent="0.25">
      <c r="A78" s="46">
        <v>30151450</v>
      </c>
      <c r="B78" s="47" t="s">
        <v>876</v>
      </c>
      <c r="C78" s="48">
        <v>4</v>
      </c>
      <c r="D78" s="49">
        <v>1786.0397</v>
      </c>
      <c r="E78" s="48">
        <v>71</v>
      </c>
      <c r="F78" s="50">
        <v>73</v>
      </c>
      <c r="G78" s="48">
        <v>216</v>
      </c>
      <c r="H78" s="51">
        <v>2031</v>
      </c>
    </row>
    <row r="79" spans="1:8" x14ac:dyDescent="0.25">
      <c r="A79" s="46">
        <v>30147030</v>
      </c>
      <c r="B79" s="47" t="s">
        <v>877</v>
      </c>
      <c r="C79" s="48">
        <v>3</v>
      </c>
      <c r="D79" s="49">
        <v>1780.0759</v>
      </c>
      <c r="E79" s="48">
        <v>72</v>
      </c>
      <c r="F79" s="50">
        <v>257</v>
      </c>
      <c r="G79" s="48">
        <v>28</v>
      </c>
      <c r="H79" s="51">
        <v>0</v>
      </c>
    </row>
    <row r="80" spans="1:8" x14ac:dyDescent="0.25">
      <c r="A80" s="46">
        <v>52149090</v>
      </c>
      <c r="B80" s="47" t="s">
        <v>878</v>
      </c>
      <c r="C80" s="48">
        <v>8</v>
      </c>
      <c r="D80" s="49">
        <v>1769.2909</v>
      </c>
      <c r="E80" s="48">
        <v>73</v>
      </c>
      <c r="F80" s="50">
        <v>29</v>
      </c>
      <c r="G80" s="48">
        <v>712</v>
      </c>
      <c r="H80" s="51">
        <v>0</v>
      </c>
    </row>
    <row r="81" spans="1:8" x14ac:dyDescent="0.25">
      <c r="A81" s="46">
        <v>60152860</v>
      </c>
      <c r="B81" s="47" t="s">
        <v>879</v>
      </c>
      <c r="C81" s="48">
        <v>6</v>
      </c>
      <c r="D81" s="49">
        <v>1744.1295</v>
      </c>
      <c r="E81" s="48">
        <v>74</v>
      </c>
      <c r="F81" s="50">
        <v>132</v>
      </c>
      <c r="G81" s="48">
        <v>76</v>
      </c>
      <c r="H81" s="51">
        <v>131</v>
      </c>
    </row>
    <row r="82" spans="1:8" x14ac:dyDescent="0.25">
      <c r="A82" s="46">
        <v>53142430</v>
      </c>
      <c r="B82" s="47" t="s">
        <v>880</v>
      </c>
      <c r="C82" s="48">
        <v>12</v>
      </c>
      <c r="D82" s="49">
        <v>1738.6831</v>
      </c>
      <c r="E82" s="48">
        <v>75</v>
      </c>
      <c r="F82" s="50">
        <v>12</v>
      </c>
      <c r="G82" s="48">
        <v>1274</v>
      </c>
      <c r="H82" s="51">
        <v>0</v>
      </c>
    </row>
    <row r="83" spans="1:8" x14ac:dyDescent="0.25">
      <c r="A83" s="46">
        <v>53147110</v>
      </c>
      <c r="B83" s="47" t="s">
        <v>881</v>
      </c>
      <c r="C83" s="48">
        <v>13</v>
      </c>
      <c r="D83" s="49">
        <v>1734.4673</v>
      </c>
      <c r="E83" s="48">
        <v>76</v>
      </c>
      <c r="F83" s="50">
        <v>22</v>
      </c>
      <c r="G83" s="48">
        <v>899</v>
      </c>
      <c r="H83" s="51">
        <v>106</v>
      </c>
    </row>
    <row r="84" spans="1:8" x14ac:dyDescent="0.25">
      <c r="A84" s="46">
        <v>50165900</v>
      </c>
      <c r="B84" s="47" t="s">
        <v>882</v>
      </c>
      <c r="C84" s="48">
        <v>4</v>
      </c>
      <c r="D84" s="49">
        <v>1695.8079</v>
      </c>
      <c r="E84" s="48">
        <v>77</v>
      </c>
      <c r="F84" s="50">
        <v>267</v>
      </c>
      <c r="G84" s="48">
        <v>25</v>
      </c>
      <c r="H84" s="51">
        <v>0</v>
      </c>
    </row>
    <row r="85" spans="1:8" x14ac:dyDescent="0.25">
      <c r="A85" s="46">
        <v>15206570</v>
      </c>
      <c r="B85" s="47" t="s">
        <v>883</v>
      </c>
      <c r="C85" s="48">
        <v>28</v>
      </c>
      <c r="D85" s="49">
        <v>1692.0736999999999</v>
      </c>
      <c r="E85" s="48">
        <v>78</v>
      </c>
      <c r="F85" s="50">
        <v>56</v>
      </c>
      <c r="G85" s="48">
        <v>327</v>
      </c>
      <c r="H85" s="51">
        <v>344</v>
      </c>
    </row>
    <row r="86" spans="1:8" x14ac:dyDescent="0.25">
      <c r="A86" s="46">
        <v>60135800</v>
      </c>
      <c r="B86" s="47" t="s">
        <v>884</v>
      </c>
      <c r="C86" s="48">
        <v>7</v>
      </c>
      <c r="D86" s="49">
        <v>1673.4269999999999</v>
      </c>
      <c r="E86" s="48">
        <v>79</v>
      </c>
      <c r="F86" s="50">
        <v>232</v>
      </c>
      <c r="G86" s="48">
        <v>36</v>
      </c>
      <c r="H86" s="51">
        <v>4273</v>
      </c>
    </row>
    <row r="87" spans="1:8" x14ac:dyDescent="0.25">
      <c r="A87" s="46">
        <v>53148310</v>
      </c>
      <c r="B87" s="47" t="s">
        <v>885</v>
      </c>
      <c r="C87" s="48">
        <v>14</v>
      </c>
      <c r="D87" s="49">
        <v>1668.1826000000001</v>
      </c>
      <c r="E87" s="48">
        <v>80</v>
      </c>
      <c r="F87" s="50">
        <v>34</v>
      </c>
      <c r="G87" s="48">
        <v>621</v>
      </c>
      <c r="H87" s="51">
        <v>0</v>
      </c>
    </row>
    <row r="88" spans="1:8" x14ac:dyDescent="0.25">
      <c r="A88" s="46">
        <v>15183320</v>
      </c>
      <c r="B88" s="47" t="s">
        <v>886</v>
      </c>
      <c r="C88" s="48">
        <v>29</v>
      </c>
      <c r="D88" s="49">
        <v>1648.2416000000001</v>
      </c>
      <c r="E88" s="48">
        <v>81</v>
      </c>
      <c r="F88" s="50">
        <v>25</v>
      </c>
      <c r="G88" s="48">
        <v>817</v>
      </c>
      <c r="H88" s="51">
        <v>330</v>
      </c>
    </row>
    <row r="89" spans="1:8" x14ac:dyDescent="0.25">
      <c r="A89" s="46">
        <v>60158020</v>
      </c>
      <c r="B89" s="47" t="s">
        <v>887</v>
      </c>
      <c r="C89" s="48">
        <v>8</v>
      </c>
      <c r="D89" s="49">
        <v>1643.1433</v>
      </c>
      <c r="E89" s="48">
        <v>82</v>
      </c>
      <c r="F89" s="50">
        <v>224</v>
      </c>
      <c r="G89" s="48">
        <v>38</v>
      </c>
      <c r="H89" s="51">
        <v>285</v>
      </c>
    </row>
    <row r="90" spans="1:8" x14ac:dyDescent="0.25">
      <c r="A90" s="46">
        <v>15206010</v>
      </c>
      <c r="B90" s="47" t="s">
        <v>888</v>
      </c>
      <c r="C90" s="48">
        <v>30</v>
      </c>
      <c r="D90" s="49">
        <v>1613.624</v>
      </c>
      <c r="E90" s="48">
        <v>83</v>
      </c>
      <c r="F90" s="50">
        <v>33</v>
      </c>
      <c r="G90" s="48">
        <v>633</v>
      </c>
      <c r="H90" s="51">
        <v>1233</v>
      </c>
    </row>
    <row r="91" spans="1:8" x14ac:dyDescent="0.25">
      <c r="A91" s="46">
        <v>15207980</v>
      </c>
      <c r="B91" s="47" t="s">
        <v>889</v>
      </c>
      <c r="C91" s="48">
        <v>31</v>
      </c>
      <c r="D91" s="49">
        <v>1599</v>
      </c>
      <c r="E91" s="48">
        <v>84</v>
      </c>
      <c r="F91" s="50">
        <v>24</v>
      </c>
      <c r="G91" s="48">
        <v>849</v>
      </c>
      <c r="H91" s="51">
        <v>0</v>
      </c>
    </row>
    <row r="92" spans="1:8" x14ac:dyDescent="0.25">
      <c r="A92" s="46">
        <v>10228110</v>
      </c>
      <c r="B92" s="47" t="s">
        <v>890</v>
      </c>
      <c r="C92" s="48">
        <v>1</v>
      </c>
      <c r="D92" s="49">
        <v>1592.7028</v>
      </c>
      <c r="E92" s="48">
        <v>85</v>
      </c>
      <c r="F92" s="50">
        <v>77</v>
      </c>
      <c r="G92" s="48">
        <v>203</v>
      </c>
      <c r="H92" s="51">
        <v>1042</v>
      </c>
    </row>
    <row r="93" spans="1:8" x14ac:dyDescent="0.25">
      <c r="A93" s="46">
        <v>15203890</v>
      </c>
      <c r="B93" s="47" t="s">
        <v>891</v>
      </c>
      <c r="C93" s="48">
        <v>32</v>
      </c>
      <c r="D93" s="49">
        <v>1592.3816999999999</v>
      </c>
      <c r="E93" s="48">
        <v>86</v>
      </c>
      <c r="F93" s="50">
        <v>65</v>
      </c>
      <c r="G93" s="48">
        <v>253</v>
      </c>
      <c r="H93" s="51">
        <v>2605</v>
      </c>
    </row>
    <row r="94" spans="1:8" x14ac:dyDescent="0.25">
      <c r="A94" s="46">
        <v>71144600</v>
      </c>
      <c r="B94" s="47" t="s">
        <v>892</v>
      </c>
      <c r="C94" s="48">
        <v>1</v>
      </c>
      <c r="D94" s="49">
        <v>1577.2963999999999</v>
      </c>
      <c r="E94" s="48">
        <v>87</v>
      </c>
      <c r="F94" s="50">
        <v>130</v>
      </c>
      <c r="G94" s="48">
        <v>79</v>
      </c>
      <c r="H94" s="51">
        <v>0</v>
      </c>
    </row>
    <row r="95" spans="1:8" x14ac:dyDescent="0.25">
      <c r="A95" s="46">
        <v>15193220</v>
      </c>
      <c r="B95" s="47" t="s">
        <v>893</v>
      </c>
      <c r="C95" s="48">
        <v>33</v>
      </c>
      <c r="D95" s="49">
        <v>1566.9416000000001</v>
      </c>
      <c r="E95" s="48">
        <v>88</v>
      </c>
      <c r="F95" s="50">
        <v>38</v>
      </c>
      <c r="G95" s="48">
        <v>555</v>
      </c>
      <c r="H95" s="51">
        <v>9</v>
      </c>
    </row>
    <row r="96" spans="1:8" x14ac:dyDescent="0.25">
      <c r="A96" s="46">
        <v>60155740</v>
      </c>
      <c r="B96" s="47" t="s">
        <v>894</v>
      </c>
      <c r="C96" s="48">
        <v>9</v>
      </c>
      <c r="D96" s="49">
        <v>1559.7331999999999</v>
      </c>
      <c r="E96" s="48">
        <v>89</v>
      </c>
      <c r="F96" s="50">
        <v>38</v>
      </c>
      <c r="G96" s="48">
        <v>555</v>
      </c>
      <c r="H96" s="51">
        <v>0</v>
      </c>
    </row>
    <row r="97" spans="1:8" x14ac:dyDescent="0.25">
      <c r="A97" s="46">
        <v>52148780</v>
      </c>
      <c r="B97" s="47" t="s">
        <v>895</v>
      </c>
      <c r="C97" s="48">
        <v>9</v>
      </c>
      <c r="D97" s="49">
        <v>1553.3577</v>
      </c>
      <c r="E97" s="48">
        <v>90</v>
      </c>
      <c r="F97" s="50">
        <v>24</v>
      </c>
      <c r="G97" s="48">
        <v>849</v>
      </c>
      <c r="H97" s="51">
        <v>92</v>
      </c>
    </row>
    <row r="98" spans="1:8" x14ac:dyDescent="0.25">
      <c r="A98" s="46">
        <v>53150600</v>
      </c>
      <c r="B98" s="47" t="s">
        <v>896</v>
      </c>
      <c r="C98" s="48">
        <v>15</v>
      </c>
      <c r="D98" s="49">
        <v>1550.8331000000001</v>
      </c>
      <c r="E98" s="48">
        <v>91</v>
      </c>
      <c r="F98" s="50">
        <v>9</v>
      </c>
      <c r="G98" s="48">
        <v>1421</v>
      </c>
      <c r="H98" s="51">
        <v>0</v>
      </c>
    </row>
    <row r="99" spans="1:8" x14ac:dyDescent="0.25">
      <c r="A99" s="46">
        <v>10232640</v>
      </c>
      <c r="B99" s="47" t="s">
        <v>897</v>
      </c>
      <c r="C99" s="48">
        <v>2</v>
      </c>
      <c r="D99" s="49">
        <v>1543.7634</v>
      </c>
      <c r="E99" s="48">
        <v>92</v>
      </c>
      <c r="F99" s="50">
        <v>66</v>
      </c>
      <c r="G99" s="48">
        <v>244</v>
      </c>
      <c r="H99" s="51">
        <v>1225</v>
      </c>
    </row>
    <row r="100" spans="1:8" x14ac:dyDescent="0.25">
      <c r="A100" s="46">
        <v>60151910</v>
      </c>
      <c r="B100" s="47" t="s">
        <v>898</v>
      </c>
      <c r="C100" s="48">
        <v>10</v>
      </c>
      <c r="D100" s="49">
        <v>1534.9971</v>
      </c>
      <c r="E100" s="48">
        <v>93</v>
      </c>
      <c r="F100" s="50">
        <v>189</v>
      </c>
      <c r="G100" s="48">
        <v>49</v>
      </c>
      <c r="H100" s="51">
        <v>1520</v>
      </c>
    </row>
    <row r="101" spans="1:8" x14ac:dyDescent="0.25">
      <c r="A101" s="46">
        <v>50165720</v>
      </c>
      <c r="B101" s="47" t="s">
        <v>899</v>
      </c>
      <c r="C101" s="48">
        <v>5</v>
      </c>
      <c r="D101" s="49">
        <v>1534.9287999999999</v>
      </c>
      <c r="E101" s="48">
        <v>94</v>
      </c>
      <c r="F101" s="50">
        <v>57</v>
      </c>
      <c r="G101" s="48">
        <v>317</v>
      </c>
      <c r="H101" s="51">
        <v>0</v>
      </c>
    </row>
    <row r="102" spans="1:8" x14ac:dyDescent="0.25">
      <c r="A102" s="46">
        <v>15193130</v>
      </c>
      <c r="B102" s="47" t="s">
        <v>900</v>
      </c>
      <c r="C102" s="48">
        <v>34</v>
      </c>
      <c r="D102" s="49">
        <v>1497.7746</v>
      </c>
      <c r="E102" s="48">
        <v>95</v>
      </c>
      <c r="F102" s="50">
        <v>14</v>
      </c>
      <c r="G102" s="48">
        <v>1185</v>
      </c>
      <c r="H102" s="51">
        <v>693</v>
      </c>
    </row>
    <row r="103" spans="1:8" x14ac:dyDescent="0.25">
      <c r="A103" s="46">
        <v>10214230</v>
      </c>
      <c r="B103" s="47" t="s">
        <v>901</v>
      </c>
      <c r="C103" s="48">
        <v>3</v>
      </c>
      <c r="D103" s="49">
        <v>1492.14</v>
      </c>
      <c r="E103" s="48">
        <v>96</v>
      </c>
      <c r="F103" s="50">
        <v>189</v>
      </c>
      <c r="G103" s="48">
        <v>49</v>
      </c>
      <c r="H103" s="51">
        <v>0</v>
      </c>
    </row>
    <row r="104" spans="1:8" x14ac:dyDescent="0.25">
      <c r="A104" s="46">
        <v>53150810</v>
      </c>
      <c r="B104" s="47" t="s">
        <v>902</v>
      </c>
      <c r="C104" s="48">
        <v>16</v>
      </c>
      <c r="D104" s="49">
        <v>1487.6633999999999</v>
      </c>
      <c r="E104" s="48">
        <v>97</v>
      </c>
      <c r="F104" s="50">
        <v>115</v>
      </c>
      <c r="G104" s="48">
        <v>99</v>
      </c>
      <c r="H104" s="51">
        <v>1429</v>
      </c>
    </row>
    <row r="105" spans="1:8" x14ac:dyDescent="0.25">
      <c r="A105" s="46">
        <v>15198150</v>
      </c>
      <c r="B105" s="47" t="s">
        <v>903</v>
      </c>
      <c r="C105" s="48">
        <v>35</v>
      </c>
      <c r="D105" s="49">
        <v>1486.6333</v>
      </c>
      <c r="E105" s="48">
        <v>98</v>
      </c>
      <c r="F105" s="50">
        <v>40</v>
      </c>
      <c r="G105" s="48">
        <v>518</v>
      </c>
      <c r="H105" s="51">
        <v>1724</v>
      </c>
    </row>
    <row r="106" spans="1:8" x14ac:dyDescent="0.25">
      <c r="A106" s="46">
        <v>53142120</v>
      </c>
      <c r="B106" s="47" t="s">
        <v>904</v>
      </c>
      <c r="C106" s="48">
        <v>17</v>
      </c>
      <c r="D106" s="49">
        <v>1484.7923000000001</v>
      </c>
      <c r="E106" s="48">
        <v>99</v>
      </c>
      <c r="F106" s="50">
        <v>25</v>
      </c>
      <c r="G106" s="48">
        <v>817</v>
      </c>
      <c r="H106" s="51">
        <v>426</v>
      </c>
    </row>
    <row r="107" spans="1:8" x14ac:dyDescent="0.25">
      <c r="A107" s="46">
        <v>15191090</v>
      </c>
      <c r="B107" s="47" t="s">
        <v>905</v>
      </c>
      <c r="C107" s="48">
        <v>36</v>
      </c>
      <c r="D107" s="49">
        <v>1477.4333999999999</v>
      </c>
      <c r="E107" s="48">
        <v>100</v>
      </c>
      <c r="F107" s="50">
        <v>363</v>
      </c>
      <c r="G107" s="48">
        <v>16</v>
      </c>
      <c r="H107" s="51">
        <v>5308</v>
      </c>
    </row>
    <row r="108" spans="1:8" x14ac:dyDescent="0.25">
      <c r="A108" s="46">
        <v>30153900</v>
      </c>
      <c r="B108" s="47" t="s">
        <v>906</v>
      </c>
      <c r="C108" s="48">
        <v>5</v>
      </c>
      <c r="D108" s="49">
        <v>1473.3082999999999</v>
      </c>
      <c r="E108" s="48">
        <v>101</v>
      </c>
      <c r="F108" s="50">
        <v>66</v>
      </c>
      <c r="G108" s="48">
        <v>244</v>
      </c>
      <c r="H108" s="51">
        <v>4123</v>
      </c>
    </row>
    <row r="109" spans="1:8" x14ac:dyDescent="0.25">
      <c r="A109" s="46">
        <v>52139670</v>
      </c>
      <c r="B109" s="47" t="s">
        <v>907</v>
      </c>
      <c r="C109" s="48">
        <v>10</v>
      </c>
      <c r="D109" s="49">
        <v>1469.0840000000001</v>
      </c>
      <c r="E109" s="48">
        <v>102</v>
      </c>
      <c r="F109" s="50">
        <v>20</v>
      </c>
      <c r="G109" s="48">
        <v>960</v>
      </c>
      <c r="H109" s="51">
        <v>0</v>
      </c>
    </row>
    <row r="110" spans="1:8" x14ac:dyDescent="0.25">
      <c r="A110" s="46">
        <v>10208590</v>
      </c>
      <c r="B110" s="47" t="s">
        <v>908</v>
      </c>
      <c r="C110" s="48">
        <v>4</v>
      </c>
      <c r="D110" s="49">
        <v>1466.3443</v>
      </c>
      <c r="E110" s="48">
        <v>103</v>
      </c>
      <c r="F110" s="50">
        <v>313</v>
      </c>
      <c r="G110" s="48">
        <v>21</v>
      </c>
      <c r="H110" s="51">
        <v>1904</v>
      </c>
    </row>
    <row r="111" spans="1:8" x14ac:dyDescent="0.25">
      <c r="A111" s="46">
        <v>52013080</v>
      </c>
      <c r="B111" s="47" t="s">
        <v>909</v>
      </c>
      <c r="C111" s="48">
        <v>11</v>
      </c>
      <c r="D111" s="49">
        <v>1463.1867</v>
      </c>
      <c r="E111" s="48">
        <v>104</v>
      </c>
      <c r="F111" s="50">
        <v>183</v>
      </c>
      <c r="G111" s="48">
        <v>53</v>
      </c>
      <c r="H111" s="51">
        <v>1921</v>
      </c>
    </row>
    <row r="112" spans="1:8" x14ac:dyDescent="0.25">
      <c r="A112" s="46">
        <v>15124980</v>
      </c>
      <c r="B112" s="47" t="s">
        <v>910</v>
      </c>
      <c r="C112" s="48">
        <v>37</v>
      </c>
      <c r="D112" s="49">
        <v>1457.6049</v>
      </c>
      <c r="E112" s="48">
        <v>105</v>
      </c>
      <c r="F112" s="50">
        <v>80</v>
      </c>
      <c r="G112" s="48">
        <v>193</v>
      </c>
      <c r="H112" s="51">
        <v>1741</v>
      </c>
    </row>
    <row r="113" spans="1:8" x14ac:dyDescent="0.25">
      <c r="A113" s="46">
        <v>42000720</v>
      </c>
      <c r="B113" s="47" t="s">
        <v>911</v>
      </c>
      <c r="C113" s="48">
        <v>4</v>
      </c>
      <c r="D113" s="49">
        <v>1454.325</v>
      </c>
      <c r="E113" s="48">
        <v>106</v>
      </c>
      <c r="F113" s="50">
        <v>65</v>
      </c>
      <c r="G113" s="48">
        <v>253</v>
      </c>
      <c r="H113" s="51">
        <v>7954</v>
      </c>
    </row>
    <row r="114" spans="1:8" x14ac:dyDescent="0.25">
      <c r="A114" s="46">
        <v>53150610</v>
      </c>
      <c r="B114" s="47" t="s">
        <v>912</v>
      </c>
      <c r="C114" s="48">
        <v>18</v>
      </c>
      <c r="D114" s="49">
        <v>1445.2249999999999</v>
      </c>
      <c r="E114" s="48">
        <v>107</v>
      </c>
      <c r="F114" s="50">
        <v>7</v>
      </c>
      <c r="G114" s="48">
        <v>1528</v>
      </c>
      <c r="H114" s="51">
        <v>0</v>
      </c>
    </row>
    <row r="115" spans="1:8" x14ac:dyDescent="0.25">
      <c r="A115" s="46">
        <v>52142610</v>
      </c>
      <c r="B115" s="47" t="s">
        <v>913</v>
      </c>
      <c r="C115" s="48">
        <v>12</v>
      </c>
      <c r="D115" s="49">
        <v>1444.6848</v>
      </c>
      <c r="E115" s="48">
        <v>108</v>
      </c>
      <c r="F115" s="50">
        <v>50</v>
      </c>
      <c r="G115" s="48">
        <v>380</v>
      </c>
      <c r="H115" s="51">
        <v>0</v>
      </c>
    </row>
    <row r="116" spans="1:8" x14ac:dyDescent="0.25">
      <c r="A116" s="46">
        <v>15207790</v>
      </c>
      <c r="B116" s="47" t="s">
        <v>914</v>
      </c>
      <c r="C116" s="48">
        <v>38</v>
      </c>
      <c r="D116" s="49">
        <v>1441.0648000000001</v>
      </c>
      <c r="E116" s="48">
        <v>109</v>
      </c>
      <c r="F116" s="50">
        <v>58</v>
      </c>
      <c r="G116" s="48">
        <v>308</v>
      </c>
      <c r="H116" s="51">
        <v>5656</v>
      </c>
    </row>
    <row r="117" spans="1:8" x14ac:dyDescent="0.25">
      <c r="A117" s="46">
        <v>52147960</v>
      </c>
      <c r="B117" s="47" t="s">
        <v>915</v>
      </c>
      <c r="C117" s="48">
        <v>13</v>
      </c>
      <c r="D117" s="49">
        <v>1425.816</v>
      </c>
      <c r="E117" s="48">
        <v>110</v>
      </c>
      <c r="F117" s="50">
        <v>29</v>
      </c>
      <c r="G117" s="48">
        <v>712</v>
      </c>
      <c r="H117" s="51">
        <v>896</v>
      </c>
    </row>
    <row r="118" spans="1:8" x14ac:dyDescent="0.25">
      <c r="A118" s="46">
        <v>15203250</v>
      </c>
      <c r="B118" s="47" t="s">
        <v>916</v>
      </c>
      <c r="C118" s="48">
        <v>39</v>
      </c>
      <c r="D118" s="49">
        <v>1420.15</v>
      </c>
      <c r="E118" s="48">
        <v>111</v>
      </c>
      <c r="F118" s="50">
        <v>64</v>
      </c>
      <c r="G118" s="48">
        <v>259</v>
      </c>
      <c r="H118" s="51">
        <v>2270</v>
      </c>
    </row>
    <row r="119" spans="1:8" x14ac:dyDescent="0.25">
      <c r="A119" s="46">
        <v>15204160</v>
      </c>
      <c r="B119" s="47" t="s">
        <v>917</v>
      </c>
      <c r="C119" s="48">
        <v>40</v>
      </c>
      <c r="D119" s="49">
        <v>1413.1916000000001</v>
      </c>
      <c r="E119" s="48">
        <v>112</v>
      </c>
      <c r="F119" s="50">
        <v>87</v>
      </c>
      <c r="G119" s="48">
        <v>161</v>
      </c>
      <c r="H119" s="51">
        <v>2443</v>
      </c>
    </row>
    <row r="120" spans="1:8" x14ac:dyDescent="0.25">
      <c r="A120" s="46">
        <v>60111500</v>
      </c>
      <c r="B120" s="47" t="s">
        <v>918</v>
      </c>
      <c r="C120" s="48">
        <v>11</v>
      </c>
      <c r="D120" s="49">
        <v>1410.4880000000001</v>
      </c>
      <c r="E120" s="48">
        <v>113</v>
      </c>
      <c r="F120" s="50">
        <v>705</v>
      </c>
      <c r="G120" s="48">
        <v>3</v>
      </c>
      <c r="H120" s="51">
        <v>608</v>
      </c>
    </row>
    <row r="121" spans="1:8" x14ac:dyDescent="0.25">
      <c r="A121" s="46">
        <v>30159590</v>
      </c>
      <c r="B121" s="47" t="s">
        <v>919</v>
      </c>
      <c r="C121" s="48">
        <v>5</v>
      </c>
      <c r="D121" s="49">
        <v>1405.3666000000001</v>
      </c>
      <c r="E121" s="48">
        <v>114</v>
      </c>
      <c r="F121" s="50">
        <v>95</v>
      </c>
      <c r="G121" s="48">
        <v>130</v>
      </c>
      <c r="H121" s="51">
        <v>3521</v>
      </c>
    </row>
    <row r="122" spans="1:8" x14ac:dyDescent="0.25">
      <c r="A122" s="46">
        <v>10223710</v>
      </c>
      <c r="B122" s="47" t="s">
        <v>920</v>
      </c>
      <c r="C122" s="48">
        <v>5</v>
      </c>
      <c r="D122" s="49">
        <v>1402.9106999999999</v>
      </c>
      <c r="E122" s="48">
        <v>115</v>
      </c>
      <c r="F122" s="50">
        <v>60</v>
      </c>
      <c r="G122" s="48">
        <v>295</v>
      </c>
      <c r="H122" s="51">
        <v>351</v>
      </c>
    </row>
    <row r="123" spans="1:8" x14ac:dyDescent="0.25">
      <c r="A123" s="46">
        <v>61167190</v>
      </c>
      <c r="B123" s="47" t="s">
        <v>921</v>
      </c>
      <c r="C123" s="48">
        <v>11</v>
      </c>
      <c r="D123" s="49">
        <v>1388.5172</v>
      </c>
      <c r="E123" s="48">
        <v>116</v>
      </c>
      <c r="F123" s="50">
        <v>62</v>
      </c>
      <c r="G123" s="48">
        <v>278</v>
      </c>
      <c r="H123" s="51">
        <v>0</v>
      </c>
    </row>
    <row r="124" spans="1:8" x14ac:dyDescent="0.25">
      <c r="A124" s="46">
        <v>15190920</v>
      </c>
      <c r="B124" s="47" t="s">
        <v>922</v>
      </c>
      <c r="C124" s="48">
        <v>41</v>
      </c>
      <c r="D124" s="49">
        <v>1382.6763000000001</v>
      </c>
      <c r="E124" s="48">
        <v>117</v>
      </c>
      <c r="F124" s="50">
        <v>42</v>
      </c>
      <c r="G124" s="48">
        <v>487</v>
      </c>
      <c r="H124" s="51">
        <v>376</v>
      </c>
    </row>
    <row r="125" spans="1:8" x14ac:dyDescent="0.25">
      <c r="A125" s="46">
        <v>53142400</v>
      </c>
      <c r="B125" s="47" t="s">
        <v>923</v>
      </c>
      <c r="C125" s="48">
        <v>19</v>
      </c>
      <c r="D125" s="49">
        <v>1365.825</v>
      </c>
      <c r="E125" s="48">
        <v>118</v>
      </c>
      <c r="F125" s="50">
        <v>33</v>
      </c>
      <c r="G125" s="48">
        <v>633</v>
      </c>
      <c r="H125" s="51">
        <v>69</v>
      </c>
    </row>
    <row r="126" spans="1:8" x14ac:dyDescent="0.25">
      <c r="A126" s="46">
        <v>30146410</v>
      </c>
      <c r="B126" s="47" t="s">
        <v>924</v>
      </c>
      <c r="C126" s="48">
        <v>6</v>
      </c>
      <c r="D126" s="49">
        <v>1362.2166999999999</v>
      </c>
      <c r="E126" s="48">
        <v>119</v>
      </c>
      <c r="F126" s="50">
        <v>83</v>
      </c>
      <c r="G126" s="48">
        <v>177</v>
      </c>
      <c r="H126" s="51">
        <v>42</v>
      </c>
    </row>
    <row r="127" spans="1:8" x14ac:dyDescent="0.25">
      <c r="A127" s="46">
        <v>61169520</v>
      </c>
      <c r="B127" s="47" t="s">
        <v>925</v>
      </c>
      <c r="C127" s="48">
        <v>12</v>
      </c>
      <c r="D127" s="49">
        <v>1355.8166000000001</v>
      </c>
      <c r="E127" s="48">
        <v>120</v>
      </c>
      <c r="F127" s="50">
        <v>82</v>
      </c>
      <c r="G127" s="48">
        <v>181</v>
      </c>
      <c r="H127" s="51">
        <v>0</v>
      </c>
    </row>
    <row r="128" spans="1:8" x14ac:dyDescent="0.25">
      <c r="A128" s="46">
        <v>15206790</v>
      </c>
      <c r="B128" s="47" t="s">
        <v>926</v>
      </c>
      <c r="C128" s="48">
        <v>42</v>
      </c>
      <c r="D128" s="49">
        <v>1355.7665</v>
      </c>
      <c r="E128" s="48">
        <v>121</v>
      </c>
      <c r="F128" s="50">
        <v>98</v>
      </c>
      <c r="G128" s="48">
        <v>125</v>
      </c>
      <c r="H128" s="51">
        <v>568</v>
      </c>
    </row>
    <row r="129" spans="1:8" x14ac:dyDescent="0.25">
      <c r="A129" s="46">
        <v>15207740</v>
      </c>
      <c r="B129" s="47" t="s">
        <v>927</v>
      </c>
      <c r="C129" s="48">
        <v>43</v>
      </c>
      <c r="D129" s="49">
        <v>1355.3414</v>
      </c>
      <c r="E129" s="48">
        <v>122</v>
      </c>
      <c r="F129" s="50">
        <v>370</v>
      </c>
      <c r="G129" s="48">
        <v>13</v>
      </c>
      <c r="H129" s="51">
        <v>0</v>
      </c>
    </row>
    <row r="130" spans="1:8" x14ac:dyDescent="0.25">
      <c r="A130" s="46">
        <v>53150100</v>
      </c>
      <c r="B130" s="47" t="s">
        <v>928</v>
      </c>
      <c r="C130" s="48">
        <v>20</v>
      </c>
      <c r="D130" s="49">
        <v>1351.8262999999999</v>
      </c>
      <c r="E130" s="48">
        <v>123</v>
      </c>
      <c r="F130" s="50">
        <v>41</v>
      </c>
      <c r="G130" s="48">
        <v>507</v>
      </c>
      <c r="H130" s="51">
        <v>1847</v>
      </c>
    </row>
    <row r="131" spans="1:8" x14ac:dyDescent="0.25">
      <c r="A131" s="46">
        <v>30112430</v>
      </c>
      <c r="B131" s="47" t="s">
        <v>929</v>
      </c>
      <c r="C131" s="48">
        <v>7</v>
      </c>
      <c r="D131" s="49">
        <v>1351.2877000000001</v>
      </c>
      <c r="E131" s="48">
        <v>124</v>
      </c>
      <c r="F131" s="50">
        <v>126</v>
      </c>
      <c r="G131" s="48">
        <v>84</v>
      </c>
      <c r="H131" s="51">
        <v>359</v>
      </c>
    </row>
    <row r="132" spans="1:8" x14ac:dyDescent="0.25">
      <c r="A132" s="46">
        <v>15200110</v>
      </c>
      <c r="B132" s="47" t="s">
        <v>930</v>
      </c>
      <c r="C132" s="48">
        <v>44</v>
      </c>
      <c r="D132" s="49">
        <v>1347.9321</v>
      </c>
      <c r="E132" s="48">
        <v>125</v>
      </c>
      <c r="F132" s="50">
        <v>44</v>
      </c>
      <c r="G132" s="48">
        <v>460</v>
      </c>
      <c r="H132" s="51">
        <v>3055</v>
      </c>
    </row>
    <row r="133" spans="1:8" x14ac:dyDescent="0.25">
      <c r="A133" s="46">
        <v>15206590</v>
      </c>
      <c r="B133" s="47" t="s">
        <v>931</v>
      </c>
      <c r="C133" s="48">
        <v>45</v>
      </c>
      <c r="D133" s="49">
        <v>1335.4567</v>
      </c>
      <c r="E133" s="48">
        <v>126</v>
      </c>
      <c r="F133" s="50">
        <v>54</v>
      </c>
      <c r="G133" s="48">
        <v>344</v>
      </c>
      <c r="H133" s="51">
        <v>0</v>
      </c>
    </row>
    <row r="134" spans="1:8" x14ac:dyDescent="0.25">
      <c r="A134" s="46">
        <v>15207520</v>
      </c>
      <c r="B134" s="47" t="s">
        <v>932</v>
      </c>
      <c r="C134" s="48">
        <v>46</v>
      </c>
      <c r="D134" s="49">
        <v>1311.8666000000001</v>
      </c>
      <c r="E134" s="48">
        <v>127</v>
      </c>
      <c r="F134" s="50">
        <v>205</v>
      </c>
      <c r="G134" s="48">
        <v>41</v>
      </c>
      <c r="H134" s="51">
        <v>14175</v>
      </c>
    </row>
    <row r="135" spans="1:8" x14ac:dyDescent="0.25">
      <c r="A135" s="46">
        <v>52148580</v>
      </c>
      <c r="B135" s="47" t="s">
        <v>933</v>
      </c>
      <c r="C135" s="48">
        <v>14</v>
      </c>
      <c r="D135" s="49">
        <v>1309.0483999999999</v>
      </c>
      <c r="E135" s="48">
        <v>128</v>
      </c>
      <c r="F135" s="50">
        <v>53</v>
      </c>
      <c r="G135" s="48">
        <v>349</v>
      </c>
      <c r="H135" s="51">
        <v>0</v>
      </c>
    </row>
    <row r="136" spans="1:8" x14ac:dyDescent="0.25">
      <c r="A136" s="46">
        <v>15199480</v>
      </c>
      <c r="B136" s="47" t="s">
        <v>934</v>
      </c>
      <c r="C136" s="48">
        <v>47</v>
      </c>
      <c r="D136" s="49">
        <v>1301.7335</v>
      </c>
      <c r="E136" s="48">
        <v>129</v>
      </c>
      <c r="F136" s="50">
        <v>1066</v>
      </c>
      <c r="G136" s="48">
        <v>2</v>
      </c>
      <c r="H136" s="51">
        <v>22211</v>
      </c>
    </row>
    <row r="137" spans="1:8" x14ac:dyDescent="0.25">
      <c r="A137" s="46">
        <v>31155510</v>
      </c>
      <c r="B137" s="47" t="s">
        <v>935</v>
      </c>
      <c r="C137" s="48">
        <v>3</v>
      </c>
      <c r="D137" s="49">
        <v>1296.8318999999999</v>
      </c>
      <c r="E137" s="48">
        <v>130</v>
      </c>
      <c r="F137" s="50">
        <v>53</v>
      </c>
      <c r="G137" s="48">
        <v>349</v>
      </c>
      <c r="H137" s="51">
        <v>3507</v>
      </c>
    </row>
    <row r="138" spans="1:8" x14ac:dyDescent="0.25">
      <c r="A138" s="46">
        <v>71138960</v>
      </c>
      <c r="B138" s="47" t="s">
        <v>936</v>
      </c>
      <c r="C138" s="48">
        <v>2</v>
      </c>
      <c r="D138" s="49">
        <v>1294.7832000000001</v>
      </c>
      <c r="E138" s="48">
        <v>131</v>
      </c>
      <c r="F138" s="50">
        <v>79</v>
      </c>
      <c r="G138" s="48">
        <v>195</v>
      </c>
      <c r="H138" s="51">
        <v>1352</v>
      </c>
    </row>
    <row r="139" spans="1:8" x14ac:dyDescent="0.25">
      <c r="A139" s="46">
        <v>42001110</v>
      </c>
      <c r="B139" s="47" t="s">
        <v>937</v>
      </c>
      <c r="C139" s="48">
        <v>6</v>
      </c>
      <c r="D139" s="49">
        <v>1290.8761999999999</v>
      </c>
      <c r="E139" s="48">
        <v>132</v>
      </c>
      <c r="F139" s="50">
        <v>39</v>
      </c>
      <c r="G139" s="48">
        <v>534</v>
      </c>
      <c r="H139" s="51">
        <v>0</v>
      </c>
    </row>
    <row r="140" spans="1:8" x14ac:dyDescent="0.25">
      <c r="A140" s="46">
        <v>52148310</v>
      </c>
      <c r="B140" s="47" t="s">
        <v>938</v>
      </c>
      <c r="C140" s="48">
        <v>15</v>
      </c>
      <c r="D140" s="49">
        <v>1279.0250000000001</v>
      </c>
      <c r="E140" s="48">
        <v>133</v>
      </c>
      <c r="F140" s="50">
        <v>68</v>
      </c>
      <c r="G140" s="48">
        <v>231</v>
      </c>
      <c r="H140" s="51">
        <v>1545</v>
      </c>
    </row>
    <row r="141" spans="1:8" x14ac:dyDescent="0.25">
      <c r="A141" s="46">
        <v>15183640</v>
      </c>
      <c r="B141" s="47" t="s">
        <v>939</v>
      </c>
      <c r="C141" s="48">
        <v>48</v>
      </c>
      <c r="D141" s="49">
        <v>1277.4761000000001</v>
      </c>
      <c r="E141" s="48">
        <v>134</v>
      </c>
      <c r="F141" s="50">
        <v>39</v>
      </c>
      <c r="G141" s="48">
        <v>534</v>
      </c>
      <c r="H141" s="51">
        <v>452</v>
      </c>
    </row>
    <row r="142" spans="1:8" x14ac:dyDescent="0.25">
      <c r="A142" s="46">
        <v>50156500</v>
      </c>
      <c r="B142" s="47" t="s">
        <v>940</v>
      </c>
      <c r="C142" s="48">
        <v>16</v>
      </c>
      <c r="D142" s="49">
        <v>1273.9909</v>
      </c>
      <c r="E142" s="48">
        <v>135</v>
      </c>
      <c r="F142" s="50">
        <v>28</v>
      </c>
      <c r="G142" s="48">
        <v>738</v>
      </c>
      <c r="H142" s="51">
        <v>49</v>
      </c>
    </row>
    <row r="143" spans="1:8" x14ac:dyDescent="0.25">
      <c r="A143" s="46">
        <v>15131310</v>
      </c>
      <c r="B143" s="47" t="s">
        <v>941</v>
      </c>
      <c r="C143" s="48">
        <v>49</v>
      </c>
      <c r="D143" s="49">
        <v>1272.8749</v>
      </c>
      <c r="E143" s="48">
        <v>136</v>
      </c>
      <c r="F143" s="50">
        <v>86</v>
      </c>
      <c r="G143" s="48">
        <v>165</v>
      </c>
      <c r="H143" s="51">
        <v>0</v>
      </c>
    </row>
    <row r="144" spans="1:8" x14ac:dyDescent="0.25">
      <c r="A144" s="46">
        <v>52145390</v>
      </c>
      <c r="B144" s="47" t="s">
        <v>942</v>
      </c>
      <c r="C144" s="48">
        <v>17</v>
      </c>
      <c r="D144" s="49">
        <v>1270.6267</v>
      </c>
      <c r="E144" s="48">
        <v>137</v>
      </c>
      <c r="F144" s="50">
        <v>55</v>
      </c>
      <c r="G144" s="48">
        <v>331</v>
      </c>
      <c r="H144" s="51">
        <v>489</v>
      </c>
    </row>
    <row r="145" spans="1:8" x14ac:dyDescent="0.25">
      <c r="A145" s="46">
        <v>30165290</v>
      </c>
      <c r="B145" s="47" t="s">
        <v>943</v>
      </c>
      <c r="C145" s="48">
        <v>8</v>
      </c>
      <c r="D145" s="49">
        <v>1263.2084</v>
      </c>
      <c r="E145" s="48">
        <v>138</v>
      </c>
      <c r="F145" s="50">
        <v>77</v>
      </c>
      <c r="G145" s="48">
        <v>203</v>
      </c>
      <c r="H145" s="51">
        <v>1102</v>
      </c>
    </row>
    <row r="146" spans="1:8" x14ac:dyDescent="0.25">
      <c r="A146" s="46">
        <v>15208340</v>
      </c>
      <c r="B146" s="47" t="s">
        <v>944</v>
      </c>
      <c r="C146" s="48">
        <v>50</v>
      </c>
      <c r="D146" s="49">
        <v>1257.0453</v>
      </c>
      <c r="E146" s="48">
        <v>139</v>
      </c>
      <c r="F146" s="50">
        <v>119</v>
      </c>
      <c r="G146" s="48">
        <v>95</v>
      </c>
      <c r="H146" s="51">
        <v>0</v>
      </c>
    </row>
    <row r="147" spans="1:8" x14ac:dyDescent="0.25">
      <c r="A147" s="46">
        <v>50164300</v>
      </c>
      <c r="B147" s="47" t="s">
        <v>945</v>
      </c>
      <c r="C147" s="48">
        <v>6</v>
      </c>
      <c r="D147" s="49">
        <v>1256.6081999999999</v>
      </c>
      <c r="E147" s="48">
        <v>140</v>
      </c>
      <c r="F147" s="50">
        <v>77</v>
      </c>
      <c r="G147" s="48">
        <v>203</v>
      </c>
      <c r="H147" s="51">
        <v>0</v>
      </c>
    </row>
    <row r="148" spans="1:8" x14ac:dyDescent="0.25">
      <c r="A148" s="46">
        <v>60157670</v>
      </c>
      <c r="B148" s="47" t="s">
        <v>946</v>
      </c>
      <c r="C148" s="48">
        <v>12</v>
      </c>
      <c r="D148" s="49">
        <v>1254.5223000000001</v>
      </c>
      <c r="E148" s="48">
        <v>141</v>
      </c>
      <c r="F148" s="50">
        <v>97</v>
      </c>
      <c r="G148" s="48">
        <v>126</v>
      </c>
      <c r="H148" s="51">
        <v>0</v>
      </c>
    </row>
    <row r="149" spans="1:8" x14ac:dyDescent="0.25">
      <c r="A149" s="46">
        <v>61168350</v>
      </c>
      <c r="B149" s="47" t="s">
        <v>947</v>
      </c>
      <c r="C149" s="48">
        <v>13</v>
      </c>
      <c r="D149" s="49">
        <v>1250.3342</v>
      </c>
      <c r="E149" s="48">
        <v>142</v>
      </c>
      <c r="F149" s="50">
        <v>134</v>
      </c>
      <c r="G149" s="48">
        <v>74</v>
      </c>
      <c r="H149" s="51">
        <v>0</v>
      </c>
    </row>
    <row r="150" spans="1:8" x14ac:dyDescent="0.25">
      <c r="A150" s="46">
        <v>61168910</v>
      </c>
      <c r="B150" s="47" t="s">
        <v>948</v>
      </c>
      <c r="C150" s="48">
        <v>14</v>
      </c>
      <c r="D150" s="49">
        <v>1241.5165999999999</v>
      </c>
      <c r="E150" s="48">
        <v>143</v>
      </c>
      <c r="F150" s="50">
        <v>30</v>
      </c>
      <c r="G150" s="48">
        <v>692</v>
      </c>
      <c r="H150" s="51">
        <v>724</v>
      </c>
    </row>
    <row r="151" spans="1:8" x14ac:dyDescent="0.25">
      <c r="A151" s="46">
        <v>10219980</v>
      </c>
      <c r="B151" s="47" t="s">
        <v>949</v>
      </c>
      <c r="C151" s="48">
        <v>6</v>
      </c>
      <c r="D151" s="49">
        <v>1232.4276</v>
      </c>
      <c r="E151" s="48">
        <v>144</v>
      </c>
      <c r="F151" s="50">
        <v>164</v>
      </c>
      <c r="G151" s="48">
        <v>59</v>
      </c>
      <c r="H151" s="51">
        <v>79</v>
      </c>
    </row>
    <row r="152" spans="1:8" x14ac:dyDescent="0.25">
      <c r="A152" s="46">
        <v>53146210</v>
      </c>
      <c r="B152" s="47" t="s">
        <v>950</v>
      </c>
      <c r="C152" s="48">
        <v>21</v>
      </c>
      <c r="D152" s="49">
        <v>1232.0250000000001</v>
      </c>
      <c r="E152" s="48">
        <v>145</v>
      </c>
      <c r="F152" s="50">
        <v>55</v>
      </c>
      <c r="G152" s="48">
        <v>331</v>
      </c>
      <c r="H152" s="51">
        <v>2356</v>
      </c>
    </row>
    <row r="153" spans="1:8" x14ac:dyDescent="0.25">
      <c r="A153" s="46">
        <v>60149030</v>
      </c>
      <c r="B153" s="47" t="s">
        <v>951</v>
      </c>
      <c r="C153" s="48">
        <v>13</v>
      </c>
      <c r="D153" s="49">
        <v>1228.6896999999999</v>
      </c>
      <c r="E153" s="48">
        <v>146</v>
      </c>
      <c r="F153" s="50">
        <v>520</v>
      </c>
      <c r="G153" s="48">
        <v>7</v>
      </c>
      <c r="H153" s="51">
        <v>298</v>
      </c>
    </row>
    <row r="154" spans="1:8" x14ac:dyDescent="0.25">
      <c r="A154" s="46">
        <v>61168170</v>
      </c>
      <c r="B154" s="47" t="s">
        <v>952</v>
      </c>
      <c r="C154" s="48">
        <v>15</v>
      </c>
      <c r="D154" s="49">
        <v>1215.7156</v>
      </c>
      <c r="E154" s="48">
        <v>147</v>
      </c>
      <c r="F154" s="50">
        <v>51</v>
      </c>
      <c r="G154" s="48">
        <v>368</v>
      </c>
      <c r="H154" s="51">
        <v>0</v>
      </c>
    </row>
    <row r="155" spans="1:8" x14ac:dyDescent="0.25">
      <c r="A155" s="46">
        <v>15124920</v>
      </c>
      <c r="B155" s="47" t="s">
        <v>953</v>
      </c>
      <c r="C155" s="48">
        <v>51</v>
      </c>
      <c r="D155" s="49">
        <v>1215.5288</v>
      </c>
      <c r="E155" s="48">
        <v>148</v>
      </c>
      <c r="F155" s="50">
        <v>248</v>
      </c>
      <c r="G155" s="48">
        <v>30</v>
      </c>
      <c r="H155" s="51">
        <v>4001</v>
      </c>
    </row>
    <row r="156" spans="1:8" x14ac:dyDescent="0.25">
      <c r="A156" s="46">
        <v>15210230</v>
      </c>
      <c r="B156" s="47" t="s">
        <v>954</v>
      </c>
      <c r="C156" s="48">
        <v>52</v>
      </c>
      <c r="D156" s="49">
        <v>1213.8785</v>
      </c>
      <c r="E156" s="48">
        <v>149</v>
      </c>
      <c r="F156" s="50">
        <v>100</v>
      </c>
      <c r="G156" s="48">
        <v>121</v>
      </c>
      <c r="H156" s="51">
        <v>0</v>
      </c>
    </row>
    <row r="157" spans="1:8" x14ac:dyDescent="0.25">
      <c r="A157" s="46">
        <v>15143030</v>
      </c>
      <c r="B157" s="47" t="s">
        <v>955</v>
      </c>
      <c r="C157" s="48">
        <v>53</v>
      </c>
      <c r="D157" s="49">
        <v>1212.8916999999999</v>
      </c>
      <c r="E157" s="48">
        <v>150</v>
      </c>
      <c r="F157" s="50">
        <v>21</v>
      </c>
      <c r="G157" s="48">
        <v>930</v>
      </c>
      <c r="H157" s="51">
        <v>0</v>
      </c>
    </row>
    <row r="158" spans="1:8" x14ac:dyDescent="0.25">
      <c r="A158" s="46">
        <v>61167220</v>
      </c>
      <c r="B158" s="47" t="s">
        <v>956</v>
      </c>
      <c r="C158" s="48">
        <v>16</v>
      </c>
      <c r="D158" s="49">
        <v>1212.5402999999999</v>
      </c>
      <c r="E158" s="48">
        <v>151</v>
      </c>
      <c r="F158" s="50">
        <v>43</v>
      </c>
      <c r="G158" s="48">
        <v>478</v>
      </c>
      <c r="H158" s="51">
        <v>0</v>
      </c>
    </row>
    <row r="159" spans="1:8" x14ac:dyDescent="0.25">
      <c r="A159" s="46">
        <v>53151420</v>
      </c>
      <c r="B159" s="47" t="s">
        <v>957</v>
      </c>
      <c r="C159" s="48">
        <v>22</v>
      </c>
      <c r="D159" s="49">
        <v>1195.9245000000001</v>
      </c>
      <c r="E159" s="48">
        <v>152</v>
      </c>
      <c r="F159" s="50">
        <v>16</v>
      </c>
      <c r="G159" s="48">
        <v>1086</v>
      </c>
      <c r="H159" s="51">
        <v>12</v>
      </c>
    </row>
    <row r="160" spans="1:8" x14ac:dyDescent="0.25">
      <c r="A160" s="46">
        <v>15209860</v>
      </c>
      <c r="B160" s="47" t="s">
        <v>958</v>
      </c>
      <c r="C160" s="48">
        <v>54</v>
      </c>
      <c r="D160" s="49">
        <v>1190.3916999999999</v>
      </c>
      <c r="E160" s="48">
        <v>153</v>
      </c>
      <c r="F160" s="50">
        <v>5</v>
      </c>
      <c r="G160" s="48">
        <v>1666</v>
      </c>
      <c r="H160" s="51">
        <v>663</v>
      </c>
    </row>
    <row r="161" spans="1:8" x14ac:dyDescent="0.25">
      <c r="A161" s="46">
        <v>10228080</v>
      </c>
      <c r="B161" s="47" t="s">
        <v>959</v>
      </c>
      <c r="C161" s="48">
        <v>7</v>
      </c>
      <c r="D161" s="49">
        <v>1188.1595</v>
      </c>
      <c r="E161" s="48">
        <v>154</v>
      </c>
      <c r="F161" s="50">
        <v>86</v>
      </c>
      <c r="G161" s="48">
        <v>165</v>
      </c>
      <c r="H161" s="51">
        <v>5987</v>
      </c>
    </row>
    <row r="162" spans="1:8" x14ac:dyDescent="0.25">
      <c r="A162" s="46">
        <v>15207540</v>
      </c>
      <c r="B162" s="47" t="s">
        <v>960</v>
      </c>
      <c r="C162" s="48">
        <v>55</v>
      </c>
      <c r="D162" s="49">
        <v>1187.0027</v>
      </c>
      <c r="E162" s="48">
        <v>155</v>
      </c>
      <c r="F162" s="50">
        <v>114</v>
      </c>
      <c r="G162" s="48">
        <v>100</v>
      </c>
      <c r="H162" s="51">
        <v>0</v>
      </c>
    </row>
    <row r="163" spans="1:8" x14ac:dyDescent="0.25">
      <c r="A163" s="46">
        <v>53147120</v>
      </c>
      <c r="B163" s="47" t="s">
        <v>961</v>
      </c>
      <c r="C163" s="48">
        <v>23</v>
      </c>
      <c r="D163" s="49">
        <v>1184.6666</v>
      </c>
      <c r="E163" s="48">
        <v>156</v>
      </c>
      <c r="F163" s="50">
        <v>18</v>
      </c>
      <c r="G163" s="48">
        <v>1017</v>
      </c>
      <c r="H163" s="51">
        <v>97</v>
      </c>
    </row>
    <row r="164" spans="1:8" x14ac:dyDescent="0.25">
      <c r="A164" s="46">
        <v>30161220</v>
      </c>
      <c r="B164" s="47" t="s">
        <v>962</v>
      </c>
      <c r="C164" s="48">
        <v>9</v>
      </c>
      <c r="D164" s="49">
        <v>1181.3512000000001</v>
      </c>
      <c r="E164" s="48">
        <v>157</v>
      </c>
      <c r="F164" s="50">
        <v>368</v>
      </c>
      <c r="G164" s="48">
        <v>14</v>
      </c>
      <c r="H164" s="51">
        <v>0</v>
      </c>
    </row>
    <row r="165" spans="1:8" x14ac:dyDescent="0.25">
      <c r="A165" s="46">
        <v>50156820</v>
      </c>
      <c r="B165" s="47" t="s">
        <v>963</v>
      </c>
      <c r="C165" s="48">
        <v>18</v>
      </c>
      <c r="D165" s="49">
        <v>1172.9994999999999</v>
      </c>
      <c r="E165" s="48">
        <v>158</v>
      </c>
      <c r="F165" s="50">
        <v>18</v>
      </c>
      <c r="G165" s="48">
        <v>1017</v>
      </c>
      <c r="H165" s="51">
        <v>189</v>
      </c>
    </row>
    <row r="166" spans="1:8" x14ac:dyDescent="0.25">
      <c r="A166" s="46">
        <v>15206810</v>
      </c>
      <c r="B166" s="47" t="s">
        <v>964</v>
      </c>
      <c r="C166" s="48">
        <v>56</v>
      </c>
      <c r="D166" s="49">
        <v>1168.0531000000001</v>
      </c>
      <c r="E166" s="48">
        <v>159</v>
      </c>
      <c r="F166" s="50">
        <v>112</v>
      </c>
      <c r="G166" s="48">
        <v>106</v>
      </c>
      <c r="H166" s="51">
        <v>307</v>
      </c>
    </row>
    <row r="167" spans="1:8" x14ac:dyDescent="0.25">
      <c r="A167" s="46">
        <v>50163250</v>
      </c>
      <c r="B167" s="47" t="s">
        <v>965</v>
      </c>
      <c r="C167" s="48">
        <v>7</v>
      </c>
      <c r="D167" s="49">
        <v>1154.9653000000001</v>
      </c>
      <c r="E167" s="48">
        <v>160</v>
      </c>
      <c r="F167" s="50">
        <v>47</v>
      </c>
      <c r="G167" s="48">
        <v>415</v>
      </c>
      <c r="H167" s="51">
        <v>1048</v>
      </c>
    </row>
    <row r="168" spans="1:8" x14ac:dyDescent="0.25">
      <c r="A168" s="46">
        <v>52142600</v>
      </c>
      <c r="B168" s="47" t="s">
        <v>966</v>
      </c>
      <c r="C168" s="48">
        <v>19</v>
      </c>
      <c r="D168" s="49">
        <v>1154.0595000000001</v>
      </c>
      <c r="E168" s="48">
        <v>161</v>
      </c>
      <c r="F168" s="50">
        <v>40</v>
      </c>
      <c r="G168" s="48">
        <v>518</v>
      </c>
      <c r="H168" s="51">
        <v>0</v>
      </c>
    </row>
    <row r="169" spans="1:8" x14ac:dyDescent="0.25">
      <c r="A169" s="46">
        <v>30158770</v>
      </c>
      <c r="B169" s="47" t="s">
        <v>967</v>
      </c>
      <c r="C169" s="48">
        <v>10</v>
      </c>
      <c r="D169" s="49">
        <v>1149.8376000000001</v>
      </c>
      <c r="E169" s="48">
        <v>162</v>
      </c>
      <c r="F169" s="50">
        <v>141</v>
      </c>
      <c r="G169" s="48">
        <v>68</v>
      </c>
      <c r="H169" s="51">
        <v>2927</v>
      </c>
    </row>
    <row r="170" spans="1:8" x14ac:dyDescent="0.25">
      <c r="A170" s="46">
        <v>60145550</v>
      </c>
      <c r="B170" s="47" t="s">
        <v>968</v>
      </c>
      <c r="C170" s="48">
        <v>17</v>
      </c>
      <c r="D170" s="49">
        <v>1149.1112000000001</v>
      </c>
      <c r="E170" s="48">
        <v>163</v>
      </c>
      <c r="F170" s="50">
        <v>126</v>
      </c>
      <c r="G170" s="48">
        <v>84</v>
      </c>
      <c r="H170" s="51">
        <v>3585</v>
      </c>
    </row>
    <row r="171" spans="1:8" x14ac:dyDescent="0.25">
      <c r="A171" s="46">
        <v>15205580</v>
      </c>
      <c r="B171" s="47" t="s">
        <v>969</v>
      </c>
      <c r="C171" s="48">
        <v>57</v>
      </c>
      <c r="D171" s="49">
        <v>1144.9166</v>
      </c>
      <c r="E171" s="48">
        <v>164</v>
      </c>
      <c r="F171" s="50">
        <v>48</v>
      </c>
      <c r="G171" s="48">
        <v>397</v>
      </c>
      <c r="H171" s="51">
        <v>2171</v>
      </c>
    </row>
    <row r="172" spans="1:8" x14ac:dyDescent="0.25">
      <c r="A172" s="46">
        <v>53150900</v>
      </c>
      <c r="B172" s="47" t="s">
        <v>970</v>
      </c>
      <c r="C172" s="48">
        <v>24</v>
      </c>
      <c r="D172" s="49">
        <v>1143.75</v>
      </c>
      <c r="E172" s="48">
        <v>165</v>
      </c>
      <c r="F172" s="50">
        <v>25</v>
      </c>
      <c r="G172" s="48">
        <v>817</v>
      </c>
      <c r="H172" s="51">
        <v>0</v>
      </c>
    </row>
    <row r="173" spans="1:8" x14ac:dyDescent="0.25">
      <c r="A173" s="46">
        <v>50101910</v>
      </c>
      <c r="B173" s="47" t="s">
        <v>971</v>
      </c>
      <c r="C173" s="48">
        <v>8</v>
      </c>
      <c r="D173" s="49">
        <v>1134.3680999999999</v>
      </c>
      <c r="E173" s="48">
        <v>166</v>
      </c>
      <c r="F173" s="50">
        <v>46</v>
      </c>
      <c r="G173" s="48">
        <v>429</v>
      </c>
      <c r="H173" s="51">
        <v>1049</v>
      </c>
    </row>
    <row r="174" spans="1:8" x14ac:dyDescent="0.25">
      <c r="A174" s="46">
        <v>52148840</v>
      </c>
      <c r="B174" s="47" t="s">
        <v>972</v>
      </c>
      <c r="C174" s="48">
        <v>20</v>
      </c>
      <c r="D174" s="49">
        <v>1130.9011</v>
      </c>
      <c r="E174" s="48">
        <v>167</v>
      </c>
      <c r="F174" s="50">
        <v>39</v>
      </c>
      <c r="G174" s="48">
        <v>534</v>
      </c>
      <c r="H174" s="51">
        <v>1</v>
      </c>
    </row>
    <row r="175" spans="1:8" x14ac:dyDescent="0.25">
      <c r="A175" s="46">
        <v>52015870</v>
      </c>
      <c r="B175" s="47" t="s">
        <v>973</v>
      </c>
      <c r="C175" s="48">
        <v>21</v>
      </c>
      <c r="D175" s="49">
        <v>1129.0488</v>
      </c>
      <c r="E175" s="48">
        <v>168</v>
      </c>
      <c r="F175" s="50">
        <v>46</v>
      </c>
      <c r="G175" s="48">
        <v>429</v>
      </c>
      <c r="H175" s="51">
        <v>0</v>
      </c>
    </row>
    <row r="176" spans="1:8" x14ac:dyDescent="0.25">
      <c r="A176" s="46">
        <v>60150850</v>
      </c>
      <c r="B176" s="47" t="s">
        <v>974</v>
      </c>
      <c r="C176" s="48">
        <v>14</v>
      </c>
      <c r="D176" s="49">
        <v>1127.0768</v>
      </c>
      <c r="E176" s="48">
        <v>169</v>
      </c>
      <c r="F176" s="50">
        <v>352</v>
      </c>
      <c r="G176" s="48">
        <v>17</v>
      </c>
      <c r="H176" s="51">
        <v>480</v>
      </c>
    </row>
    <row r="177" spans="1:8" x14ac:dyDescent="0.25">
      <c r="A177" s="46">
        <v>61160220</v>
      </c>
      <c r="B177" s="47" t="s">
        <v>975</v>
      </c>
      <c r="C177" s="48">
        <v>18</v>
      </c>
      <c r="D177" s="49">
        <v>1124.0576000000001</v>
      </c>
      <c r="E177" s="48">
        <v>170</v>
      </c>
      <c r="F177" s="50">
        <v>23</v>
      </c>
      <c r="G177" s="48">
        <v>879</v>
      </c>
      <c r="H177" s="51">
        <v>827</v>
      </c>
    </row>
    <row r="178" spans="1:8" x14ac:dyDescent="0.25">
      <c r="A178" s="46">
        <v>52146550</v>
      </c>
      <c r="B178" s="47" t="s">
        <v>976</v>
      </c>
      <c r="C178" s="48">
        <v>22</v>
      </c>
      <c r="D178" s="49">
        <v>1123.1234999999999</v>
      </c>
      <c r="E178" s="48">
        <v>171</v>
      </c>
      <c r="F178" s="50">
        <v>45</v>
      </c>
      <c r="G178" s="48">
        <v>444</v>
      </c>
      <c r="H178" s="51">
        <v>727</v>
      </c>
    </row>
    <row r="179" spans="1:8" x14ac:dyDescent="0.25">
      <c r="A179" s="46">
        <v>10225680</v>
      </c>
      <c r="B179" s="47" t="s">
        <v>977</v>
      </c>
      <c r="C179" s="48">
        <v>8</v>
      </c>
      <c r="D179" s="49">
        <v>1122.6353999999999</v>
      </c>
      <c r="E179" s="48">
        <v>172</v>
      </c>
      <c r="F179" s="50">
        <v>48</v>
      </c>
      <c r="G179" s="48">
        <v>397</v>
      </c>
      <c r="H179" s="51">
        <v>5520</v>
      </c>
    </row>
    <row r="180" spans="1:8" x14ac:dyDescent="0.25">
      <c r="A180" s="46">
        <v>15205410</v>
      </c>
      <c r="B180" s="47" t="s">
        <v>978</v>
      </c>
      <c r="C180" s="48">
        <v>58</v>
      </c>
      <c r="D180" s="49">
        <v>1114.5060000000001</v>
      </c>
      <c r="E180" s="48">
        <v>173</v>
      </c>
      <c r="F180" s="50">
        <v>198</v>
      </c>
      <c r="G180" s="48">
        <v>45</v>
      </c>
      <c r="H180" s="51">
        <v>4343</v>
      </c>
    </row>
    <row r="181" spans="1:8" x14ac:dyDescent="0.25">
      <c r="A181" s="46">
        <v>30135990</v>
      </c>
      <c r="B181" s="47" t="s">
        <v>979</v>
      </c>
      <c r="C181" s="48">
        <v>11</v>
      </c>
      <c r="D181" s="49">
        <v>1113.3708999999999</v>
      </c>
      <c r="E181" s="48">
        <v>174</v>
      </c>
      <c r="F181" s="50">
        <v>136</v>
      </c>
      <c r="G181" s="48">
        <v>71</v>
      </c>
      <c r="H181" s="51">
        <v>516</v>
      </c>
    </row>
    <row r="182" spans="1:8" x14ac:dyDescent="0.25">
      <c r="A182" s="46">
        <v>61165580</v>
      </c>
      <c r="B182" s="47" t="s">
        <v>980</v>
      </c>
      <c r="C182" s="48">
        <v>19</v>
      </c>
      <c r="D182" s="49">
        <v>1110.9505999999999</v>
      </c>
      <c r="E182" s="48">
        <v>175</v>
      </c>
      <c r="F182" s="50">
        <v>59</v>
      </c>
      <c r="G182" s="48">
        <v>301</v>
      </c>
      <c r="H182" s="51">
        <v>2300</v>
      </c>
    </row>
    <row r="183" spans="1:8" x14ac:dyDescent="0.25">
      <c r="A183" s="46">
        <v>60150810</v>
      </c>
      <c r="B183" s="47" t="s">
        <v>981</v>
      </c>
      <c r="C183" s="48">
        <v>15</v>
      </c>
      <c r="D183" s="49">
        <v>1109.981</v>
      </c>
      <c r="E183" s="48">
        <v>176</v>
      </c>
      <c r="F183" s="50">
        <v>85</v>
      </c>
      <c r="G183" s="48">
        <v>169</v>
      </c>
      <c r="H183" s="51">
        <v>25</v>
      </c>
    </row>
    <row r="184" spans="1:8" x14ac:dyDescent="0.25">
      <c r="A184" s="46">
        <v>15131650</v>
      </c>
      <c r="B184" s="47" t="s">
        <v>982</v>
      </c>
      <c r="C184" s="48">
        <v>59</v>
      </c>
      <c r="D184" s="49">
        <v>1107.7904000000001</v>
      </c>
      <c r="E184" s="48">
        <v>177</v>
      </c>
      <c r="F184" s="50">
        <v>45</v>
      </c>
      <c r="G184" s="48">
        <v>444</v>
      </c>
      <c r="H184" s="51">
        <v>450</v>
      </c>
    </row>
    <row r="185" spans="1:8" x14ac:dyDescent="0.25">
      <c r="A185" s="46">
        <v>61167050</v>
      </c>
      <c r="B185" s="47" t="s">
        <v>983</v>
      </c>
      <c r="C185" s="48">
        <v>20</v>
      </c>
      <c r="D185" s="49">
        <v>1098.5707</v>
      </c>
      <c r="E185" s="48">
        <v>178</v>
      </c>
      <c r="F185" s="50">
        <v>122</v>
      </c>
      <c r="G185" s="48">
        <v>92</v>
      </c>
      <c r="H185" s="51">
        <v>4721</v>
      </c>
    </row>
    <row r="186" spans="1:8" x14ac:dyDescent="0.25">
      <c r="A186" s="46">
        <v>53148430</v>
      </c>
      <c r="B186" s="47" t="s">
        <v>984</v>
      </c>
      <c r="C186" s="48">
        <v>25</v>
      </c>
      <c r="D186" s="49">
        <v>1086.9007999999999</v>
      </c>
      <c r="E186" s="48">
        <v>179</v>
      </c>
      <c r="F186" s="50">
        <v>31</v>
      </c>
      <c r="G186" s="48">
        <v>665</v>
      </c>
      <c r="H186" s="51">
        <v>0</v>
      </c>
    </row>
    <row r="187" spans="1:8" x14ac:dyDescent="0.25">
      <c r="A187" s="46">
        <v>15208260</v>
      </c>
      <c r="B187" s="47" t="s">
        <v>985</v>
      </c>
      <c r="C187" s="48">
        <v>60</v>
      </c>
      <c r="D187" s="49">
        <v>1077.5328</v>
      </c>
      <c r="E187" s="48">
        <v>180</v>
      </c>
      <c r="F187" s="50">
        <v>22</v>
      </c>
      <c r="G187" s="48">
        <v>899</v>
      </c>
      <c r="H187" s="51">
        <v>304</v>
      </c>
    </row>
    <row r="188" spans="1:8" x14ac:dyDescent="0.25">
      <c r="A188" s="46">
        <v>15142090</v>
      </c>
      <c r="B188" s="47" t="s">
        <v>986</v>
      </c>
      <c r="C188" s="48">
        <v>61</v>
      </c>
      <c r="D188" s="49">
        <v>1075.95</v>
      </c>
      <c r="E188" s="48">
        <v>181</v>
      </c>
      <c r="F188" s="50">
        <v>45</v>
      </c>
      <c r="G188" s="48">
        <v>444</v>
      </c>
      <c r="H188" s="51">
        <v>1541</v>
      </c>
    </row>
    <row r="189" spans="1:8" x14ac:dyDescent="0.25">
      <c r="A189" s="46">
        <v>11184920</v>
      </c>
      <c r="B189" s="47" t="s">
        <v>987</v>
      </c>
      <c r="C189" s="48">
        <v>1</v>
      </c>
      <c r="D189" s="49">
        <v>1073.1306</v>
      </c>
      <c r="E189" s="48">
        <v>182</v>
      </c>
      <c r="F189" s="50">
        <v>57</v>
      </c>
      <c r="G189" s="48">
        <v>317</v>
      </c>
      <c r="H189" s="51">
        <v>3449</v>
      </c>
    </row>
    <row r="190" spans="1:8" x14ac:dyDescent="0.25">
      <c r="A190" s="46">
        <v>61160480</v>
      </c>
      <c r="B190" s="47" t="s">
        <v>988</v>
      </c>
      <c r="C190" s="48">
        <v>21</v>
      </c>
      <c r="D190" s="49">
        <v>1067.4408000000001</v>
      </c>
      <c r="E190" s="48">
        <v>183</v>
      </c>
      <c r="F190" s="50">
        <v>28</v>
      </c>
      <c r="G190" s="48">
        <v>738</v>
      </c>
      <c r="H190" s="51">
        <v>0</v>
      </c>
    </row>
    <row r="191" spans="1:8" x14ac:dyDescent="0.25">
      <c r="A191" s="46">
        <v>31154310</v>
      </c>
      <c r="B191" s="47" t="s">
        <v>989</v>
      </c>
      <c r="C191" s="48">
        <v>4</v>
      </c>
      <c r="D191" s="49">
        <v>1063.4249</v>
      </c>
      <c r="E191" s="48">
        <v>184</v>
      </c>
      <c r="F191" s="50">
        <v>26</v>
      </c>
      <c r="G191" s="48">
        <v>792</v>
      </c>
      <c r="H191" s="51">
        <v>4006</v>
      </c>
    </row>
    <row r="192" spans="1:8" x14ac:dyDescent="0.25">
      <c r="A192" s="46">
        <v>30164280</v>
      </c>
      <c r="B192" s="47" t="s">
        <v>990</v>
      </c>
      <c r="C192" s="48">
        <v>7</v>
      </c>
      <c r="D192" s="49">
        <v>1061.1094000000001</v>
      </c>
      <c r="E192" s="48">
        <v>185</v>
      </c>
      <c r="F192" s="50">
        <v>37</v>
      </c>
      <c r="G192" s="48">
        <v>567</v>
      </c>
      <c r="H192" s="51">
        <v>7653</v>
      </c>
    </row>
    <row r="193" spans="1:8" x14ac:dyDescent="0.25">
      <c r="A193" s="46">
        <v>52147950</v>
      </c>
      <c r="B193" s="47" t="s">
        <v>991</v>
      </c>
      <c r="C193" s="48">
        <v>23</v>
      </c>
      <c r="D193" s="49">
        <v>1059.8511000000001</v>
      </c>
      <c r="E193" s="48">
        <v>186</v>
      </c>
      <c r="F193" s="50">
        <v>37</v>
      </c>
      <c r="G193" s="48">
        <v>567</v>
      </c>
      <c r="H193" s="51">
        <v>152</v>
      </c>
    </row>
    <row r="194" spans="1:8" x14ac:dyDescent="0.25">
      <c r="A194" s="46">
        <v>15194040</v>
      </c>
      <c r="B194" s="47" t="s">
        <v>992</v>
      </c>
      <c r="C194" s="48">
        <v>62</v>
      </c>
      <c r="D194" s="49">
        <v>1046.7035000000001</v>
      </c>
      <c r="E194" s="48">
        <v>187</v>
      </c>
      <c r="F194" s="50">
        <v>129</v>
      </c>
      <c r="G194" s="48">
        <v>80</v>
      </c>
      <c r="H194" s="51">
        <v>4323</v>
      </c>
    </row>
    <row r="195" spans="1:8" x14ac:dyDescent="0.25">
      <c r="A195" s="46">
        <v>60158740</v>
      </c>
      <c r="B195" s="47" t="s">
        <v>993</v>
      </c>
      <c r="C195" s="48">
        <v>16</v>
      </c>
      <c r="D195" s="49">
        <v>1042.154</v>
      </c>
      <c r="E195" s="48">
        <v>188</v>
      </c>
      <c r="F195" s="50">
        <v>127</v>
      </c>
      <c r="G195" s="48">
        <v>81</v>
      </c>
      <c r="H195" s="51">
        <v>0</v>
      </c>
    </row>
    <row r="196" spans="1:8" x14ac:dyDescent="0.25">
      <c r="A196" s="46">
        <v>50164190</v>
      </c>
      <c r="B196" s="47" t="s">
        <v>994</v>
      </c>
      <c r="C196" s="48">
        <v>9</v>
      </c>
      <c r="D196" s="49">
        <v>1040.9892</v>
      </c>
      <c r="E196" s="48">
        <v>189</v>
      </c>
      <c r="F196" s="50">
        <v>86</v>
      </c>
      <c r="G196" s="48">
        <v>165</v>
      </c>
      <c r="H196" s="51">
        <v>0</v>
      </c>
    </row>
    <row r="197" spans="1:8" x14ac:dyDescent="0.25">
      <c r="A197" s="46">
        <v>60139490</v>
      </c>
      <c r="B197" s="47" t="s">
        <v>995</v>
      </c>
      <c r="C197" s="48">
        <v>22</v>
      </c>
      <c r="D197" s="49">
        <v>1040.8996</v>
      </c>
      <c r="E197" s="48">
        <v>190</v>
      </c>
      <c r="F197" s="50">
        <v>37</v>
      </c>
      <c r="G197" s="48">
        <v>567</v>
      </c>
      <c r="H197" s="51">
        <v>750</v>
      </c>
    </row>
    <row r="198" spans="1:8" x14ac:dyDescent="0.25">
      <c r="A198" s="46">
        <v>10225060</v>
      </c>
      <c r="B198" s="47" t="s">
        <v>996</v>
      </c>
      <c r="C198" s="48">
        <v>9</v>
      </c>
      <c r="D198" s="49">
        <v>1038.0218</v>
      </c>
      <c r="E198" s="48">
        <v>191</v>
      </c>
      <c r="F198" s="50">
        <v>153</v>
      </c>
      <c r="G198" s="48">
        <v>63</v>
      </c>
      <c r="H198" s="51">
        <v>1725</v>
      </c>
    </row>
    <row r="199" spans="1:8" x14ac:dyDescent="0.25">
      <c r="A199" s="46">
        <v>10223130</v>
      </c>
      <c r="B199" s="47" t="s">
        <v>997</v>
      </c>
      <c r="C199" s="48">
        <v>10</v>
      </c>
      <c r="D199" s="49">
        <v>1035.3453</v>
      </c>
      <c r="E199" s="48">
        <v>192</v>
      </c>
      <c r="F199" s="50">
        <v>73</v>
      </c>
      <c r="G199" s="48">
        <v>216</v>
      </c>
      <c r="H199" s="51">
        <v>589</v>
      </c>
    </row>
    <row r="200" spans="1:8" x14ac:dyDescent="0.25">
      <c r="A200" s="46">
        <v>15198920</v>
      </c>
      <c r="B200" s="47" t="s">
        <v>998</v>
      </c>
      <c r="C200" s="48">
        <v>63</v>
      </c>
      <c r="D200" s="49">
        <v>1032.9306999999999</v>
      </c>
      <c r="E200" s="48">
        <v>193</v>
      </c>
      <c r="F200" s="50">
        <v>114</v>
      </c>
      <c r="G200" s="48">
        <v>100</v>
      </c>
      <c r="H200" s="51">
        <v>842</v>
      </c>
    </row>
    <row r="201" spans="1:8" x14ac:dyDescent="0.25">
      <c r="A201" s="46">
        <v>15199650</v>
      </c>
      <c r="B201" s="47" t="s">
        <v>999</v>
      </c>
      <c r="C201" s="48">
        <v>64</v>
      </c>
      <c r="D201" s="49">
        <v>1024.5953999999999</v>
      </c>
      <c r="E201" s="48">
        <v>194</v>
      </c>
      <c r="F201" s="50">
        <v>169</v>
      </c>
      <c r="G201" s="48">
        <v>57</v>
      </c>
      <c r="H201" s="51">
        <v>2442</v>
      </c>
    </row>
    <row r="202" spans="1:8" x14ac:dyDescent="0.25">
      <c r="A202" s="46">
        <v>10209660</v>
      </c>
      <c r="B202" s="47" t="s">
        <v>1000</v>
      </c>
      <c r="C202" s="48">
        <v>11</v>
      </c>
      <c r="D202" s="49">
        <v>1018.3952</v>
      </c>
      <c r="E202" s="48">
        <v>195</v>
      </c>
      <c r="F202" s="50">
        <v>136</v>
      </c>
      <c r="G202" s="48">
        <v>71</v>
      </c>
      <c r="H202" s="51">
        <v>1199</v>
      </c>
    </row>
    <row r="203" spans="1:8" x14ac:dyDescent="0.25">
      <c r="A203" s="46">
        <v>31156500</v>
      </c>
      <c r="B203" s="47" t="s">
        <v>1001</v>
      </c>
      <c r="C203" s="48">
        <v>5</v>
      </c>
      <c r="D203" s="49">
        <v>1017.0166</v>
      </c>
      <c r="E203" s="48">
        <v>196</v>
      </c>
      <c r="F203" s="50">
        <v>62</v>
      </c>
      <c r="G203" s="48">
        <v>278</v>
      </c>
      <c r="H203" s="51">
        <v>973</v>
      </c>
    </row>
    <row r="204" spans="1:8" x14ac:dyDescent="0.25">
      <c r="A204" s="46">
        <v>53150130</v>
      </c>
      <c r="B204" s="47" t="s">
        <v>1002</v>
      </c>
      <c r="C204" s="48">
        <v>26</v>
      </c>
      <c r="D204" s="49">
        <v>1013.1165999999999</v>
      </c>
      <c r="E204" s="48">
        <v>197</v>
      </c>
      <c r="F204" s="50">
        <v>62</v>
      </c>
      <c r="G204" s="48">
        <v>278</v>
      </c>
      <c r="H204" s="51">
        <v>722</v>
      </c>
    </row>
    <row r="205" spans="1:8" x14ac:dyDescent="0.25">
      <c r="A205" s="46">
        <v>53150230</v>
      </c>
      <c r="B205" s="47" t="s">
        <v>1003</v>
      </c>
      <c r="C205" s="48">
        <v>27</v>
      </c>
      <c r="D205" s="49">
        <v>1012.8332</v>
      </c>
      <c r="E205" s="48">
        <v>198</v>
      </c>
      <c r="F205" s="50">
        <v>62</v>
      </c>
      <c r="G205" s="48">
        <v>278</v>
      </c>
      <c r="H205" s="51">
        <v>0</v>
      </c>
    </row>
    <row r="206" spans="1:8" x14ac:dyDescent="0.25">
      <c r="A206" s="46">
        <v>15205420</v>
      </c>
      <c r="B206" s="47" t="s">
        <v>1004</v>
      </c>
      <c r="C206" s="48">
        <v>65</v>
      </c>
      <c r="D206" s="49">
        <v>1012.7474999999999</v>
      </c>
      <c r="E206" s="48">
        <v>199</v>
      </c>
      <c r="F206" s="50">
        <v>82</v>
      </c>
      <c r="G206" s="48">
        <v>181</v>
      </c>
      <c r="H206" s="51">
        <v>943</v>
      </c>
    </row>
    <row r="207" spans="1:8" x14ac:dyDescent="0.25">
      <c r="A207" s="46">
        <v>52148070</v>
      </c>
      <c r="B207" s="47" t="s">
        <v>1005</v>
      </c>
      <c r="C207" s="48">
        <v>24</v>
      </c>
      <c r="D207" s="49">
        <v>1012.7431</v>
      </c>
      <c r="E207" s="48">
        <v>200</v>
      </c>
      <c r="F207" s="50">
        <v>44</v>
      </c>
      <c r="G207" s="48">
        <v>460</v>
      </c>
      <c r="H207" s="51">
        <v>1979</v>
      </c>
    </row>
    <row r="208" spans="1:8" x14ac:dyDescent="0.25">
      <c r="A208" s="46">
        <v>52144250</v>
      </c>
      <c r="B208" s="47" t="s">
        <v>1006</v>
      </c>
      <c r="C208" s="48">
        <v>25</v>
      </c>
      <c r="D208" s="49">
        <v>1012.6061</v>
      </c>
      <c r="E208" s="48">
        <v>201</v>
      </c>
      <c r="F208" s="50">
        <v>83</v>
      </c>
      <c r="G208" s="48">
        <v>177</v>
      </c>
      <c r="H208" s="51">
        <v>3185</v>
      </c>
    </row>
    <row r="209" spans="1:8" x14ac:dyDescent="0.25">
      <c r="A209" s="46">
        <v>15202120</v>
      </c>
      <c r="B209" s="47" t="s">
        <v>1007</v>
      </c>
      <c r="C209" s="48">
        <v>66</v>
      </c>
      <c r="D209" s="49">
        <v>1009.1177</v>
      </c>
      <c r="E209" s="48">
        <v>202</v>
      </c>
      <c r="F209" s="50">
        <v>48</v>
      </c>
      <c r="G209" s="48">
        <v>397</v>
      </c>
      <c r="H209" s="51">
        <v>730</v>
      </c>
    </row>
    <row r="210" spans="1:8" x14ac:dyDescent="0.25">
      <c r="A210" s="46">
        <v>50165760</v>
      </c>
      <c r="B210" s="47" t="s">
        <v>1008</v>
      </c>
      <c r="C210" s="48">
        <v>10</v>
      </c>
      <c r="D210" s="49">
        <v>1008.8749</v>
      </c>
      <c r="E210" s="48">
        <v>203</v>
      </c>
      <c r="F210" s="50">
        <v>157</v>
      </c>
      <c r="G210" s="48">
        <v>62</v>
      </c>
      <c r="H210" s="51">
        <v>3944</v>
      </c>
    </row>
    <row r="211" spans="1:8" x14ac:dyDescent="0.25">
      <c r="A211" s="46">
        <v>52009370</v>
      </c>
      <c r="B211" s="47" t="s">
        <v>1009</v>
      </c>
      <c r="C211" s="48">
        <v>28</v>
      </c>
      <c r="D211" s="49">
        <v>1005.8942</v>
      </c>
      <c r="E211" s="48">
        <v>204</v>
      </c>
      <c r="F211" s="50">
        <v>124</v>
      </c>
      <c r="G211" s="48">
        <v>87</v>
      </c>
      <c r="H211" s="51">
        <v>0</v>
      </c>
    </row>
    <row r="212" spans="1:8" x14ac:dyDescent="0.25">
      <c r="A212" s="46">
        <v>30130560</v>
      </c>
      <c r="B212" s="47" t="s">
        <v>1010</v>
      </c>
      <c r="C212" s="48">
        <v>12</v>
      </c>
      <c r="D212" s="49">
        <v>999.94150000000002</v>
      </c>
      <c r="E212" s="48">
        <v>205</v>
      </c>
      <c r="F212" s="50">
        <v>62</v>
      </c>
      <c r="G212" s="48">
        <v>278</v>
      </c>
      <c r="H212" s="51">
        <v>1504</v>
      </c>
    </row>
    <row r="213" spans="1:8" x14ac:dyDescent="0.25">
      <c r="A213" s="46">
        <v>15208140</v>
      </c>
      <c r="B213" s="47" t="s">
        <v>1011</v>
      </c>
      <c r="C213" s="48">
        <v>67</v>
      </c>
      <c r="D213" s="49">
        <v>996.91669999999999</v>
      </c>
      <c r="E213" s="48">
        <v>206</v>
      </c>
      <c r="F213" s="50">
        <v>53</v>
      </c>
      <c r="G213" s="48">
        <v>349</v>
      </c>
      <c r="H213" s="51">
        <v>1456</v>
      </c>
    </row>
    <row r="214" spans="1:8" x14ac:dyDescent="0.25">
      <c r="A214" s="46">
        <v>52147930</v>
      </c>
      <c r="B214" s="47" t="s">
        <v>1012</v>
      </c>
      <c r="C214" s="48">
        <v>26</v>
      </c>
      <c r="D214" s="49">
        <v>995.55700000000002</v>
      </c>
      <c r="E214" s="48">
        <v>207</v>
      </c>
      <c r="F214" s="50">
        <v>40</v>
      </c>
      <c r="G214" s="48">
        <v>518</v>
      </c>
      <c r="H214" s="51">
        <v>793</v>
      </c>
    </row>
    <row r="215" spans="1:8" x14ac:dyDescent="0.25">
      <c r="A215" s="46">
        <v>15140500</v>
      </c>
      <c r="B215" s="47" t="s">
        <v>1013</v>
      </c>
      <c r="C215" s="48">
        <v>68</v>
      </c>
      <c r="D215" s="49">
        <v>995.53340000000003</v>
      </c>
      <c r="E215" s="48">
        <v>208</v>
      </c>
      <c r="F215" s="50">
        <v>27</v>
      </c>
      <c r="G215" s="48">
        <v>768</v>
      </c>
      <c r="H215" s="51">
        <v>148</v>
      </c>
    </row>
    <row r="216" spans="1:8" x14ac:dyDescent="0.25">
      <c r="A216" s="46">
        <v>15210220</v>
      </c>
      <c r="B216" s="47" t="s">
        <v>1014</v>
      </c>
      <c r="C216" s="48">
        <v>69</v>
      </c>
      <c r="D216" s="49">
        <v>992.93039999999996</v>
      </c>
      <c r="E216" s="48">
        <v>209</v>
      </c>
      <c r="F216" s="50">
        <v>81</v>
      </c>
      <c r="G216" s="48">
        <v>187</v>
      </c>
      <c r="H216" s="51">
        <v>26</v>
      </c>
    </row>
    <row r="217" spans="1:8" x14ac:dyDescent="0.25">
      <c r="A217" s="46">
        <v>61161410</v>
      </c>
      <c r="B217" s="47" t="s">
        <v>1015</v>
      </c>
      <c r="C217" s="48">
        <v>23</v>
      </c>
      <c r="D217" s="49">
        <v>992.01670000000001</v>
      </c>
      <c r="E217" s="48">
        <v>210</v>
      </c>
      <c r="F217" s="50">
        <v>67</v>
      </c>
      <c r="G217" s="48">
        <v>239</v>
      </c>
      <c r="H217" s="51">
        <v>1245</v>
      </c>
    </row>
    <row r="218" spans="1:8" x14ac:dyDescent="0.25">
      <c r="A218" s="46">
        <v>10230000</v>
      </c>
      <c r="B218" s="47" t="s">
        <v>1016</v>
      </c>
      <c r="C218" s="48">
        <v>12</v>
      </c>
      <c r="D218" s="49">
        <v>991.71609999999998</v>
      </c>
      <c r="E218" s="48">
        <v>211</v>
      </c>
      <c r="F218" s="50">
        <v>42</v>
      </c>
      <c r="G218" s="48">
        <v>487</v>
      </c>
      <c r="H218" s="51">
        <v>198</v>
      </c>
    </row>
    <row r="219" spans="1:8" x14ac:dyDescent="0.25">
      <c r="A219" s="46">
        <v>15206580</v>
      </c>
      <c r="B219" s="47" t="s">
        <v>1017</v>
      </c>
      <c r="C219" s="48">
        <v>70</v>
      </c>
      <c r="D219" s="49">
        <v>989.18240000000003</v>
      </c>
      <c r="E219" s="48">
        <v>212</v>
      </c>
      <c r="F219" s="50">
        <v>33</v>
      </c>
      <c r="G219" s="48">
        <v>633</v>
      </c>
      <c r="H219" s="51">
        <v>89</v>
      </c>
    </row>
    <row r="220" spans="1:8" x14ac:dyDescent="0.25">
      <c r="A220" s="46">
        <v>15200770</v>
      </c>
      <c r="B220" s="47" t="s">
        <v>1018</v>
      </c>
      <c r="C220" s="48">
        <v>71</v>
      </c>
      <c r="D220" s="49">
        <v>985.17489999999998</v>
      </c>
      <c r="E220" s="48">
        <v>213</v>
      </c>
      <c r="F220" s="50">
        <v>6</v>
      </c>
      <c r="G220" s="48">
        <v>1595</v>
      </c>
      <c r="H220" s="51">
        <v>0</v>
      </c>
    </row>
    <row r="221" spans="1:8" x14ac:dyDescent="0.25">
      <c r="A221" s="46">
        <v>31152160</v>
      </c>
      <c r="B221" s="47" t="s">
        <v>1019</v>
      </c>
      <c r="C221" s="48">
        <v>6</v>
      </c>
      <c r="D221" s="49">
        <v>984.05</v>
      </c>
      <c r="E221" s="48">
        <v>214</v>
      </c>
      <c r="F221" s="50">
        <v>60</v>
      </c>
      <c r="G221" s="48">
        <v>295</v>
      </c>
      <c r="H221" s="51">
        <v>247</v>
      </c>
    </row>
    <row r="222" spans="1:8" x14ac:dyDescent="0.25">
      <c r="A222" s="46">
        <v>60153520</v>
      </c>
      <c r="B222" s="47" t="s">
        <v>1020</v>
      </c>
      <c r="C222" s="48">
        <v>17</v>
      </c>
      <c r="D222" s="49">
        <v>981.96659999999997</v>
      </c>
      <c r="E222" s="48">
        <v>215</v>
      </c>
      <c r="F222" s="50">
        <v>24</v>
      </c>
      <c r="G222" s="48">
        <v>849</v>
      </c>
      <c r="H222" s="51">
        <v>903</v>
      </c>
    </row>
    <row r="223" spans="1:8" x14ac:dyDescent="0.25">
      <c r="A223" s="46">
        <v>10228980</v>
      </c>
      <c r="B223" s="47" t="s">
        <v>1021</v>
      </c>
      <c r="C223" s="48">
        <v>13</v>
      </c>
      <c r="D223" s="49">
        <v>981.92439999999999</v>
      </c>
      <c r="E223" s="48">
        <v>216</v>
      </c>
      <c r="F223" s="50">
        <v>42</v>
      </c>
      <c r="G223" s="48">
        <v>487</v>
      </c>
      <c r="H223" s="51">
        <v>367</v>
      </c>
    </row>
    <row r="224" spans="1:8" x14ac:dyDescent="0.25">
      <c r="A224" s="46">
        <v>53150500</v>
      </c>
      <c r="B224" s="47" t="s">
        <v>1022</v>
      </c>
      <c r="C224" s="48">
        <v>29</v>
      </c>
      <c r="D224" s="49">
        <v>979.30050000000006</v>
      </c>
      <c r="E224" s="48">
        <v>217</v>
      </c>
      <c r="F224" s="50">
        <v>17</v>
      </c>
      <c r="G224" s="48">
        <v>1047</v>
      </c>
      <c r="H224" s="51">
        <v>256</v>
      </c>
    </row>
    <row r="225" spans="1:8" x14ac:dyDescent="0.25">
      <c r="A225" s="46">
        <v>15202850</v>
      </c>
      <c r="B225" s="47" t="s">
        <v>1023</v>
      </c>
      <c r="C225" s="48">
        <v>72</v>
      </c>
      <c r="D225" s="49">
        <v>975.93640000000005</v>
      </c>
      <c r="E225" s="48">
        <v>218</v>
      </c>
      <c r="F225" s="50">
        <v>153</v>
      </c>
      <c r="G225" s="48">
        <v>63</v>
      </c>
      <c r="H225" s="51">
        <v>2112</v>
      </c>
    </row>
    <row r="226" spans="1:8" x14ac:dyDescent="0.25">
      <c r="A226" s="46">
        <v>15136370</v>
      </c>
      <c r="B226" s="47" t="s">
        <v>1024</v>
      </c>
      <c r="C226" s="48">
        <v>73</v>
      </c>
      <c r="D226" s="49">
        <v>974.62530000000004</v>
      </c>
      <c r="E226" s="48">
        <v>219</v>
      </c>
      <c r="F226" s="50">
        <v>9</v>
      </c>
      <c r="G226" s="48">
        <v>1421</v>
      </c>
      <c r="H226" s="51">
        <v>4</v>
      </c>
    </row>
    <row r="227" spans="1:8" x14ac:dyDescent="0.25">
      <c r="A227" s="46">
        <v>61168160</v>
      </c>
      <c r="B227" s="47" t="s">
        <v>1025</v>
      </c>
      <c r="C227" s="48">
        <v>24</v>
      </c>
      <c r="D227" s="49">
        <v>974.31550000000004</v>
      </c>
      <c r="E227" s="48">
        <v>220</v>
      </c>
      <c r="F227" s="50">
        <v>40</v>
      </c>
      <c r="G227" s="48">
        <v>518</v>
      </c>
      <c r="H227" s="51">
        <v>227</v>
      </c>
    </row>
    <row r="228" spans="1:8" x14ac:dyDescent="0.25">
      <c r="A228" s="46">
        <v>30139280</v>
      </c>
      <c r="B228" s="47" t="s">
        <v>1026</v>
      </c>
      <c r="C228" s="48">
        <v>7</v>
      </c>
      <c r="D228" s="49">
        <v>972.94780000000003</v>
      </c>
      <c r="E228" s="48">
        <v>221</v>
      </c>
      <c r="F228" s="50">
        <v>81</v>
      </c>
      <c r="G228" s="48">
        <v>187</v>
      </c>
      <c r="H228" s="51">
        <v>279</v>
      </c>
    </row>
    <row r="229" spans="1:8" x14ac:dyDescent="0.25">
      <c r="A229" s="46">
        <v>10196740</v>
      </c>
      <c r="B229" s="47" t="s">
        <v>1027</v>
      </c>
      <c r="C229" s="48">
        <v>14</v>
      </c>
      <c r="D229" s="49">
        <v>972.56129999999996</v>
      </c>
      <c r="E229" s="48">
        <v>222</v>
      </c>
      <c r="F229" s="50">
        <v>104</v>
      </c>
      <c r="G229" s="48">
        <v>114</v>
      </c>
      <c r="H229" s="51">
        <v>929</v>
      </c>
    </row>
    <row r="230" spans="1:8" x14ac:dyDescent="0.25">
      <c r="A230" s="46">
        <v>50165940</v>
      </c>
      <c r="B230" s="47" t="s">
        <v>1028</v>
      </c>
      <c r="C230" s="48">
        <v>11</v>
      </c>
      <c r="D230" s="49">
        <v>971.67460000000005</v>
      </c>
      <c r="E230" s="48">
        <v>223</v>
      </c>
      <c r="F230" s="50">
        <v>20</v>
      </c>
      <c r="G230" s="48">
        <v>960</v>
      </c>
      <c r="H230" s="51">
        <v>1184</v>
      </c>
    </row>
    <row r="231" spans="1:8" x14ac:dyDescent="0.25">
      <c r="A231" s="46">
        <v>61154730</v>
      </c>
      <c r="B231" s="47" t="s">
        <v>1029</v>
      </c>
      <c r="C231" s="48">
        <v>25</v>
      </c>
      <c r="D231" s="49">
        <v>967.77189999999996</v>
      </c>
      <c r="E231" s="48">
        <v>224</v>
      </c>
      <c r="F231" s="50">
        <v>38</v>
      </c>
      <c r="G231" s="48">
        <v>555</v>
      </c>
      <c r="H231" s="51">
        <v>30</v>
      </c>
    </row>
    <row r="232" spans="1:8" x14ac:dyDescent="0.25">
      <c r="A232" s="46">
        <v>50164500</v>
      </c>
      <c r="B232" s="47" t="s">
        <v>1030</v>
      </c>
      <c r="C232" s="48">
        <v>12</v>
      </c>
      <c r="D232" s="49">
        <v>962.12379999999996</v>
      </c>
      <c r="E232" s="48">
        <v>225</v>
      </c>
      <c r="F232" s="50">
        <v>39</v>
      </c>
      <c r="G232" s="48">
        <v>534</v>
      </c>
      <c r="H232" s="51">
        <v>1314</v>
      </c>
    </row>
    <row r="233" spans="1:8" x14ac:dyDescent="0.25">
      <c r="A233" s="46">
        <v>50163240</v>
      </c>
      <c r="B233" s="47" t="s">
        <v>1031</v>
      </c>
      <c r="C233" s="48">
        <v>13</v>
      </c>
      <c r="D233" s="49">
        <v>961.73209999999995</v>
      </c>
      <c r="E233" s="48">
        <v>226</v>
      </c>
      <c r="F233" s="50">
        <v>47</v>
      </c>
      <c r="G233" s="48">
        <v>415</v>
      </c>
      <c r="H233" s="51">
        <v>3529</v>
      </c>
    </row>
    <row r="234" spans="1:8" x14ac:dyDescent="0.25">
      <c r="A234" s="46">
        <v>52002940</v>
      </c>
      <c r="B234" s="47" t="s">
        <v>1032</v>
      </c>
      <c r="C234" s="48">
        <v>27</v>
      </c>
      <c r="D234" s="49">
        <v>961.54759999999999</v>
      </c>
      <c r="E234" s="48">
        <v>227</v>
      </c>
      <c r="F234" s="50">
        <v>78</v>
      </c>
      <c r="G234" s="48">
        <v>198</v>
      </c>
      <c r="H234" s="51">
        <v>526</v>
      </c>
    </row>
    <row r="235" spans="1:8" x14ac:dyDescent="0.25">
      <c r="A235" s="46">
        <v>50164860</v>
      </c>
      <c r="B235" s="47" t="s">
        <v>1033</v>
      </c>
      <c r="C235" s="48">
        <v>14</v>
      </c>
      <c r="D235" s="49">
        <v>955.55840000000001</v>
      </c>
      <c r="E235" s="48">
        <v>228</v>
      </c>
      <c r="F235" s="50">
        <v>86</v>
      </c>
      <c r="G235" s="48">
        <v>165</v>
      </c>
      <c r="H235" s="51">
        <v>952</v>
      </c>
    </row>
    <row r="236" spans="1:8" x14ac:dyDescent="0.25">
      <c r="A236" s="46">
        <v>11199090</v>
      </c>
      <c r="B236" s="47" t="s">
        <v>1034</v>
      </c>
      <c r="C236" s="48">
        <v>2</v>
      </c>
      <c r="D236" s="49">
        <v>951.11990000000003</v>
      </c>
      <c r="E236" s="48">
        <v>229</v>
      </c>
      <c r="F236" s="50">
        <v>78</v>
      </c>
      <c r="G236" s="48">
        <v>198</v>
      </c>
      <c r="H236" s="51">
        <v>6253</v>
      </c>
    </row>
    <row r="237" spans="1:8" x14ac:dyDescent="0.25">
      <c r="A237" s="46">
        <v>52147980</v>
      </c>
      <c r="B237" s="47" t="s">
        <v>1035</v>
      </c>
      <c r="C237" s="48">
        <v>28</v>
      </c>
      <c r="D237" s="49">
        <v>945.53229999999996</v>
      </c>
      <c r="E237" s="48">
        <v>230</v>
      </c>
      <c r="F237" s="50">
        <v>39</v>
      </c>
      <c r="G237" s="48">
        <v>534</v>
      </c>
      <c r="H237" s="51">
        <v>1415</v>
      </c>
    </row>
    <row r="238" spans="1:8" x14ac:dyDescent="0.25">
      <c r="A238" s="46">
        <v>30155040</v>
      </c>
      <c r="B238" s="47" t="s">
        <v>1036</v>
      </c>
      <c r="C238" s="48">
        <v>13</v>
      </c>
      <c r="D238" s="49">
        <v>943.6</v>
      </c>
      <c r="E238" s="48">
        <v>231</v>
      </c>
      <c r="F238" s="50">
        <v>59</v>
      </c>
      <c r="G238" s="48">
        <v>301</v>
      </c>
      <c r="H238" s="51">
        <v>1238</v>
      </c>
    </row>
    <row r="239" spans="1:8" x14ac:dyDescent="0.25">
      <c r="A239" s="46">
        <v>60139400</v>
      </c>
      <c r="B239" s="47" t="s">
        <v>1037</v>
      </c>
      <c r="C239" s="48">
        <v>26</v>
      </c>
      <c r="D239" s="49">
        <v>943.13879999999995</v>
      </c>
      <c r="E239" s="48">
        <v>232</v>
      </c>
      <c r="F239" s="50">
        <v>104</v>
      </c>
      <c r="G239" s="48">
        <v>114</v>
      </c>
      <c r="H239" s="51">
        <v>2418</v>
      </c>
    </row>
    <row r="240" spans="1:8" x14ac:dyDescent="0.25">
      <c r="A240" s="46">
        <v>11189640</v>
      </c>
      <c r="B240" s="47" t="s">
        <v>1038</v>
      </c>
      <c r="C240" s="48">
        <v>3</v>
      </c>
      <c r="D240" s="49">
        <v>934.12350000000004</v>
      </c>
      <c r="E240" s="48">
        <v>233</v>
      </c>
      <c r="F240" s="50">
        <v>45</v>
      </c>
      <c r="G240" s="48">
        <v>444</v>
      </c>
      <c r="H240" s="51">
        <v>0</v>
      </c>
    </row>
    <row r="241" spans="1:8" x14ac:dyDescent="0.25">
      <c r="A241" s="46">
        <v>30142290</v>
      </c>
      <c r="B241" s="47" t="s">
        <v>1039</v>
      </c>
      <c r="C241" s="48">
        <v>14</v>
      </c>
      <c r="D241" s="49">
        <v>929.16539999999998</v>
      </c>
      <c r="E241" s="48">
        <v>234</v>
      </c>
      <c r="F241" s="50">
        <v>40</v>
      </c>
      <c r="G241" s="48">
        <v>518</v>
      </c>
      <c r="H241" s="51">
        <v>0</v>
      </c>
    </row>
    <row r="242" spans="1:8" x14ac:dyDescent="0.25">
      <c r="A242" s="46">
        <v>15186980</v>
      </c>
      <c r="B242" s="47" t="s">
        <v>1040</v>
      </c>
      <c r="C242" s="48">
        <v>74</v>
      </c>
      <c r="D242" s="49">
        <v>926.06529999999998</v>
      </c>
      <c r="E242" s="48">
        <v>235</v>
      </c>
      <c r="F242" s="50">
        <v>45</v>
      </c>
      <c r="G242" s="48">
        <v>444</v>
      </c>
      <c r="H242" s="51">
        <v>1954</v>
      </c>
    </row>
    <row r="243" spans="1:8" x14ac:dyDescent="0.25">
      <c r="A243" s="46">
        <v>53144200</v>
      </c>
      <c r="B243" s="47" t="s">
        <v>1041</v>
      </c>
      <c r="C243" s="48">
        <v>30</v>
      </c>
      <c r="D243" s="49">
        <v>925.75919999999996</v>
      </c>
      <c r="E243" s="48">
        <v>236</v>
      </c>
      <c r="F243" s="50">
        <v>28</v>
      </c>
      <c r="G243" s="48">
        <v>738</v>
      </c>
      <c r="H243" s="51">
        <v>2500</v>
      </c>
    </row>
    <row r="244" spans="1:8" x14ac:dyDescent="0.25">
      <c r="A244" s="46">
        <v>11031920</v>
      </c>
      <c r="B244" s="47" t="s">
        <v>1042</v>
      </c>
      <c r="C244" s="48">
        <v>4</v>
      </c>
      <c r="D244" s="49">
        <v>925.50570000000005</v>
      </c>
      <c r="E244" s="48">
        <v>237</v>
      </c>
      <c r="F244" s="50">
        <v>66</v>
      </c>
      <c r="G244" s="48">
        <v>244</v>
      </c>
      <c r="H244" s="51">
        <v>1545</v>
      </c>
    </row>
    <row r="245" spans="1:8" x14ac:dyDescent="0.25">
      <c r="A245" s="46">
        <v>15204700</v>
      </c>
      <c r="B245" s="47" t="s">
        <v>1043</v>
      </c>
      <c r="C245" s="48">
        <v>75</v>
      </c>
      <c r="D245" s="49">
        <v>923.83799999999997</v>
      </c>
      <c r="E245" s="48">
        <v>238</v>
      </c>
      <c r="F245" s="50">
        <v>163</v>
      </c>
      <c r="G245" s="48">
        <v>60</v>
      </c>
      <c r="H245" s="51">
        <v>100</v>
      </c>
    </row>
    <row r="246" spans="1:8" x14ac:dyDescent="0.25">
      <c r="A246" s="46">
        <v>15194760</v>
      </c>
      <c r="B246" s="47" t="s">
        <v>1044</v>
      </c>
      <c r="C246" s="48">
        <v>76</v>
      </c>
      <c r="D246" s="49">
        <v>921.4171</v>
      </c>
      <c r="E246" s="48">
        <v>239</v>
      </c>
      <c r="F246" s="50">
        <v>16</v>
      </c>
      <c r="G246" s="48">
        <v>1086</v>
      </c>
      <c r="H246" s="51">
        <v>1221</v>
      </c>
    </row>
    <row r="247" spans="1:8" x14ac:dyDescent="0.25">
      <c r="A247" s="46">
        <v>60158620</v>
      </c>
      <c r="B247" s="47" t="s">
        <v>1045</v>
      </c>
      <c r="C247" s="48">
        <v>18</v>
      </c>
      <c r="D247" s="49">
        <v>919.06650000000002</v>
      </c>
      <c r="E247" s="48">
        <v>240</v>
      </c>
      <c r="F247" s="50">
        <v>57</v>
      </c>
      <c r="G247" s="48">
        <v>317</v>
      </c>
      <c r="H247" s="51">
        <v>858</v>
      </c>
    </row>
    <row r="248" spans="1:8" x14ac:dyDescent="0.25">
      <c r="A248" s="46">
        <v>52016190</v>
      </c>
      <c r="B248" s="47" t="s">
        <v>1046</v>
      </c>
      <c r="C248" s="48">
        <v>31</v>
      </c>
      <c r="D248" s="49">
        <v>916.00049999999999</v>
      </c>
      <c r="E248" s="48">
        <v>241</v>
      </c>
      <c r="F248" s="50">
        <v>16</v>
      </c>
      <c r="G248" s="48">
        <v>1086</v>
      </c>
      <c r="H248" s="51">
        <v>970</v>
      </c>
    </row>
    <row r="249" spans="1:8" x14ac:dyDescent="0.25">
      <c r="A249" s="46">
        <v>15204840</v>
      </c>
      <c r="B249" s="47" t="s">
        <v>1047</v>
      </c>
      <c r="C249" s="48">
        <v>77</v>
      </c>
      <c r="D249" s="49">
        <v>915.6</v>
      </c>
      <c r="E249" s="48">
        <v>242</v>
      </c>
      <c r="F249" s="50">
        <v>56</v>
      </c>
      <c r="G249" s="48">
        <v>327</v>
      </c>
      <c r="H249" s="51">
        <v>1351</v>
      </c>
    </row>
    <row r="250" spans="1:8" x14ac:dyDescent="0.25">
      <c r="A250" s="46">
        <v>31152710</v>
      </c>
      <c r="B250" s="47" t="s">
        <v>1048</v>
      </c>
      <c r="C250" s="48">
        <v>8</v>
      </c>
      <c r="D250" s="49">
        <v>915.33230000000003</v>
      </c>
      <c r="E250" s="48">
        <v>243</v>
      </c>
      <c r="F250" s="50">
        <v>37</v>
      </c>
      <c r="G250" s="48">
        <v>567</v>
      </c>
      <c r="H250" s="51">
        <v>246</v>
      </c>
    </row>
    <row r="251" spans="1:8" x14ac:dyDescent="0.25">
      <c r="A251" s="46">
        <v>30144640</v>
      </c>
      <c r="B251" s="47" t="s">
        <v>1049</v>
      </c>
      <c r="C251" s="48">
        <v>9</v>
      </c>
      <c r="D251" s="49">
        <v>912.83219999999994</v>
      </c>
      <c r="E251" s="48">
        <v>244</v>
      </c>
      <c r="F251" s="50">
        <v>45</v>
      </c>
      <c r="G251" s="48">
        <v>444</v>
      </c>
      <c r="H251" s="51">
        <v>1396</v>
      </c>
    </row>
    <row r="252" spans="1:8" x14ac:dyDescent="0.25">
      <c r="A252" s="46">
        <v>53150830</v>
      </c>
      <c r="B252" s="47" t="s">
        <v>1050</v>
      </c>
      <c r="C252" s="48">
        <v>32</v>
      </c>
      <c r="D252" s="49">
        <v>907.78330000000005</v>
      </c>
      <c r="E252" s="48">
        <v>245</v>
      </c>
      <c r="F252" s="50">
        <v>14</v>
      </c>
      <c r="G252" s="48">
        <v>1185</v>
      </c>
      <c r="H252" s="51">
        <v>0</v>
      </c>
    </row>
    <row r="253" spans="1:8" x14ac:dyDescent="0.25">
      <c r="A253" s="46">
        <v>15125010</v>
      </c>
      <c r="B253" s="47" t="s">
        <v>1051</v>
      </c>
      <c r="C253" s="48">
        <v>78</v>
      </c>
      <c r="D253" s="49">
        <v>906.43889999999999</v>
      </c>
      <c r="E253" s="48">
        <v>246</v>
      </c>
      <c r="F253" s="50">
        <v>198</v>
      </c>
      <c r="G253" s="48">
        <v>45</v>
      </c>
      <c r="H253" s="51">
        <v>3921</v>
      </c>
    </row>
    <row r="254" spans="1:8" x14ac:dyDescent="0.25">
      <c r="A254" s="46">
        <v>52148190</v>
      </c>
      <c r="B254" s="47" t="s">
        <v>1052</v>
      </c>
      <c r="C254" s="48">
        <v>29</v>
      </c>
      <c r="D254" s="49">
        <v>904.86400000000003</v>
      </c>
      <c r="E254" s="48">
        <v>247</v>
      </c>
      <c r="F254" s="50">
        <v>84</v>
      </c>
      <c r="G254" s="48">
        <v>174</v>
      </c>
      <c r="H254" s="51">
        <v>4599</v>
      </c>
    </row>
    <row r="255" spans="1:8" x14ac:dyDescent="0.25">
      <c r="A255" s="46">
        <v>30162820</v>
      </c>
      <c r="B255" s="47" t="s">
        <v>1053</v>
      </c>
      <c r="C255" s="48">
        <v>15</v>
      </c>
      <c r="D255" s="49">
        <v>903.95029999999997</v>
      </c>
      <c r="E255" s="48">
        <v>248</v>
      </c>
      <c r="F255" s="50">
        <v>11</v>
      </c>
      <c r="G255" s="48">
        <v>1330</v>
      </c>
      <c r="H255" s="51">
        <v>352</v>
      </c>
    </row>
    <row r="256" spans="1:8" x14ac:dyDescent="0.25">
      <c r="A256" s="46">
        <v>30154380</v>
      </c>
      <c r="B256" s="47" t="s">
        <v>1054</v>
      </c>
      <c r="C256" s="48">
        <v>33</v>
      </c>
      <c r="D256" s="49">
        <v>901.85709999999995</v>
      </c>
      <c r="E256" s="48">
        <v>249</v>
      </c>
      <c r="F256" s="50">
        <v>39</v>
      </c>
      <c r="G256" s="48">
        <v>534</v>
      </c>
      <c r="H256" s="51">
        <v>0</v>
      </c>
    </row>
    <row r="257" spans="1:8" x14ac:dyDescent="0.25">
      <c r="A257" s="46">
        <v>11197330</v>
      </c>
      <c r="B257" s="47" t="s">
        <v>1055</v>
      </c>
      <c r="C257" s="48">
        <v>5</v>
      </c>
      <c r="D257" s="49">
        <v>899.05070000000001</v>
      </c>
      <c r="E257" s="48">
        <v>250</v>
      </c>
      <c r="F257" s="50">
        <v>64</v>
      </c>
      <c r="G257" s="48">
        <v>259</v>
      </c>
      <c r="H257" s="51">
        <v>2295</v>
      </c>
    </row>
    <row r="258" spans="1:8" x14ac:dyDescent="0.25">
      <c r="A258" s="46">
        <v>15125120</v>
      </c>
      <c r="B258" s="47" t="s">
        <v>1056</v>
      </c>
      <c r="C258" s="48">
        <v>79</v>
      </c>
      <c r="D258" s="49">
        <v>893.30719999999997</v>
      </c>
      <c r="E258" s="48">
        <v>251</v>
      </c>
      <c r="F258" s="50">
        <v>67</v>
      </c>
      <c r="G258" s="48">
        <v>239</v>
      </c>
      <c r="H258" s="51">
        <v>1844</v>
      </c>
    </row>
    <row r="259" spans="1:8" x14ac:dyDescent="0.25">
      <c r="A259" s="46">
        <v>30153010</v>
      </c>
      <c r="B259" s="47" t="s">
        <v>1057</v>
      </c>
      <c r="C259" s="48">
        <v>8</v>
      </c>
      <c r="D259" s="49">
        <v>891.47580000000005</v>
      </c>
      <c r="E259" s="48">
        <v>252</v>
      </c>
      <c r="F259" s="50">
        <v>27</v>
      </c>
      <c r="G259" s="48">
        <v>768</v>
      </c>
      <c r="H259" s="51">
        <v>690</v>
      </c>
    </row>
    <row r="260" spans="1:8" x14ac:dyDescent="0.25">
      <c r="A260" s="46">
        <v>15200960</v>
      </c>
      <c r="B260" s="47" t="s">
        <v>1058</v>
      </c>
      <c r="C260" s="48">
        <v>80</v>
      </c>
      <c r="D260" s="49">
        <v>890.9162</v>
      </c>
      <c r="E260" s="48">
        <v>253</v>
      </c>
      <c r="F260" s="50">
        <v>18</v>
      </c>
      <c r="G260" s="48">
        <v>1017</v>
      </c>
      <c r="H260" s="51">
        <v>964</v>
      </c>
    </row>
    <row r="261" spans="1:8" x14ac:dyDescent="0.25">
      <c r="A261" s="46">
        <v>53149890</v>
      </c>
      <c r="B261" s="47" t="s">
        <v>1059</v>
      </c>
      <c r="C261" s="48">
        <v>34</v>
      </c>
      <c r="D261" s="49">
        <v>887.39059999999995</v>
      </c>
      <c r="E261" s="48">
        <v>254</v>
      </c>
      <c r="F261" s="50">
        <v>36</v>
      </c>
      <c r="G261" s="48">
        <v>588</v>
      </c>
      <c r="H261" s="51">
        <v>1551</v>
      </c>
    </row>
    <row r="262" spans="1:8" x14ac:dyDescent="0.25">
      <c r="A262" s="46">
        <v>10228070</v>
      </c>
      <c r="B262" s="47" t="s">
        <v>1060</v>
      </c>
      <c r="C262" s="48">
        <v>15</v>
      </c>
      <c r="D262" s="49">
        <v>886.86990000000003</v>
      </c>
      <c r="E262" s="48">
        <v>255</v>
      </c>
      <c r="F262" s="50">
        <v>47</v>
      </c>
      <c r="G262" s="48">
        <v>415</v>
      </c>
      <c r="H262" s="51">
        <v>606</v>
      </c>
    </row>
    <row r="263" spans="1:8" x14ac:dyDescent="0.25">
      <c r="A263" s="46">
        <v>10227480</v>
      </c>
      <c r="B263" s="47" t="s">
        <v>1061</v>
      </c>
      <c r="C263" s="48">
        <v>16</v>
      </c>
      <c r="D263" s="49">
        <v>886.86540000000002</v>
      </c>
      <c r="E263" s="48">
        <v>256</v>
      </c>
      <c r="F263" s="50">
        <v>68</v>
      </c>
      <c r="G263" s="48">
        <v>231</v>
      </c>
      <c r="H263" s="51">
        <v>2417</v>
      </c>
    </row>
    <row r="264" spans="1:8" x14ac:dyDescent="0.25">
      <c r="A264" s="46">
        <v>52143120</v>
      </c>
      <c r="B264" s="47" t="s">
        <v>1062</v>
      </c>
      <c r="C264" s="48">
        <v>30</v>
      </c>
      <c r="D264" s="49">
        <v>886.47260000000006</v>
      </c>
      <c r="E264" s="48">
        <v>257</v>
      </c>
      <c r="F264" s="50">
        <v>93</v>
      </c>
      <c r="G264" s="48">
        <v>137</v>
      </c>
      <c r="H264" s="51">
        <v>552</v>
      </c>
    </row>
    <row r="265" spans="1:8" x14ac:dyDescent="0.25">
      <c r="A265" s="46">
        <v>11200400</v>
      </c>
      <c r="B265" s="47" t="s">
        <v>1063</v>
      </c>
      <c r="C265" s="48">
        <v>6</v>
      </c>
      <c r="D265" s="49">
        <v>884.99570000000006</v>
      </c>
      <c r="E265" s="48">
        <v>258</v>
      </c>
      <c r="F265" s="50">
        <v>38</v>
      </c>
      <c r="G265" s="48">
        <v>555</v>
      </c>
      <c r="H265" s="51">
        <v>2343</v>
      </c>
    </row>
    <row r="266" spans="1:8" x14ac:dyDescent="0.25">
      <c r="A266" s="46">
        <v>50165770</v>
      </c>
      <c r="B266" s="47" t="s">
        <v>1064</v>
      </c>
      <c r="C266" s="48">
        <v>15</v>
      </c>
      <c r="D266" s="49">
        <v>884.93240000000003</v>
      </c>
      <c r="E266" s="48">
        <v>259</v>
      </c>
      <c r="F266" s="50">
        <v>36</v>
      </c>
      <c r="G266" s="48">
        <v>588</v>
      </c>
      <c r="H266" s="51">
        <v>0</v>
      </c>
    </row>
    <row r="267" spans="1:8" x14ac:dyDescent="0.25">
      <c r="A267" s="46">
        <v>15191410</v>
      </c>
      <c r="B267" s="47" t="s">
        <v>1065</v>
      </c>
      <c r="C267" s="48">
        <v>81</v>
      </c>
      <c r="D267" s="49">
        <v>882.04259999999999</v>
      </c>
      <c r="E267" s="48">
        <v>260</v>
      </c>
      <c r="F267" s="50">
        <v>28</v>
      </c>
      <c r="G267" s="48">
        <v>738</v>
      </c>
      <c r="H267" s="51">
        <v>1666</v>
      </c>
    </row>
    <row r="268" spans="1:8" x14ac:dyDescent="0.25">
      <c r="A268" s="46">
        <v>61168320</v>
      </c>
      <c r="B268" s="47" t="s">
        <v>1066</v>
      </c>
      <c r="C268" s="48">
        <v>27</v>
      </c>
      <c r="D268" s="49">
        <v>879.99</v>
      </c>
      <c r="E268" s="48">
        <v>261</v>
      </c>
      <c r="F268" s="50">
        <v>96</v>
      </c>
      <c r="G268" s="48">
        <v>127</v>
      </c>
      <c r="H268" s="51">
        <v>0</v>
      </c>
    </row>
    <row r="269" spans="1:8" x14ac:dyDescent="0.25">
      <c r="A269" s="46">
        <v>53149070</v>
      </c>
      <c r="B269" s="47" t="s">
        <v>1067</v>
      </c>
      <c r="C269" s="48">
        <v>35</v>
      </c>
      <c r="D269" s="49">
        <v>872.76689999999996</v>
      </c>
      <c r="E269" s="48">
        <v>262</v>
      </c>
      <c r="F269" s="50">
        <v>24</v>
      </c>
      <c r="G269" s="48">
        <v>849</v>
      </c>
      <c r="H269" s="51">
        <v>43</v>
      </c>
    </row>
    <row r="270" spans="1:8" x14ac:dyDescent="0.25">
      <c r="A270" s="46">
        <v>15125020</v>
      </c>
      <c r="B270" s="47" t="s">
        <v>1068</v>
      </c>
      <c r="C270" s="48">
        <v>82</v>
      </c>
      <c r="D270" s="49">
        <v>871.33550000000002</v>
      </c>
      <c r="E270" s="48">
        <v>263</v>
      </c>
      <c r="F270" s="50">
        <v>87</v>
      </c>
      <c r="G270" s="48">
        <v>161</v>
      </c>
      <c r="H270" s="51">
        <v>1336</v>
      </c>
    </row>
    <row r="271" spans="1:8" x14ac:dyDescent="0.25">
      <c r="A271" s="46">
        <v>15207090</v>
      </c>
      <c r="B271" s="47" t="s">
        <v>1069</v>
      </c>
      <c r="C271" s="48">
        <v>83</v>
      </c>
      <c r="D271" s="49">
        <v>870.62509999999997</v>
      </c>
      <c r="E271" s="48">
        <v>264</v>
      </c>
      <c r="F271" s="50">
        <v>53</v>
      </c>
      <c r="G271" s="48">
        <v>349</v>
      </c>
      <c r="H271" s="51">
        <v>4</v>
      </c>
    </row>
    <row r="272" spans="1:8" x14ac:dyDescent="0.25">
      <c r="A272" s="46">
        <v>60158150</v>
      </c>
      <c r="B272" s="47" t="s">
        <v>1070</v>
      </c>
      <c r="C272" s="48">
        <v>19</v>
      </c>
      <c r="D272" s="49">
        <v>870.53629999999998</v>
      </c>
      <c r="E272" s="48">
        <v>265</v>
      </c>
      <c r="F272" s="50">
        <v>110</v>
      </c>
      <c r="G272" s="48">
        <v>109</v>
      </c>
      <c r="H272" s="51">
        <v>289</v>
      </c>
    </row>
    <row r="273" spans="1:8" x14ac:dyDescent="0.25">
      <c r="A273" s="46">
        <v>61168940</v>
      </c>
      <c r="B273" s="47" t="s">
        <v>1071</v>
      </c>
      <c r="C273" s="48">
        <v>28</v>
      </c>
      <c r="D273" s="49">
        <v>870.13329999999996</v>
      </c>
      <c r="E273" s="48">
        <v>266</v>
      </c>
      <c r="F273" s="50">
        <v>37</v>
      </c>
      <c r="G273" s="48">
        <v>567</v>
      </c>
      <c r="H273" s="51">
        <v>3330</v>
      </c>
    </row>
    <row r="274" spans="1:8" x14ac:dyDescent="0.25">
      <c r="A274" s="46">
        <v>15205210</v>
      </c>
      <c r="B274" s="47" t="s">
        <v>1072</v>
      </c>
      <c r="C274" s="48">
        <v>84</v>
      </c>
      <c r="D274" s="49">
        <v>868.34010000000001</v>
      </c>
      <c r="E274" s="48">
        <v>267</v>
      </c>
      <c r="F274" s="50">
        <v>72</v>
      </c>
      <c r="G274" s="48">
        <v>221</v>
      </c>
      <c r="H274" s="51">
        <v>960</v>
      </c>
    </row>
    <row r="275" spans="1:8" x14ac:dyDescent="0.25">
      <c r="A275" s="46">
        <v>15124960</v>
      </c>
      <c r="B275" s="47" t="s">
        <v>1073</v>
      </c>
      <c r="C275" s="48">
        <v>85</v>
      </c>
      <c r="D275" s="49">
        <v>865.22439999999995</v>
      </c>
      <c r="E275" s="48">
        <v>268</v>
      </c>
      <c r="F275" s="50">
        <v>122</v>
      </c>
      <c r="G275" s="48">
        <v>92</v>
      </c>
      <c r="H275" s="51">
        <v>3220</v>
      </c>
    </row>
    <row r="276" spans="1:8" x14ac:dyDescent="0.25">
      <c r="A276" s="46">
        <v>50100550</v>
      </c>
      <c r="B276" s="47" t="s">
        <v>1074</v>
      </c>
      <c r="C276" s="48">
        <v>36</v>
      </c>
      <c r="D276" s="49">
        <v>864.72500000000002</v>
      </c>
      <c r="E276" s="48">
        <v>269</v>
      </c>
      <c r="F276" s="50">
        <v>30</v>
      </c>
      <c r="G276" s="48">
        <v>692</v>
      </c>
      <c r="H276" s="51">
        <v>426</v>
      </c>
    </row>
    <row r="277" spans="1:8" x14ac:dyDescent="0.25">
      <c r="A277" s="46">
        <v>52140220</v>
      </c>
      <c r="B277" s="47" t="s">
        <v>1075</v>
      </c>
      <c r="C277" s="48">
        <v>31</v>
      </c>
      <c r="D277" s="49">
        <v>864.11530000000005</v>
      </c>
      <c r="E277" s="48">
        <v>270</v>
      </c>
      <c r="F277" s="50">
        <v>42</v>
      </c>
      <c r="G277" s="48">
        <v>487</v>
      </c>
      <c r="H277" s="51">
        <v>821</v>
      </c>
    </row>
    <row r="278" spans="1:8" x14ac:dyDescent="0.25">
      <c r="A278" s="46">
        <v>30164390</v>
      </c>
      <c r="B278" s="47" t="s">
        <v>1076</v>
      </c>
      <c r="C278" s="48">
        <v>16</v>
      </c>
      <c r="D278" s="49">
        <v>862.98329999999999</v>
      </c>
      <c r="E278" s="48">
        <v>271</v>
      </c>
      <c r="F278" s="50">
        <v>21</v>
      </c>
      <c r="G278" s="48">
        <v>930</v>
      </c>
      <c r="H278" s="51">
        <v>512</v>
      </c>
    </row>
    <row r="279" spans="1:8" x14ac:dyDescent="0.25">
      <c r="A279" s="46">
        <v>10225470</v>
      </c>
      <c r="B279" s="47" t="s">
        <v>1077</v>
      </c>
      <c r="C279" s="48">
        <v>17</v>
      </c>
      <c r="D279" s="49">
        <v>860.73270000000002</v>
      </c>
      <c r="E279" s="48">
        <v>272</v>
      </c>
      <c r="F279" s="50">
        <v>131</v>
      </c>
      <c r="G279" s="48">
        <v>77</v>
      </c>
      <c r="H279" s="51">
        <v>588</v>
      </c>
    </row>
    <row r="280" spans="1:8" x14ac:dyDescent="0.25">
      <c r="A280" s="46">
        <v>30162150</v>
      </c>
      <c r="B280" s="47" t="s">
        <v>1078</v>
      </c>
      <c r="C280" s="48">
        <v>9</v>
      </c>
      <c r="D280" s="49">
        <v>858.73410000000001</v>
      </c>
      <c r="E280" s="48">
        <v>273</v>
      </c>
      <c r="F280" s="50">
        <v>26</v>
      </c>
      <c r="G280" s="48">
        <v>792</v>
      </c>
      <c r="H280" s="51">
        <v>590</v>
      </c>
    </row>
    <row r="281" spans="1:8" x14ac:dyDescent="0.25">
      <c r="A281" s="46">
        <v>70125550</v>
      </c>
      <c r="B281" s="47" t="s">
        <v>1079</v>
      </c>
      <c r="C281" s="48">
        <v>32</v>
      </c>
      <c r="D281" s="49">
        <v>854.16660000000002</v>
      </c>
      <c r="E281" s="48">
        <v>274</v>
      </c>
      <c r="F281" s="50">
        <v>15</v>
      </c>
      <c r="G281" s="48">
        <v>1131</v>
      </c>
      <c r="H281" s="51">
        <v>47</v>
      </c>
    </row>
    <row r="282" spans="1:8" x14ac:dyDescent="0.25">
      <c r="A282" s="46">
        <v>30159510</v>
      </c>
      <c r="B282" s="47" t="s">
        <v>1080</v>
      </c>
      <c r="C282" s="48">
        <v>17</v>
      </c>
      <c r="D282" s="49">
        <v>852.25</v>
      </c>
      <c r="E282" s="48">
        <v>275</v>
      </c>
      <c r="F282" s="50">
        <v>52</v>
      </c>
      <c r="G282" s="48">
        <v>362</v>
      </c>
      <c r="H282" s="51">
        <v>1496</v>
      </c>
    </row>
    <row r="283" spans="1:8" x14ac:dyDescent="0.25">
      <c r="A283" s="46">
        <v>61152610</v>
      </c>
      <c r="B283" s="47" t="s">
        <v>1081</v>
      </c>
      <c r="C283" s="48">
        <v>29</v>
      </c>
      <c r="D283" s="49">
        <v>849.25109999999995</v>
      </c>
      <c r="E283" s="48">
        <v>276</v>
      </c>
      <c r="F283" s="50">
        <v>595</v>
      </c>
      <c r="G283" s="48">
        <v>5</v>
      </c>
      <c r="H283" s="51">
        <v>1091</v>
      </c>
    </row>
    <row r="284" spans="1:8" x14ac:dyDescent="0.25">
      <c r="A284" s="46">
        <v>31151700</v>
      </c>
      <c r="B284" s="47" t="s">
        <v>1082</v>
      </c>
      <c r="C284" s="48">
        <v>10</v>
      </c>
      <c r="D284" s="49">
        <v>841.0009</v>
      </c>
      <c r="E284" s="48">
        <v>277</v>
      </c>
      <c r="F284" s="50">
        <v>29</v>
      </c>
      <c r="G284" s="48">
        <v>712</v>
      </c>
      <c r="H284" s="51">
        <v>1221</v>
      </c>
    </row>
    <row r="285" spans="1:8" x14ac:dyDescent="0.25">
      <c r="A285" s="46">
        <v>10228210</v>
      </c>
      <c r="B285" s="47" t="s">
        <v>1083</v>
      </c>
      <c r="C285" s="48">
        <v>18</v>
      </c>
      <c r="D285" s="49">
        <v>839.71590000000003</v>
      </c>
      <c r="E285" s="48">
        <v>278</v>
      </c>
      <c r="F285" s="50">
        <v>41</v>
      </c>
      <c r="G285" s="48">
        <v>507</v>
      </c>
      <c r="H285" s="51">
        <v>353</v>
      </c>
    </row>
    <row r="286" spans="1:8" x14ac:dyDescent="0.25">
      <c r="A286" s="46">
        <v>10232940</v>
      </c>
      <c r="B286" s="47" t="s">
        <v>1084</v>
      </c>
      <c r="C286" s="48">
        <v>19</v>
      </c>
      <c r="D286" s="49">
        <v>833.41890000000001</v>
      </c>
      <c r="E286" s="48">
        <v>279</v>
      </c>
      <c r="F286" s="50">
        <v>68</v>
      </c>
      <c r="G286" s="48">
        <v>231</v>
      </c>
      <c r="H286" s="51">
        <v>7338</v>
      </c>
    </row>
    <row r="287" spans="1:8" x14ac:dyDescent="0.25">
      <c r="A287" s="46">
        <v>15205620</v>
      </c>
      <c r="B287" s="47" t="s">
        <v>1085</v>
      </c>
      <c r="C287" s="48">
        <v>86</v>
      </c>
      <c r="D287" s="49">
        <v>832.44159999999999</v>
      </c>
      <c r="E287" s="48">
        <v>280</v>
      </c>
      <c r="F287" s="50">
        <v>51</v>
      </c>
      <c r="G287" s="48">
        <v>368</v>
      </c>
      <c r="H287" s="51">
        <v>1636</v>
      </c>
    </row>
    <row r="288" spans="1:8" x14ac:dyDescent="0.25">
      <c r="A288" s="46">
        <v>15209890</v>
      </c>
      <c r="B288" s="47" t="s">
        <v>1086</v>
      </c>
      <c r="C288" s="48">
        <v>87</v>
      </c>
      <c r="D288" s="49">
        <v>829.16650000000004</v>
      </c>
      <c r="E288" s="48">
        <v>281</v>
      </c>
      <c r="F288" s="50">
        <v>5</v>
      </c>
      <c r="G288" s="48">
        <v>1666</v>
      </c>
      <c r="H288" s="51">
        <v>584</v>
      </c>
    </row>
    <row r="289" spans="1:8" x14ac:dyDescent="0.25">
      <c r="A289" s="46">
        <v>31151800</v>
      </c>
      <c r="B289" s="47" t="s">
        <v>1087</v>
      </c>
      <c r="C289" s="48">
        <v>11</v>
      </c>
      <c r="D289" s="49">
        <v>829.12490000000003</v>
      </c>
      <c r="E289" s="48">
        <v>282</v>
      </c>
      <c r="F289" s="50">
        <v>51</v>
      </c>
      <c r="G289" s="48">
        <v>368</v>
      </c>
      <c r="H289" s="51">
        <v>345</v>
      </c>
    </row>
    <row r="290" spans="1:8" x14ac:dyDescent="0.25">
      <c r="A290" s="46">
        <v>50165580</v>
      </c>
      <c r="B290" s="47" t="s">
        <v>1088</v>
      </c>
      <c r="C290" s="48">
        <v>16</v>
      </c>
      <c r="D290" s="49">
        <v>828.55640000000005</v>
      </c>
      <c r="E290" s="48">
        <v>283</v>
      </c>
      <c r="F290" s="50">
        <v>68</v>
      </c>
      <c r="G290" s="48">
        <v>231</v>
      </c>
      <c r="H290" s="51">
        <v>1273</v>
      </c>
    </row>
    <row r="291" spans="1:8" x14ac:dyDescent="0.25">
      <c r="A291" s="46">
        <v>15207290</v>
      </c>
      <c r="B291" s="47" t="s">
        <v>1089</v>
      </c>
      <c r="C291" s="48">
        <v>88</v>
      </c>
      <c r="D291" s="49">
        <v>828.42499999999995</v>
      </c>
      <c r="E291" s="48">
        <v>284</v>
      </c>
      <c r="F291" s="50">
        <v>51</v>
      </c>
      <c r="G291" s="48">
        <v>368</v>
      </c>
      <c r="H291" s="51">
        <v>17</v>
      </c>
    </row>
    <row r="292" spans="1:8" x14ac:dyDescent="0.25">
      <c r="A292" s="46">
        <v>10223340</v>
      </c>
      <c r="B292" s="47" t="s">
        <v>1090</v>
      </c>
      <c r="C292" s="48">
        <v>20</v>
      </c>
      <c r="D292" s="49">
        <v>828.14319999999998</v>
      </c>
      <c r="E292" s="48">
        <v>285</v>
      </c>
      <c r="F292" s="50">
        <v>25</v>
      </c>
      <c r="G292" s="48">
        <v>817</v>
      </c>
      <c r="H292" s="51">
        <v>167</v>
      </c>
    </row>
    <row r="293" spans="1:8" x14ac:dyDescent="0.25">
      <c r="A293" s="46">
        <v>52145680</v>
      </c>
      <c r="B293" s="47" t="s">
        <v>1091</v>
      </c>
      <c r="C293" s="48">
        <v>33</v>
      </c>
      <c r="D293" s="49">
        <v>827.85910000000001</v>
      </c>
      <c r="E293" s="48">
        <v>286</v>
      </c>
      <c r="F293" s="50">
        <v>25</v>
      </c>
      <c r="G293" s="48">
        <v>817</v>
      </c>
      <c r="H293" s="51">
        <v>299</v>
      </c>
    </row>
    <row r="294" spans="1:8" x14ac:dyDescent="0.25">
      <c r="A294" s="46">
        <v>42001510</v>
      </c>
      <c r="B294" s="47" t="s">
        <v>1092</v>
      </c>
      <c r="C294" s="48">
        <v>10</v>
      </c>
      <c r="D294" s="49">
        <v>823.33209999999997</v>
      </c>
      <c r="E294" s="48">
        <v>287</v>
      </c>
      <c r="F294" s="50">
        <v>40</v>
      </c>
      <c r="G294" s="48">
        <v>518</v>
      </c>
      <c r="H294" s="51">
        <v>1719</v>
      </c>
    </row>
    <row r="295" spans="1:8" x14ac:dyDescent="0.25">
      <c r="A295" s="46">
        <v>61170040</v>
      </c>
      <c r="B295" s="47" t="s">
        <v>1093</v>
      </c>
      <c r="C295" s="48">
        <v>30</v>
      </c>
      <c r="D295" s="49">
        <v>821.62279999999998</v>
      </c>
      <c r="E295" s="48">
        <v>288</v>
      </c>
      <c r="F295" s="50">
        <v>44</v>
      </c>
      <c r="G295" s="48">
        <v>460</v>
      </c>
      <c r="H295" s="51">
        <v>207</v>
      </c>
    </row>
    <row r="296" spans="1:8" x14ac:dyDescent="0.25">
      <c r="A296" s="46">
        <v>15210200</v>
      </c>
      <c r="B296" s="47" t="s">
        <v>1094</v>
      </c>
      <c r="C296" s="48">
        <v>89</v>
      </c>
      <c r="D296" s="49">
        <v>818.97349999999994</v>
      </c>
      <c r="E296" s="48">
        <v>289</v>
      </c>
      <c r="F296" s="50">
        <v>63</v>
      </c>
      <c r="G296" s="48">
        <v>269</v>
      </c>
      <c r="H296" s="51">
        <v>40</v>
      </c>
    </row>
    <row r="297" spans="1:8" x14ac:dyDescent="0.25">
      <c r="A297" s="46">
        <v>31154420</v>
      </c>
      <c r="B297" s="47" t="s">
        <v>1095</v>
      </c>
      <c r="C297" s="48">
        <v>12</v>
      </c>
      <c r="D297" s="49">
        <v>815.98289999999997</v>
      </c>
      <c r="E297" s="48">
        <v>290</v>
      </c>
      <c r="F297" s="50">
        <v>18</v>
      </c>
      <c r="G297" s="48">
        <v>1017</v>
      </c>
      <c r="H297" s="51">
        <v>9</v>
      </c>
    </row>
    <row r="298" spans="1:8" x14ac:dyDescent="0.25">
      <c r="A298" s="46">
        <v>61166760</v>
      </c>
      <c r="B298" s="47" t="s">
        <v>1096</v>
      </c>
      <c r="C298" s="48">
        <v>31</v>
      </c>
      <c r="D298" s="49">
        <v>815.11469999999997</v>
      </c>
      <c r="E298" s="48">
        <v>291</v>
      </c>
      <c r="F298" s="50">
        <v>66</v>
      </c>
      <c r="G298" s="48">
        <v>244</v>
      </c>
      <c r="H298" s="51">
        <v>361</v>
      </c>
    </row>
    <row r="299" spans="1:8" x14ac:dyDescent="0.25">
      <c r="A299" s="46">
        <v>52145240</v>
      </c>
      <c r="B299" s="47" t="s">
        <v>1097</v>
      </c>
      <c r="C299" s="48">
        <v>34</v>
      </c>
      <c r="D299" s="49">
        <v>810.76710000000003</v>
      </c>
      <c r="E299" s="48">
        <v>292</v>
      </c>
      <c r="F299" s="50">
        <v>15</v>
      </c>
      <c r="G299" s="48">
        <v>1131</v>
      </c>
      <c r="H299" s="51">
        <v>456</v>
      </c>
    </row>
    <row r="300" spans="1:8" x14ac:dyDescent="0.25">
      <c r="A300" s="46">
        <v>53140180</v>
      </c>
      <c r="B300" s="47" t="s">
        <v>1098</v>
      </c>
      <c r="C300" s="48">
        <v>37</v>
      </c>
      <c r="D300" s="49">
        <v>808.33339999999998</v>
      </c>
      <c r="E300" s="48">
        <v>293</v>
      </c>
      <c r="F300" s="50">
        <v>2</v>
      </c>
      <c r="G300" s="48">
        <v>1971</v>
      </c>
      <c r="H300" s="51">
        <v>2</v>
      </c>
    </row>
    <row r="301" spans="1:8" x14ac:dyDescent="0.25">
      <c r="A301" s="46">
        <v>60155320</v>
      </c>
      <c r="B301" s="47" t="s">
        <v>1099</v>
      </c>
      <c r="C301" s="48">
        <v>20</v>
      </c>
      <c r="D301" s="49">
        <v>807.00919999999996</v>
      </c>
      <c r="E301" s="48">
        <v>294</v>
      </c>
      <c r="F301" s="50">
        <v>28</v>
      </c>
      <c r="G301" s="48">
        <v>738</v>
      </c>
      <c r="H301" s="51">
        <v>0</v>
      </c>
    </row>
    <row r="302" spans="1:8" x14ac:dyDescent="0.25">
      <c r="A302" s="46">
        <v>52140180</v>
      </c>
      <c r="B302" s="47" t="s">
        <v>1100</v>
      </c>
      <c r="C302" s="48">
        <v>35</v>
      </c>
      <c r="D302" s="49">
        <v>804.97580000000005</v>
      </c>
      <c r="E302" s="48">
        <v>295</v>
      </c>
      <c r="F302" s="50">
        <v>35</v>
      </c>
      <c r="G302" s="48">
        <v>609</v>
      </c>
      <c r="H302" s="51">
        <v>1</v>
      </c>
    </row>
    <row r="303" spans="1:8" x14ac:dyDescent="0.25">
      <c r="A303" s="46">
        <v>15208540</v>
      </c>
      <c r="B303" s="47" t="s">
        <v>1101</v>
      </c>
      <c r="C303" s="48">
        <v>90</v>
      </c>
      <c r="D303" s="49">
        <v>803.05029999999999</v>
      </c>
      <c r="E303" s="48">
        <v>296</v>
      </c>
      <c r="F303" s="50">
        <v>14</v>
      </c>
      <c r="G303" s="48">
        <v>1185</v>
      </c>
      <c r="H303" s="51">
        <v>1908</v>
      </c>
    </row>
    <row r="304" spans="1:8" x14ac:dyDescent="0.25">
      <c r="A304" s="46">
        <v>60111090</v>
      </c>
      <c r="B304" s="47" t="s">
        <v>1102</v>
      </c>
      <c r="C304" s="48">
        <v>21</v>
      </c>
      <c r="D304" s="49">
        <v>800.37909999999999</v>
      </c>
      <c r="E304" s="48">
        <v>297</v>
      </c>
      <c r="F304" s="50">
        <v>165</v>
      </c>
      <c r="G304" s="48">
        <v>58</v>
      </c>
      <c r="H304" s="51">
        <v>3243</v>
      </c>
    </row>
    <row r="305" spans="1:8" x14ac:dyDescent="0.25">
      <c r="A305" s="46">
        <v>30160280</v>
      </c>
      <c r="B305" s="47" t="s">
        <v>1103</v>
      </c>
      <c r="C305" s="48">
        <v>18</v>
      </c>
      <c r="D305" s="49">
        <v>797.62329999999997</v>
      </c>
      <c r="E305" s="48">
        <v>298</v>
      </c>
      <c r="F305" s="50">
        <v>54</v>
      </c>
      <c r="G305" s="48">
        <v>344</v>
      </c>
      <c r="H305" s="51">
        <v>256</v>
      </c>
    </row>
    <row r="306" spans="1:8" x14ac:dyDescent="0.25">
      <c r="A306" s="46">
        <v>30164180</v>
      </c>
      <c r="B306" s="47" t="s">
        <v>1104</v>
      </c>
      <c r="C306" s="48">
        <v>11</v>
      </c>
      <c r="D306" s="49">
        <v>794.9085</v>
      </c>
      <c r="E306" s="48">
        <v>299</v>
      </c>
      <c r="F306" s="50">
        <v>22</v>
      </c>
      <c r="G306" s="48">
        <v>899</v>
      </c>
      <c r="H306" s="51">
        <v>4877</v>
      </c>
    </row>
    <row r="307" spans="1:8" x14ac:dyDescent="0.25">
      <c r="A307" s="46">
        <v>10234410</v>
      </c>
      <c r="B307" s="47" t="s">
        <v>1105</v>
      </c>
      <c r="C307" s="48">
        <v>21</v>
      </c>
      <c r="D307" s="49">
        <v>792.23900000000003</v>
      </c>
      <c r="E307" s="48">
        <v>300</v>
      </c>
      <c r="F307" s="50">
        <v>50</v>
      </c>
      <c r="G307" s="48">
        <v>380</v>
      </c>
      <c r="H307" s="51">
        <v>0</v>
      </c>
    </row>
    <row r="308" spans="1:8" x14ac:dyDescent="0.25">
      <c r="A308" s="46">
        <v>15124990</v>
      </c>
      <c r="B308" s="47" t="s">
        <v>1106</v>
      </c>
      <c r="C308" s="48">
        <v>91</v>
      </c>
      <c r="D308" s="49">
        <v>791.89750000000004</v>
      </c>
      <c r="E308" s="48">
        <v>301</v>
      </c>
      <c r="F308" s="50">
        <v>52</v>
      </c>
      <c r="G308" s="48">
        <v>362</v>
      </c>
      <c r="H308" s="51">
        <v>954</v>
      </c>
    </row>
    <row r="309" spans="1:8" x14ac:dyDescent="0.25">
      <c r="A309" s="46">
        <v>15211350</v>
      </c>
      <c r="B309" s="47" t="s">
        <v>1107</v>
      </c>
      <c r="C309" s="48">
        <v>92</v>
      </c>
      <c r="D309" s="49">
        <v>789.14940000000001</v>
      </c>
      <c r="E309" s="48">
        <v>302</v>
      </c>
      <c r="F309" s="50">
        <v>26</v>
      </c>
      <c r="G309" s="48">
        <v>792</v>
      </c>
      <c r="H309" s="51">
        <v>407</v>
      </c>
    </row>
    <row r="310" spans="1:8" x14ac:dyDescent="0.25">
      <c r="A310" s="46">
        <v>30140830</v>
      </c>
      <c r="B310" s="47" t="s">
        <v>1108</v>
      </c>
      <c r="C310" s="48">
        <v>12</v>
      </c>
      <c r="D310" s="49">
        <v>785.8347</v>
      </c>
      <c r="E310" s="48">
        <v>303</v>
      </c>
      <c r="F310" s="50">
        <v>41</v>
      </c>
      <c r="G310" s="48">
        <v>507</v>
      </c>
      <c r="H310" s="51">
        <v>4786</v>
      </c>
    </row>
    <row r="311" spans="1:8" x14ac:dyDescent="0.25">
      <c r="A311" s="46">
        <v>30155780</v>
      </c>
      <c r="B311" s="47" t="s">
        <v>1109</v>
      </c>
      <c r="C311" s="48">
        <v>19</v>
      </c>
      <c r="D311" s="49">
        <v>781.51750000000004</v>
      </c>
      <c r="E311" s="48">
        <v>304</v>
      </c>
      <c r="F311" s="50">
        <v>27</v>
      </c>
      <c r="G311" s="48">
        <v>768</v>
      </c>
      <c r="H311" s="51">
        <v>1848</v>
      </c>
    </row>
    <row r="312" spans="1:8" x14ac:dyDescent="0.25">
      <c r="A312" s="46">
        <v>52147940</v>
      </c>
      <c r="B312" s="47" t="s">
        <v>1110</v>
      </c>
      <c r="C312" s="48">
        <v>36</v>
      </c>
      <c r="D312" s="49">
        <v>779.16669999999999</v>
      </c>
      <c r="E312" s="48">
        <v>305</v>
      </c>
      <c r="F312" s="50">
        <v>21</v>
      </c>
      <c r="G312" s="48">
        <v>930</v>
      </c>
      <c r="H312" s="51">
        <v>511</v>
      </c>
    </row>
    <row r="313" spans="1:8" x14ac:dyDescent="0.25">
      <c r="A313" s="46">
        <v>15204870</v>
      </c>
      <c r="B313" s="47" t="s">
        <v>1111</v>
      </c>
      <c r="C313" s="48">
        <v>93</v>
      </c>
      <c r="D313" s="49">
        <v>777.61490000000003</v>
      </c>
      <c r="E313" s="48">
        <v>306</v>
      </c>
      <c r="F313" s="50">
        <v>64</v>
      </c>
      <c r="G313" s="48">
        <v>259</v>
      </c>
      <c r="H313" s="51">
        <v>203</v>
      </c>
    </row>
    <row r="314" spans="1:8" x14ac:dyDescent="0.25">
      <c r="A314" s="46">
        <v>10209220</v>
      </c>
      <c r="B314" s="47" t="s">
        <v>1112</v>
      </c>
      <c r="C314" s="48">
        <v>22</v>
      </c>
      <c r="D314" s="49">
        <v>773.74509999999998</v>
      </c>
      <c r="E314" s="48">
        <v>307</v>
      </c>
      <c r="F314" s="50">
        <v>47</v>
      </c>
      <c r="G314" s="48">
        <v>415</v>
      </c>
      <c r="H314" s="51">
        <v>252</v>
      </c>
    </row>
    <row r="315" spans="1:8" x14ac:dyDescent="0.25">
      <c r="A315" s="46">
        <v>52145790</v>
      </c>
      <c r="B315" s="47" t="s">
        <v>1113</v>
      </c>
      <c r="C315" s="48">
        <v>37</v>
      </c>
      <c r="D315" s="49">
        <v>770.57399999999996</v>
      </c>
      <c r="E315" s="48">
        <v>308</v>
      </c>
      <c r="F315" s="50">
        <v>31</v>
      </c>
      <c r="G315" s="48">
        <v>665</v>
      </c>
      <c r="H315" s="51">
        <v>3189</v>
      </c>
    </row>
    <row r="316" spans="1:8" x14ac:dyDescent="0.25">
      <c r="A316" s="46">
        <v>15207300</v>
      </c>
      <c r="B316" s="47" t="s">
        <v>1114</v>
      </c>
      <c r="C316" s="48">
        <v>94</v>
      </c>
      <c r="D316" s="49">
        <v>770.26490000000001</v>
      </c>
      <c r="E316" s="48">
        <v>309</v>
      </c>
      <c r="F316" s="50">
        <v>63</v>
      </c>
      <c r="G316" s="48">
        <v>269</v>
      </c>
      <c r="H316" s="51">
        <v>376</v>
      </c>
    </row>
    <row r="317" spans="1:8" x14ac:dyDescent="0.25">
      <c r="A317" s="46">
        <v>53152190</v>
      </c>
      <c r="B317" s="47" t="s">
        <v>1115</v>
      </c>
      <c r="C317" s="48">
        <v>38</v>
      </c>
      <c r="D317" s="49">
        <v>769.63379999999995</v>
      </c>
      <c r="E317" s="48">
        <v>310</v>
      </c>
      <c r="F317" s="50">
        <v>16</v>
      </c>
      <c r="G317" s="48">
        <v>1086</v>
      </c>
      <c r="H317" s="51">
        <v>222</v>
      </c>
    </row>
    <row r="318" spans="1:8" x14ac:dyDescent="0.25">
      <c r="A318" s="46">
        <v>15204690</v>
      </c>
      <c r="B318" s="47" t="s">
        <v>1116</v>
      </c>
      <c r="C318" s="48">
        <v>95</v>
      </c>
      <c r="D318" s="49">
        <v>769.25409999999999</v>
      </c>
      <c r="E318" s="48">
        <v>311</v>
      </c>
      <c r="F318" s="50">
        <v>136</v>
      </c>
      <c r="G318" s="48">
        <v>71</v>
      </c>
      <c r="H318" s="51">
        <v>0</v>
      </c>
    </row>
    <row r="319" spans="1:8" x14ac:dyDescent="0.25">
      <c r="A319" s="46">
        <v>53150700</v>
      </c>
      <c r="B319" s="47" t="s">
        <v>1117</v>
      </c>
      <c r="C319" s="48">
        <v>39</v>
      </c>
      <c r="D319" s="49">
        <v>766.37480000000005</v>
      </c>
      <c r="E319" s="48">
        <v>312</v>
      </c>
      <c r="F319" s="50">
        <v>8</v>
      </c>
      <c r="G319" s="48">
        <v>1476</v>
      </c>
      <c r="H319" s="51">
        <v>0</v>
      </c>
    </row>
    <row r="320" spans="1:8" x14ac:dyDescent="0.25">
      <c r="A320" s="46">
        <v>15125050</v>
      </c>
      <c r="B320" s="47" t="s">
        <v>1118</v>
      </c>
      <c r="C320" s="48">
        <v>96</v>
      </c>
      <c r="D320" s="49">
        <v>765.75229999999999</v>
      </c>
      <c r="E320" s="48">
        <v>313</v>
      </c>
      <c r="F320" s="50">
        <v>263</v>
      </c>
      <c r="G320" s="48">
        <v>26</v>
      </c>
      <c r="H320" s="51">
        <v>5836</v>
      </c>
    </row>
    <row r="321" spans="1:8" x14ac:dyDescent="0.25">
      <c r="A321" s="46">
        <v>10228490</v>
      </c>
      <c r="B321" s="47" t="s">
        <v>1119</v>
      </c>
      <c r="C321" s="48">
        <v>23</v>
      </c>
      <c r="D321" s="49">
        <v>765.2124</v>
      </c>
      <c r="E321" s="48">
        <v>314</v>
      </c>
      <c r="F321" s="50">
        <v>27</v>
      </c>
      <c r="G321" s="48">
        <v>768</v>
      </c>
      <c r="H321" s="51">
        <v>186</v>
      </c>
    </row>
    <row r="322" spans="1:8" x14ac:dyDescent="0.25">
      <c r="A322" s="46">
        <v>30159820</v>
      </c>
      <c r="B322" s="47" t="s">
        <v>1120</v>
      </c>
      <c r="C322" s="48">
        <v>13</v>
      </c>
      <c r="D322" s="49">
        <v>762.83410000000003</v>
      </c>
      <c r="E322" s="48">
        <v>315</v>
      </c>
      <c r="F322" s="50">
        <v>23</v>
      </c>
      <c r="G322" s="48">
        <v>879</v>
      </c>
      <c r="H322" s="51">
        <v>583</v>
      </c>
    </row>
    <row r="323" spans="1:8" x14ac:dyDescent="0.25">
      <c r="A323" s="46">
        <v>52017920</v>
      </c>
      <c r="B323" s="47" t="s">
        <v>1121</v>
      </c>
      <c r="C323" s="48">
        <v>40</v>
      </c>
      <c r="D323" s="49">
        <v>761.16930000000002</v>
      </c>
      <c r="E323" s="48">
        <v>316</v>
      </c>
      <c r="F323" s="50">
        <v>94</v>
      </c>
      <c r="G323" s="48">
        <v>135</v>
      </c>
      <c r="H323" s="51">
        <v>519</v>
      </c>
    </row>
    <row r="324" spans="1:8" x14ac:dyDescent="0.25">
      <c r="A324" s="46">
        <v>71141650</v>
      </c>
      <c r="B324" s="47" t="s">
        <v>1122</v>
      </c>
      <c r="C324" s="48">
        <v>3</v>
      </c>
      <c r="D324" s="49">
        <v>759.48609999999996</v>
      </c>
      <c r="E324" s="48">
        <v>317</v>
      </c>
      <c r="F324" s="50">
        <v>93</v>
      </c>
      <c r="G324" s="48">
        <v>137</v>
      </c>
      <c r="H324" s="51">
        <v>215</v>
      </c>
    </row>
    <row r="325" spans="1:8" x14ac:dyDescent="0.25">
      <c r="A325" s="46">
        <v>60156140</v>
      </c>
      <c r="B325" s="47" t="s">
        <v>1123</v>
      </c>
      <c r="C325" s="48">
        <v>22</v>
      </c>
      <c r="D325" s="49">
        <v>758.33420000000001</v>
      </c>
      <c r="E325" s="48">
        <v>318</v>
      </c>
      <c r="F325" s="50">
        <v>26</v>
      </c>
      <c r="G325" s="48">
        <v>792</v>
      </c>
      <c r="H325" s="51">
        <v>4858</v>
      </c>
    </row>
    <row r="326" spans="1:8" x14ac:dyDescent="0.25">
      <c r="A326" s="46">
        <v>61159810</v>
      </c>
      <c r="B326" s="47" t="s">
        <v>1124</v>
      </c>
      <c r="C326" s="48">
        <v>32</v>
      </c>
      <c r="D326" s="49">
        <v>758.2944</v>
      </c>
      <c r="E326" s="48">
        <v>319</v>
      </c>
      <c r="F326" s="50">
        <v>32</v>
      </c>
      <c r="G326" s="48">
        <v>647</v>
      </c>
      <c r="H326" s="51">
        <v>0</v>
      </c>
    </row>
    <row r="327" spans="1:8" x14ac:dyDescent="0.25">
      <c r="A327" s="46">
        <v>60158010</v>
      </c>
      <c r="B327" s="47" t="s">
        <v>1125</v>
      </c>
      <c r="C327" s="48">
        <v>23</v>
      </c>
      <c r="D327" s="49">
        <v>756.47190000000001</v>
      </c>
      <c r="E327" s="48">
        <v>320</v>
      </c>
      <c r="F327" s="50">
        <v>104</v>
      </c>
      <c r="G327" s="48">
        <v>114</v>
      </c>
      <c r="H327" s="51">
        <v>1386</v>
      </c>
    </row>
    <row r="328" spans="1:8" x14ac:dyDescent="0.25">
      <c r="A328" s="46">
        <v>60158920</v>
      </c>
      <c r="B328" s="47" t="s">
        <v>1126</v>
      </c>
      <c r="C328" s="48">
        <v>24</v>
      </c>
      <c r="D328" s="49">
        <v>756.19989999999996</v>
      </c>
      <c r="E328" s="48">
        <v>321</v>
      </c>
      <c r="F328" s="50">
        <v>211</v>
      </c>
      <c r="G328" s="48">
        <v>40</v>
      </c>
      <c r="H328" s="51">
        <v>14006</v>
      </c>
    </row>
    <row r="329" spans="1:8" x14ac:dyDescent="0.25">
      <c r="A329" s="46">
        <v>15205390</v>
      </c>
      <c r="B329" s="47" t="s">
        <v>1127</v>
      </c>
      <c r="C329" s="48">
        <v>97</v>
      </c>
      <c r="D329" s="49">
        <v>754.79960000000005</v>
      </c>
      <c r="E329" s="48">
        <v>322</v>
      </c>
      <c r="F329" s="50">
        <v>20</v>
      </c>
      <c r="G329" s="48">
        <v>960</v>
      </c>
      <c r="H329" s="51">
        <v>3777</v>
      </c>
    </row>
    <row r="330" spans="1:8" x14ac:dyDescent="0.25">
      <c r="A330" s="46">
        <v>52139890</v>
      </c>
      <c r="B330" s="47" t="s">
        <v>1128</v>
      </c>
      <c r="C330" s="48">
        <v>38</v>
      </c>
      <c r="D330" s="49">
        <v>754.52539999999999</v>
      </c>
      <c r="E330" s="48">
        <v>323</v>
      </c>
      <c r="F330" s="50">
        <v>14</v>
      </c>
      <c r="G330" s="48">
        <v>1185</v>
      </c>
      <c r="H330" s="51">
        <v>282</v>
      </c>
    </row>
    <row r="331" spans="1:8" x14ac:dyDescent="0.25">
      <c r="A331" s="46">
        <v>50164730</v>
      </c>
      <c r="B331" s="47" t="s">
        <v>1129</v>
      </c>
      <c r="C331" s="48">
        <v>17</v>
      </c>
      <c r="D331" s="49">
        <v>754.45830000000001</v>
      </c>
      <c r="E331" s="48">
        <v>324</v>
      </c>
      <c r="F331" s="50">
        <v>77</v>
      </c>
      <c r="G331" s="48">
        <v>203</v>
      </c>
      <c r="H331" s="51">
        <v>0</v>
      </c>
    </row>
    <row r="332" spans="1:8" x14ac:dyDescent="0.25">
      <c r="A332" s="46">
        <v>60158630</v>
      </c>
      <c r="B332" s="47" t="s">
        <v>1130</v>
      </c>
      <c r="C332" s="48">
        <v>25</v>
      </c>
      <c r="D332" s="49">
        <v>750.55</v>
      </c>
      <c r="E332" s="48">
        <v>325</v>
      </c>
      <c r="F332" s="50">
        <v>46</v>
      </c>
      <c r="G332" s="48">
        <v>429</v>
      </c>
      <c r="H332" s="51">
        <v>1198</v>
      </c>
    </row>
    <row r="333" spans="1:8" x14ac:dyDescent="0.25">
      <c r="A333" s="46">
        <v>53145410</v>
      </c>
      <c r="B333" s="47" t="s">
        <v>1131</v>
      </c>
      <c r="C333" s="48">
        <v>41</v>
      </c>
      <c r="D333" s="49">
        <v>749.37450000000001</v>
      </c>
      <c r="E333" s="48">
        <v>326</v>
      </c>
      <c r="F333" s="50">
        <v>15</v>
      </c>
      <c r="G333" s="48">
        <v>1131</v>
      </c>
      <c r="H333" s="51">
        <v>0</v>
      </c>
    </row>
    <row r="334" spans="1:8" x14ac:dyDescent="0.25">
      <c r="A334" s="46">
        <v>53149290</v>
      </c>
      <c r="B334" s="47" t="s">
        <v>1132</v>
      </c>
      <c r="C334" s="48">
        <v>42</v>
      </c>
      <c r="D334" s="49">
        <v>747.00009999999997</v>
      </c>
      <c r="E334" s="48">
        <v>327</v>
      </c>
      <c r="F334" s="50">
        <v>3</v>
      </c>
      <c r="G334" s="48">
        <v>1842</v>
      </c>
      <c r="H334" s="51">
        <v>22</v>
      </c>
    </row>
    <row r="335" spans="1:8" x14ac:dyDescent="0.25">
      <c r="A335" s="46">
        <v>52148530</v>
      </c>
      <c r="B335" s="47" t="s">
        <v>1133</v>
      </c>
      <c r="C335" s="48">
        <v>39</v>
      </c>
      <c r="D335" s="49">
        <v>746.83339999999998</v>
      </c>
      <c r="E335" s="48">
        <v>328</v>
      </c>
      <c r="F335" s="50">
        <v>184</v>
      </c>
      <c r="G335" s="48">
        <v>52</v>
      </c>
      <c r="H335" s="51">
        <v>1923</v>
      </c>
    </row>
    <row r="336" spans="1:8" x14ac:dyDescent="0.25">
      <c r="A336" s="46">
        <v>53145430</v>
      </c>
      <c r="B336" s="47" t="s">
        <v>1134</v>
      </c>
      <c r="C336" s="48">
        <v>43</v>
      </c>
      <c r="D336" s="49">
        <v>746.66660000000002</v>
      </c>
      <c r="E336" s="48">
        <v>329</v>
      </c>
      <c r="F336" s="50">
        <v>4</v>
      </c>
      <c r="G336" s="48">
        <v>1756</v>
      </c>
      <c r="H336" s="51">
        <v>0</v>
      </c>
    </row>
    <row r="337" spans="1:8" x14ac:dyDescent="0.25">
      <c r="A337" s="46">
        <v>15207990</v>
      </c>
      <c r="B337" s="47" t="s">
        <v>1135</v>
      </c>
      <c r="C337" s="48">
        <v>98</v>
      </c>
      <c r="D337" s="49">
        <v>746.00360000000001</v>
      </c>
      <c r="E337" s="48">
        <v>330</v>
      </c>
      <c r="F337" s="50">
        <v>134</v>
      </c>
      <c r="G337" s="48">
        <v>74</v>
      </c>
      <c r="H337" s="51">
        <v>7080</v>
      </c>
    </row>
    <row r="338" spans="1:8" x14ac:dyDescent="0.25">
      <c r="A338" s="46">
        <v>53145450</v>
      </c>
      <c r="B338" s="47" t="s">
        <v>1136</v>
      </c>
      <c r="C338" s="48">
        <v>44</v>
      </c>
      <c r="D338" s="49">
        <v>745.00019999999995</v>
      </c>
      <c r="E338" s="48">
        <v>331</v>
      </c>
      <c r="F338" s="50">
        <v>6</v>
      </c>
      <c r="G338" s="48">
        <v>1595</v>
      </c>
      <c r="H338" s="51">
        <v>0</v>
      </c>
    </row>
    <row r="339" spans="1:8" x14ac:dyDescent="0.25">
      <c r="A339" s="46">
        <v>53150620</v>
      </c>
      <c r="B339" s="47" t="s">
        <v>1137</v>
      </c>
      <c r="C339" s="48">
        <v>44</v>
      </c>
      <c r="D339" s="49">
        <v>745.00019999999995</v>
      </c>
      <c r="E339" s="48">
        <v>331</v>
      </c>
      <c r="F339" s="50">
        <v>6</v>
      </c>
      <c r="G339" s="48">
        <v>1595</v>
      </c>
      <c r="H339" s="51">
        <v>0</v>
      </c>
    </row>
    <row r="340" spans="1:8" x14ac:dyDescent="0.25">
      <c r="A340" s="46">
        <v>15205060</v>
      </c>
      <c r="B340" s="47" t="s">
        <v>1138</v>
      </c>
      <c r="C340" s="48">
        <v>99</v>
      </c>
      <c r="D340" s="49">
        <v>744.28340000000003</v>
      </c>
      <c r="E340" s="48">
        <v>333</v>
      </c>
      <c r="F340" s="50">
        <v>114</v>
      </c>
      <c r="G340" s="48">
        <v>100</v>
      </c>
      <c r="H340" s="51">
        <v>142</v>
      </c>
    </row>
    <row r="341" spans="1:8" x14ac:dyDescent="0.25">
      <c r="A341" s="46">
        <v>52002920</v>
      </c>
      <c r="B341" s="47" t="s">
        <v>1139</v>
      </c>
      <c r="C341" s="48">
        <v>40</v>
      </c>
      <c r="D341" s="49">
        <v>744.0027</v>
      </c>
      <c r="E341" s="48">
        <v>334</v>
      </c>
      <c r="F341" s="50">
        <v>92</v>
      </c>
      <c r="G341" s="48">
        <v>142</v>
      </c>
      <c r="H341" s="51">
        <v>671</v>
      </c>
    </row>
    <row r="342" spans="1:8" x14ac:dyDescent="0.25">
      <c r="A342" s="46">
        <v>60157720</v>
      </c>
      <c r="B342" s="47" t="s">
        <v>1140</v>
      </c>
      <c r="C342" s="48">
        <v>26</v>
      </c>
      <c r="D342" s="49">
        <v>743.38160000000005</v>
      </c>
      <c r="E342" s="48">
        <v>335</v>
      </c>
      <c r="F342" s="50">
        <v>57</v>
      </c>
      <c r="G342" s="48">
        <v>317</v>
      </c>
      <c r="H342" s="51">
        <v>457</v>
      </c>
    </row>
    <row r="343" spans="1:8" x14ac:dyDescent="0.25">
      <c r="A343" s="46">
        <v>31152210</v>
      </c>
      <c r="B343" s="47" t="s">
        <v>1141</v>
      </c>
      <c r="C343" s="48">
        <v>13</v>
      </c>
      <c r="D343" s="49">
        <v>738.3741</v>
      </c>
      <c r="E343" s="48">
        <v>336</v>
      </c>
      <c r="F343" s="50">
        <v>30</v>
      </c>
      <c r="G343" s="48">
        <v>692</v>
      </c>
      <c r="H343" s="51">
        <v>1962</v>
      </c>
    </row>
    <row r="344" spans="1:8" x14ac:dyDescent="0.25">
      <c r="A344" s="46">
        <v>11184220</v>
      </c>
      <c r="B344" s="47" t="s">
        <v>1142</v>
      </c>
      <c r="C344" s="48">
        <v>7</v>
      </c>
      <c r="D344" s="49">
        <v>738.30409999999995</v>
      </c>
      <c r="E344" s="48">
        <v>337</v>
      </c>
      <c r="F344" s="50">
        <v>49</v>
      </c>
      <c r="G344" s="48">
        <v>389</v>
      </c>
      <c r="H344" s="51">
        <v>2430</v>
      </c>
    </row>
    <row r="345" spans="1:8" x14ac:dyDescent="0.25">
      <c r="A345" s="46">
        <v>52142750</v>
      </c>
      <c r="B345" s="47" t="s">
        <v>1143</v>
      </c>
      <c r="C345" s="48">
        <v>41</v>
      </c>
      <c r="D345" s="49">
        <v>737.46590000000003</v>
      </c>
      <c r="E345" s="48">
        <v>338</v>
      </c>
      <c r="F345" s="50">
        <v>30</v>
      </c>
      <c r="G345" s="48">
        <v>692</v>
      </c>
      <c r="H345" s="51">
        <v>2746</v>
      </c>
    </row>
    <row r="346" spans="1:8" x14ac:dyDescent="0.25">
      <c r="A346" s="46">
        <v>61164060</v>
      </c>
      <c r="B346" s="47" t="s">
        <v>1144</v>
      </c>
      <c r="C346" s="48">
        <v>33</v>
      </c>
      <c r="D346" s="49">
        <v>736.6653</v>
      </c>
      <c r="E346" s="48">
        <v>339</v>
      </c>
      <c r="F346" s="50">
        <v>39</v>
      </c>
      <c r="G346" s="48">
        <v>534</v>
      </c>
      <c r="H346" s="51">
        <v>0</v>
      </c>
    </row>
    <row r="347" spans="1:8" x14ac:dyDescent="0.25">
      <c r="A347" s="46">
        <v>60158470</v>
      </c>
      <c r="B347" s="47" t="s">
        <v>1145</v>
      </c>
      <c r="C347" s="48">
        <v>27</v>
      </c>
      <c r="D347" s="49">
        <v>736.17229999999995</v>
      </c>
      <c r="E347" s="48">
        <v>340</v>
      </c>
      <c r="F347" s="50">
        <v>103</v>
      </c>
      <c r="G347" s="48">
        <v>117</v>
      </c>
      <c r="H347" s="51">
        <v>1047</v>
      </c>
    </row>
    <row r="348" spans="1:8" x14ac:dyDescent="0.25">
      <c r="A348" s="46">
        <v>50137600</v>
      </c>
      <c r="B348" s="47" t="s">
        <v>1146</v>
      </c>
      <c r="C348" s="48">
        <v>42</v>
      </c>
      <c r="D348" s="49">
        <v>736.03340000000003</v>
      </c>
      <c r="E348" s="48">
        <v>341</v>
      </c>
      <c r="F348" s="50">
        <v>6</v>
      </c>
      <c r="G348" s="48">
        <v>1595</v>
      </c>
      <c r="H348" s="51">
        <v>240</v>
      </c>
    </row>
    <row r="349" spans="1:8" x14ac:dyDescent="0.25">
      <c r="A349" s="46">
        <v>52145090</v>
      </c>
      <c r="B349" s="47" t="s">
        <v>1147</v>
      </c>
      <c r="C349" s="48">
        <v>43</v>
      </c>
      <c r="D349" s="49">
        <v>733.04160000000002</v>
      </c>
      <c r="E349" s="48">
        <v>342</v>
      </c>
      <c r="F349" s="50">
        <v>18</v>
      </c>
      <c r="G349" s="48">
        <v>1017</v>
      </c>
      <c r="H349" s="51">
        <v>0</v>
      </c>
    </row>
    <row r="350" spans="1:8" x14ac:dyDescent="0.25">
      <c r="A350" s="46">
        <v>53145420</v>
      </c>
      <c r="B350" s="47" t="s">
        <v>1148</v>
      </c>
      <c r="C350" s="48">
        <v>46</v>
      </c>
      <c r="D350" s="49">
        <v>732.875</v>
      </c>
      <c r="E350" s="48">
        <v>343</v>
      </c>
      <c r="F350" s="50">
        <v>11</v>
      </c>
      <c r="G350" s="48">
        <v>1330</v>
      </c>
      <c r="H350" s="51">
        <v>0</v>
      </c>
    </row>
    <row r="351" spans="1:8" x14ac:dyDescent="0.25">
      <c r="A351" s="46">
        <v>15207280</v>
      </c>
      <c r="B351" s="47" t="s">
        <v>1149</v>
      </c>
      <c r="C351" s="48">
        <v>100</v>
      </c>
      <c r="D351" s="49">
        <v>732.34870000000001</v>
      </c>
      <c r="E351" s="48">
        <v>344</v>
      </c>
      <c r="F351" s="50">
        <v>58</v>
      </c>
      <c r="G351" s="48">
        <v>308</v>
      </c>
      <c r="H351" s="51">
        <v>0</v>
      </c>
    </row>
    <row r="352" spans="1:8" x14ac:dyDescent="0.25">
      <c r="A352" s="46">
        <v>53145400</v>
      </c>
      <c r="B352" s="47" t="s">
        <v>1150</v>
      </c>
      <c r="C352" s="48">
        <v>47</v>
      </c>
      <c r="D352" s="49">
        <v>730.87570000000005</v>
      </c>
      <c r="E352" s="48">
        <v>345</v>
      </c>
      <c r="F352" s="50">
        <v>22</v>
      </c>
      <c r="G352" s="48">
        <v>899</v>
      </c>
      <c r="H352" s="51">
        <v>0</v>
      </c>
    </row>
    <row r="353" spans="1:8" x14ac:dyDescent="0.25">
      <c r="A353" s="46">
        <v>10226110</v>
      </c>
      <c r="B353" s="47" t="s">
        <v>1151</v>
      </c>
      <c r="C353" s="48">
        <v>24</v>
      </c>
      <c r="D353" s="49">
        <v>730.53980000000001</v>
      </c>
      <c r="E353" s="48">
        <v>346</v>
      </c>
      <c r="F353" s="50">
        <v>43</v>
      </c>
      <c r="G353" s="48">
        <v>478</v>
      </c>
      <c r="H353" s="51">
        <v>748</v>
      </c>
    </row>
    <row r="354" spans="1:8" x14ac:dyDescent="0.25">
      <c r="A354" s="46">
        <v>50165870</v>
      </c>
      <c r="B354" s="47" t="s">
        <v>1152</v>
      </c>
      <c r="C354" s="48">
        <v>18</v>
      </c>
      <c r="D354" s="49">
        <v>728.45899999999995</v>
      </c>
      <c r="E354" s="48">
        <v>347</v>
      </c>
      <c r="F354" s="50">
        <v>26</v>
      </c>
      <c r="G354" s="48">
        <v>792</v>
      </c>
      <c r="H354" s="51">
        <v>650</v>
      </c>
    </row>
    <row r="355" spans="1:8" x14ac:dyDescent="0.25">
      <c r="A355" s="46">
        <v>52146540</v>
      </c>
      <c r="B355" s="47" t="s">
        <v>1153</v>
      </c>
      <c r="C355" s="48">
        <v>44</v>
      </c>
      <c r="D355" s="49">
        <v>728.25070000000005</v>
      </c>
      <c r="E355" s="48">
        <v>348</v>
      </c>
      <c r="F355" s="50">
        <v>22</v>
      </c>
      <c r="G355" s="48">
        <v>899</v>
      </c>
      <c r="H355" s="51">
        <v>134</v>
      </c>
    </row>
    <row r="356" spans="1:8" x14ac:dyDescent="0.25">
      <c r="A356" s="46">
        <v>10232480</v>
      </c>
      <c r="B356" s="47" t="s">
        <v>1154</v>
      </c>
      <c r="C356" s="48">
        <v>25</v>
      </c>
      <c r="D356" s="49">
        <v>727.35559999999998</v>
      </c>
      <c r="E356" s="48">
        <v>349</v>
      </c>
      <c r="F356" s="50">
        <v>31</v>
      </c>
      <c r="G356" s="48">
        <v>665</v>
      </c>
      <c r="H356" s="51">
        <v>118</v>
      </c>
    </row>
    <row r="357" spans="1:8" x14ac:dyDescent="0.25">
      <c r="A357" s="46">
        <v>61165680</v>
      </c>
      <c r="B357" s="47" t="s">
        <v>1155</v>
      </c>
      <c r="C357" s="48">
        <v>34</v>
      </c>
      <c r="D357" s="49">
        <v>726.88919999999996</v>
      </c>
      <c r="E357" s="48">
        <v>350</v>
      </c>
      <c r="F357" s="50">
        <v>46</v>
      </c>
      <c r="G357" s="48">
        <v>429</v>
      </c>
      <c r="H357" s="51">
        <v>23</v>
      </c>
    </row>
    <row r="358" spans="1:8" x14ac:dyDescent="0.25">
      <c r="A358" s="46">
        <v>15200680</v>
      </c>
      <c r="B358" s="47" t="s">
        <v>1156</v>
      </c>
      <c r="C358" s="48">
        <v>101</v>
      </c>
      <c r="D358" s="49">
        <v>726.15060000000005</v>
      </c>
      <c r="E358" s="48">
        <v>351</v>
      </c>
      <c r="F358" s="50">
        <v>28</v>
      </c>
      <c r="G358" s="48">
        <v>738</v>
      </c>
      <c r="H358" s="51">
        <v>709</v>
      </c>
    </row>
    <row r="359" spans="1:8" x14ac:dyDescent="0.25">
      <c r="A359" s="46">
        <v>52139380</v>
      </c>
      <c r="B359" s="47" t="s">
        <v>1157</v>
      </c>
      <c r="C359" s="48">
        <v>48</v>
      </c>
      <c r="D359" s="49">
        <v>725.85929999999996</v>
      </c>
      <c r="E359" s="48">
        <v>352</v>
      </c>
      <c r="F359" s="50">
        <v>36</v>
      </c>
      <c r="G359" s="48">
        <v>588</v>
      </c>
      <c r="H359" s="51">
        <v>262</v>
      </c>
    </row>
    <row r="360" spans="1:8" x14ac:dyDescent="0.25">
      <c r="A360" s="46">
        <v>15199000</v>
      </c>
      <c r="B360" s="47" t="s">
        <v>1158</v>
      </c>
      <c r="C360" s="48">
        <v>102</v>
      </c>
      <c r="D360" s="49">
        <v>723.64400000000001</v>
      </c>
      <c r="E360" s="48">
        <v>353</v>
      </c>
      <c r="F360" s="50">
        <v>89</v>
      </c>
      <c r="G360" s="48">
        <v>155</v>
      </c>
      <c r="H360" s="51">
        <v>11405</v>
      </c>
    </row>
    <row r="361" spans="1:8" x14ac:dyDescent="0.25">
      <c r="A361" s="46">
        <v>15202620</v>
      </c>
      <c r="B361" s="47" t="s">
        <v>1159</v>
      </c>
      <c r="C361" s="48">
        <v>103</v>
      </c>
      <c r="D361" s="49">
        <v>722.43529999999998</v>
      </c>
      <c r="E361" s="48">
        <v>354</v>
      </c>
      <c r="F361" s="50">
        <v>68</v>
      </c>
      <c r="G361" s="48">
        <v>231</v>
      </c>
      <c r="H361" s="51">
        <v>1696</v>
      </c>
    </row>
    <row r="362" spans="1:8" x14ac:dyDescent="0.25">
      <c r="A362" s="46">
        <v>30165890</v>
      </c>
      <c r="B362" s="47" t="s">
        <v>1160</v>
      </c>
      <c r="C362" s="48">
        <v>20</v>
      </c>
      <c r="D362" s="49">
        <v>720.39380000000006</v>
      </c>
      <c r="E362" s="48">
        <v>355</v>
      </c>
      <c r="F362" s="50">
        <v>67</v>
      </c>
      <c r="G362" s="48">
        <v>239</v>
      </c>
      <c r="H362" s="51">
        <v>0</v>
      </c>
    </row>
    <row r="363" spans="1:8" x14ac:dyDescent="0.25">
      <c r="A363" s="46">
        <v>10234050</v>
      </c>
      <c r="B363" s="47" t="s">
        <v>1161</v>
      </c>
      <c r="C363" s="48">
        <v>26</v>
      </c>
      <c r="D363" s="49">
        <v>718.67349999999999</v>
      </c>
      <c r="E363" s="48">
        <v>356</v>
      </c>
      <c r="F363" s="50">
        <v>48</v>
      </c>
      <c r="G363" s="48">
        <v>397</v>
      </c>
      <c r="H363" s="51">
        <v>0</v>
      </c>
    </row>
    <row r="364" spans="1:8" x14ac:dyDescent="0.25">
      <c r="A364" s="46">
        <v>52146650</v>
      </c>
      <c r="B364" s="47" t="s">
        <v>1162</v>
      </c>
      <c r="C364" s="48">
        <v>45</v>
      </c>
      <c r="D364" s="49">
        <v>716.97469999999998</v>
      </c>
      <c r="E364" s="48">
        <v>357</v>
      </c>
      <c r="F364" s="50">
        <v>11</v>
      </c>
      <c r="G364" s="48">
        <v>1330</v>
      </c>
      <c r="H364" s="51">
        <v>211</v>
      </c>
    </row>
    <row r="365" spans="1:8" x14ac:dyDescent="0.25">
      <c r="A365" s="46">
        <v>30164850</v>
      </c>
      <c r="B365" s="47" t="s">
        <v>1163</v>
      </c>
      <c r="C365" s="48">
        <v>21</v>
      </c>
      <c r="D365" s="49">
        <v>716.2527</v>
      </c>
      <c r="E365" s="48">
        <v>358</v>
      </c>
      <c r="F365" s="50">
        <v>88</v>
      </c>
      <c r="G365" s="48">
        <v>158</v>
      </c>
      <c r="H365" s="51">
        <v>1344</v>
      </c>
    </row>
    <row r="366" spans="1:8" x14ac:dyDescent="0.25">
      <c r="A366" s="46">
        <v>30160610</v>
      </c>
      <c r="B366" s="47" t="s">
        <v>1164</v>
      </c>
      <c r="C366" s="48">
        <v>14</v>
      </c>
      <c r="D366" s="49">
        <v>715.71929999999998</v>
      </c>
      <c r="E366" s="48">
        <v>359</v>
      </c>
      <c r="F366" s="50">
        <v>87</v>
      </c>
      <c r="G366" s="48">
        <v>161</v>
      </c>
      <c r="H366" s="51">
        <v>0</v>
      </c>
    </row>
    <row r="367" spans="1:8" x14ac:dyDescent="0.25">
      <c r="A367" s="46">
        <v>53148300</v>
      </c>
      <c r="B367" s="47" t="s">
        <v>1165</v>
      </c>
      <c r="C367" s="48">
        <v>49</v>
      </c>
      <c r="D367" s="49">
        <v>714.95749999999998</v>
      </c>
      <c r="E367" s="48">
        <v>360</v>
      </c>
      <c r="F367" s="50">
        <v>29</v>
      </c>
      <c r="G367" s="48">
        <v>712</v>
      </c>
      <c r="H367" s="51">
        <v>1022</v>
      </c>
    </row>
    <row r="368" spans="1:8" x14ac:dyDescent="0.25">
      <c r="A368" s="46">
        <v>30153240</v>
      </c>
      <c r="B368" s="47" t="s">
        <v>1166</v>
      </c>
      <c r="C368" s="48">
        <v>15</v>
      </c>
      <c r="D368" s="49">
        <v>714.43179999999995</v>
      </c>
      <c r="E368" s="48">
        <v>361</v>
      </c>
      <c r="F368" s="50">
        <v>48</v>
      </c>
      <c r="G368" s="48">
        <v>397</v>
      </c>
      <c r="H368" s="51">
        <v>988</v>
      </c>
    </row>
    <row r="369" spans="1:8" x14ac:dyDescent="0.25">
      <c r="A369" s="46">
        <v>61168370</v>
      </c>
      <c r="B369" s="47" t="s">
        <v>1167</v>
      </c>
      <c r="C369" s="48">
        <v>35</v>
      </c>
      <c r="D369" s="49">
        <v>714.27620000000002</v>
      </c>
      <c r="E369" s="48">
        <v>362</v>
      </c>
      <c r="F369" s="50">
        <v>78</v>
      </c>
      <c r="G369" s="48">
        <v>198</v>
      </c>
      <c r="H369" s="51">
        <v>556</v>
      </c>
    </row>
    <row r="370" spans="1:8" x14ac:dyDescent="0.25">
      <c r="A370" s="46">
        <v>15191070</v>
      </c>
      <c r="B370" s="47" t="s">
        <v>1168</v>
      </c>
      <c r="C370" s="48">
        <v>104</v>
      </c>
      <c r="D370" s="49">
        <v>711.03330000000005</v>
      </c>
      <c r="E370" s="48">
        <v>363</v>
      </c>
      <c r="F370" s="50">
        <v>44</v>
      </c>
      <c r="G370" s="48">
        <v>460</v>
      </c>
      <c r="H370" s="51">
        <v>0</v>
      </c>
    </row>
    <row r="371" spans="1:8" x14ac:dyDescent="0.25">
      <c r="A371" s="46">
        <v>11198810</v>
      </c>
      <c r="B371" s="47" t="s">
        <v>1169</v>
      </c>
      <c r="C371" s="48">
        <v>8</v>
      </c>
      <c r="D371" s="49">
        <v>708.53</v>
      </c>
      <c r="E371" s="48">
        <v>364</v>
      </c>
      <c r="F371" s="50">
        <v>50</v>
      </c>
      <c r="G371" s="48">
        <v>380</v>
      </c>
      <c r="H371" s="51">
        <v>5269</v>
      </c>
    </row>
    <row r="372" spans="1:8" x14ac:dyDescent="0.25">
      <c r="A372" s="46">
        <v>53143400</v>
      </c>
      <c r="B372" s="47" t="s">
        <v>1170</v>
      </c>
      <c r="C372" s="48">
        <v>50</v>
      </c>
      <c r="D372" s="49">
        <v>706.11590000000001</v>
      </c>
      <c r="E372" s="48">
        <v>365</v>
      </c>
      <c r="F372" s="50">
        <v>29</v>
      </c>
      <c r="G372" s="48">
        <v>712</v>
      </c>
      <c r="H372" s="51">
        <v>0</v>
      </c>
    </row>
    <row r="373" spans="1:8" x14ac:dyDescent="0.25">
      <c r="A373" s="46">
        <v>10219080</v>
      </c>
      <c r="B373" s="47" t="s">
        <v>1171</v>
      </c>
      <c r="C373" s="48">
        <v>27</v>
      </c>
      <c r="D373" s="49">
        <v>704.73950000000002</v>
      </c>
      <c r="E373" s="48">
        <v>366</v>
      </c>
      <c r="F373" s="50">
        <v>34</v>
      </c>
      <c r="G373" s="48">
        <v>621</v>
      </c>
      <c r="H373" s="51">
        <v>0</v>
      </c>
    </row>
    <row r="374" spans="1:8" x14ac:dyDescent="0.25">
      <c r="A374" s="46">
        <v>60158060</v>
      </c>
      <c r="B374" s="47" t="s">
        <v>1172</v>
      </c>
      <c r="C374" s="48">
        <v>28</v>
      </c>
      <c r="D374" s="49">
        <v>703.53899999999999</v>
      </c>
      <c r="E374" s="48">
        <v>367</v>
      </c>
      <c r="F374" s="50">
        <v>96</v>
      </c>
      <c r="G374" s="48">
        <v>127</v>
      </c>
      <c r="H374" s="51">
        <v>1010</v>
      </c>
    </row>
    <row r="375" spans="1:8" x14ac:dyDescent="0.25">
      <c r="A375" s="46">
        <v>61165690</v>
      </c>
      <c r="B375" s="47" t="s">
        <v>1173</v>
      </c>
      <c r="C375" s="48">
        <v>36</v>
      </c>
      <c r="D375" s="49">
        <v>703.20190000000002</v>
      </c>
      <c r="E375" s="48">
        <v>368</v>
      </c>
      <c r="F375" s="50">
        <v>44</v>
      </c>
      <c r="G375" s="48">
        <v>460</v>
      </c>
      <c r="H375" s="51">
        <v>0</v>
      </c>
    </row>
    <row r="376" spans="1:8" x14ac:dyDescent="0.25">
      <c r="A376" s="46">
        <v>10219460</v>
      </c>
      <c r="B376" s="47" t="s">
        <v>1174</v>
      </c>
      <c r="C376" s="48">
        <v>28</v>
      </c>
      <c r="D376" s="49">
        <v>703.14790000000005</v>
      </c>
      <c r="E376" s="48">
        <v>369</v>
      </c>
      <c r="F376" s="50">
        <v>76</v>
      </c>
      <c r="G376" s="48">
        <v>207</v>
      </c>
      <c r="H376" s="51">
        <v>4751</v>
      </c>
    </row>
    <row r="377" spans="1:8" x14ac:dyDescent="0.25">
      <c r="A377" s="46">
        <v>50166420</v>
      </c>
      <c r="B377" s="47" t="s">
        <v>1175</v>
      </c>
      <c r="C377" s="48">
        <v>19</v>
      </c>
      <c r="D377" s="49">
        <v>700.29039999999998</v>
      </c>
      <c r="E377" s="48">
        <v>370</v>
      </c>
      <c r="F377" s="50">
        <v>58</v>
      </c>
      <c r="G377" s="48">
        <v>308</v>
      </c>
      <c r="H377" s="51">
        <v>0</v>
      </c>
    </row>
    <row r="378" spans="1:8" x14ac:dyDescent="0.25">
      <c r="A378" s="46">
        <v>53149530</v>
      </c>
      <c r="B378" s="47" t="s">
        <v>1176</v>
      </c>
      <c r="C378" s="48">
        <v>51</v>
      </c>
      <c r="D378" s="49">
        <v>699.40679999999998</v>
      </c>
      <c r="E378" s="48">
        <v>371</v>
      </c>
      <c r="F378" s="50">
        <v>47</v>
      </c>
      <c r="G378" s="48">
        <v>415</v>
      </c>
      <c r="H378" s="51">
        <v>1744</v>
      </c>
    </row>
    <row r="379" spans="1:8" x14ac:dyDescent="0.25">
      <c r="A379" s="46">
        <v>53149180</v>
      </c>
      <c r="B379" s="47" t="s">
        <v>1177</v>
      </c>
      <c r="C379" s="48">
        <v>52</v>
      </c>
      <c r="D379" s="49">
        <v>699.12459999999999</v>
      </c>
      <c r="E379" s="48">
        <v>372</v>
      </c>
      <c r="F379" s="50">
        <v>19</v>
      </c>
      <c r="G379" s="48">
        <v>988</v>
      </c>
      <c r="H379" s="51">
        <v>66</v>
      </c>
    </row>
    <row r="380" spans="1:8" x14ac:dyDescent="0.25">
      <c r="A380" s="46">
        <v>10202470</v>
      </c>
      <c r="B380" s="47" t="s">
        <v>1178</v>
      </c>
      <c r="C380" s="48">
        <v>29</v>
      </c>
      <c r="D380" s="49">
        <v>697.84180000000003</v>
      </c>
      <c r="E380" s="48">
        <v>373</v>
      </c>
      <c r="F380" s="50">
        <v>69</v>
      </c>
      <c r="G380" s="48">
        <v>229</v>
      </c>
      <c r="H380" s="51">
        <v>0</v>
      </c>
    </row>
    <row r="381" spans="1:8" x14ac:dyDescent="0.25">
      <c r="A381" s="46">
        <v>15142110</v>
      </c>
      <c r="B381" s="47" t="s">
        <v>1179</v>
      </c>
      <c r="C381" s="48">
        <v>105</v>
      </c>
      <c r="D381" s="49">
        <v>697.61670000000004</v>
      </c>
      <c r="E381" s="48">
        <v>374</v>
      </c>
      <c r="F381" s="50">
        <v>29</v>
      </c>
      <c r="G381" s="48">
        <v>712</v>
      </c>
      <c r="H381" s="51">
        <v>443</v>
      </c>
    </row>
    <row r="382" spans="1:8" x14ac:dyDescent="0.25">
      <c r="A382" s="46">
        <v>15201750</v>
      </c>
      <c r="B382" s="47" t="s">
        <v>1180</v>
      </c>
      <c r="C382" s="48">
        <v>106</v>
      </c>
      <c r="D382" s="49">
        <v>695.36580000000004</v>
      </c>
      <c r="E382" s="48">
        <v>375</v>
      </c>
      <c r="F382" s="50">
        <v>28</v>
      </c>
      <c r="G382" s="48">
        <v>738</v>
      </c>
      <c r="H382" s="51">
        <v>2586</v>
      </c>
    </row>
    <row r="383" spans="1:8" x14ac:dyDescent="0.25">
      <c r="A383" s="46">
        <v>30164490</v>
      </c>
      <c r="B383" s="47" t="s">
        <v>1181</v>
      </c>
      <c r="C383" s="48">
        <v>22</v>
      </c>
      <c r="D383" s="49">
        <v>695.33399999999995</v>
      </c>
      <c r="E383" s="48">
        <v>376</v>
      </c>
      <c r="F383" s="50">
        <v>21</v>
      </c>
      <c r="G383" s="48">
        <v>930</v>
      </c>
      <c r="H383" s="51">
        <v>707</v>
      </c>
    </row>
    <row r="384" spans="1:8" x14ac:dyDescent="0.25">
      <c r="A384" s="46">
        <v>30159330</v>
      </c>
      <c r="B384" s="47" t="s">
        <v>1182</v>
      </c>
      <c r="C384" s="48">
        <v>23</v>
      </c>
      <c r="D384" s="49">
        <v>694.10739999999998</v>
      </c>
      <c r="E384" s="48">
        <v>377</v>
      </c>
      <c r="F384" s="50">
        <v>30</v>
      </c>
      <c r="G384" s="48">
        <v>692</v>
      </c>
      <c r="H384" s="51">
        <v>335</v>
      </c>
    </row>
    <row r="385" spans="1:8" x14ac:dyDescent="0.25">
      <c r="A385" s="46">
        <v>30133170</v>
      </c>
      <c r="B385" s="47" t="s">
        <v>1183</v>
      </c>
      <c r="C385" s="48">
        <v>24</v>
      </c>
      <c r="D385" s="49">
        <v>691.39930000000004</v>
      </c>
      <c r="E385" s="48">
        <v>378</v>
      </c>
      <c r="F385" s="50">
        <v>29</v>
      </c>
      <c r="G385" s="48">
        <v>712</v>
      </c>
      <c r="H385" s="51">
        <v>2195</v>
      </c>
    </row>
    <row r="386" spans="1:8" x14ac:dyDescent="0.25">
      <c r="A386" s="46">
        <v>10226650</v>
      </c>
      <c r="B386" s="47" t="s">
        <v>1184</v>
      </c>
      <c r="C386" s="48">
        <v>30</v>
      </c>
      <c r="D386" s="49">
        <v>690.30489999999998</v>
      </c>
      <c r="E386" s="48">
        <v>379</v>
      </c>
      <c r="F386" s="50">
        <v>37</v>
      </c>
      <c r="G386" s="48">
        <v>567</v>
      </c>
      <c r="H386" s="51">
        <v>14</v>
      </c>
    </row>
    <row r="387" spans="1:8" x14ac:dyDescent="0.25">
      <c r="A387" s="46">
        <v>52148220</v>
      </c>
      <c r="B387" s="47" t="s">
        <v>1185</v>
      </c>
      <c r="C387" s="48">
        <v>46</v>
      </c>
      <c r="D387" s="49">
        <v>684.44920000000002</v>
      </c>
      <c r="E387" s="48">
        <v>380</v>
      </c>
      <c r="F387" s="50">
        <v>28</v>
      </c>
      <c r="G387" s="48">
        <v>738</v>
      </c>
      <c r="H387" s="51">
        <v>2156</v>
      </c>
    </row>
    <row r="388" spans="1:8" x14ac:dyDescent="0.25">
      <c r="A388" s="46">
        <v>15202110</v>
      </c>
      <c r="B388" s="47" t="s">
        <v>1186</v>
      </c>
      <c r="C388" s="48">
        <v>107</v>
      </c>
      <c r="D388" s="49">
        <v>680.96600000000001</v>
      </c>
      <c r="E388" s="48">
        <v>381</v>
      </c>
      <c r="F388" s="50">
        <v>27</v>
      </c>
      <c r="G388" s="48">
        <v>768</v>
      </c>
      <c r="H388" s="51">
        <v>1332</v>
      </c>
    </row>
    <row r="389" spans="1:8" x14ac:dyDescent="0.25">
      <c r="A389" s="46">
        <v>52148050</v>
      </c>
      <c r="B389" s="47" t="s">
        <v>1187</v>
      </c>
      <c r="C389" s="48">
        <v>47</v>
      </c>
      <c r="D389" s="49">
        <v>680.63189999999997</v>
      </c>
      <c r="E389" s="48">
        <v>382</v>
      </c>
      <c r="F389" s="50">
        <v>56</v>
      </c>
      <c r="G389" s="48">
        <v>327</v>
      </c>
      <c r="H389" s="51">
        <v>3665</v>
      </c>
    </row>
    <row r="390" spans="1:8" x14ac:dyDescent="0.25">
      <c r="A390" s="46">
        <v>10229170</v>
      </c>
      <c r="B390" s="47" t="s">
        <v>1188</v>
      </c>
      <c r="C390" s="48">
        <v>31</v>
      </c>
      <c r="D390" s="49">
        <v>679.43079999999998</v>
      </c>
      <c r="E390" s="48">
        <v>383</v>
      </c>
      <c r="F390" s="50">
        <v>40</v>
      </c>
      <c r="G390" s="48">
        <v>518</v>
      </c>
      <c r="H390" s="51">
        <v>2093</v>
      </c>
    </row>
    <row r="391" spans="1:8" x14ac:dyDescent="0.25">
      <c r="A391" s="46">
        <v>53148200</v>
      </c>
      <c r="B391" s="47" t="s">
        <v>1189</v>
      </c>
      <c r="C391" s="48">
        <v>53</v>
      </c>
      <c r="D391" s="49">
        <v>679.16560000000004</v>
      </c>
      <c r="E391" s="48">
        <v>384</v>
      </c>
      <c r="F391" s="50">
        <v>33</v>
      </c>
      <c r="G391" s="48">
        <v>633</v>
      </c>
      <c r="H391" s="51">
        <v>356</v>
      </c>
    </row>
    <row r="392" spans="1:8" x14ac:dyDescent="0.25">
      <c r="A392" s="46">
        <v>10197380</v>
      </c>
      <c r="B392" s="47" t="s">
        <v>1190</v>
      </c>
      <c r="C392" s="48">
        <v>32</v>
      </c>
      <c r="D392" s="49">
        <v>679.05359999999996</v>
      </c>
      <c r="E392" s="48">
        <v>385</v>
      </c>
      <c r="F392" s="50">
        <v>36</v>
      </c>
      <c r="G392" s="48">
        <v>588</v>
      </c>
      <c r="H392" s="51">
        <v>621</v>
      </c>
    </row>
    <row r="393" spans="1:8" x14ac:dyDescent="0.25">
      <c r="A393" s="46">
        <v>30128270</v>
      </c>
      <c r="B393" s="47" t="s">
        <v>1191</v>
      </c>
      <c r="C393" s="48">
        <v>16</v>
      </c>
      <c r="D393" s="49">
        <v>677.91809999999998</v>
      </c>
      <c r="E393" s="48">
        <v>386</v>
      </c>
      <c r="F393" s="50">
        <v>48</v>
      </c>
      <c r="G393" s="48">
        <v>397</v>
      </c>
      <c r="H393" s="51">
        <v>2087</v>
      </c>
    </row>
    <row r="394" spans="1:8" x14ac:dyDescent="0.25">
      <c r="A394" s="46">
        <v>10192510</v>
      </c>
      <c r="B394" s="47" t="s">
        <v>1192</v>
      </c>
      <c r="C394" s="48">
        <v>33</v>
      </c>
      <c r="D394" s="49">
        <v>677.72469999999998</v>
      </c>
      <c r="E394" s="48">
        <v>387</v>
      </c>
      <c r="F394" s="50">
        <v>40</v>
      </c>
      <c r="G394" s="48">
        <v>518</v>
      </c>
      <c r="H394" s="51">
        <v>900</v>
      </c>
    </row>
    <row r="395" spans="1:8" x14ac:dyDescent="0.25">
      <c r="A395" s="46">
        <v>31152140</v>
      </c>
      <c r="B395" s="47" t="s">
        <v>1193</v>
      </c>
      <c r="C395" s="48">
        <v>14</v>
      </c>
      <c r="D395" s="49">
        <v>677.23329999999999</v>
      </c>
      <c r="E395" s="48">
        <v>388</v>
      </c>
      <c r="F395" s="50">
        <v>41</v>
      </c>
      <c r="G395" s="48">
        <v>507</v>
      </c>
      <c r="H395" s="51">
        <v>92</v>
      </c>
    </row>
    <row r="396" spans="1:8" x14ac:dyDescent="0.25">
      <c r="A396" s="46">
        <v>42000010</v>
      </c>
      <c r="B396" s="47" t="s">
        <v>1194</v>
      </c>
      <c r="C396" s="48">
        <v>17</v>
      </c>
      <c r="D396" s="49">
        <v>673.87419999999997</v>
      </c>
      <c r="E396" s="48">
        <v>389</v>
      </c>
      <c r="F396" s="50">
        <v>27</v>
      </c>
      <c r="G396" s="48">
        <v>768</v>
      </c>
      <c r="H396" s="51">
        <v>509</v>
      </c>
    </row>
    <row r="397" spans="1:8" x14ac:dyDescent="0.25">
      <c r="A397" s="46">
        <v>53150870</v>
      </c>
      <c r="B397" s="47" t="s">
        <v>1195</v>
      </c>
      <c r="C397" s="48">
        <v>54</v>
      </c>
      <c r="D397" s="49">
        <v>673.12689999999998</v>
      </c>
      <c r="E397" s="48">
        <v>390</v>
      </c>
      <c r="F397" s="50">
        <v>64</v>
      </c>
      <c r="G397" s="48">
        <v>259</v>
      </c>
      <c r="H397" s="51">
        <v>1104</v>
      </c>
    </row>
    <row r="398" spans="1:8" x14ac:dyDescent="0.25">
      <c r="A398" s="46">
        <v>53150040</v>
      </c>
      <c r="B398" s="47" t="s">
        <v>1196</v>
      </c>
      <c r="C398" s="48">
        <v>55</v>
      </c>
      <c r="D398" s="49">
        <v>671.45669999999996</v>
      </c>
      <c r="E398" s="48">
        <v>391</v>
      </c>
      <c r="F398" s="50">
        <v>55</v>
      </c>
      <c r="G398" s="48">
        <v>331</v>
      </c>
      <c r="H398" s="51">
        <v>0</v>
      </c>
    </row>
    <row r="399" spans="1:8" x14ac:dyDescent="0.25">
      <c r="A399" s="46">
        <v>10232750</v>
      </c>
      <c r="B399" s="47" t="s">
        <v>1197</v>
      </c>
      <c r="C399" s="48">
        <v>34</v>
      </c>
      <c r="D399" s="49">
        <v>670.72149999999999</v>
      </c>
      <c r="E399" s="48">
        <v>392</v>
      </c>
      <c r="F399" s="50">
        <v>31</v>
      </c>
      <c r="G399" s="48">
        <v>665</v>
      </c>
      <c r="H399" s="51">
        <v>454</v>
      </c>
    </row>
    <row r="400" spans="1:8" x14ac:dyDescent="0.25">
      <c r="A400" s="46">
        <v>15209060</v>
      </c>
      <c r="B400" s="47" t="s">
        <v>1198</v>
      </c>
      <c r="C400" s="48">
        <v>108</v>
      </c>
      <c r="D400" s="49">
        <v>669.87670000000003</v>
      </c>
      <c r="E400" s="48">
        <v>393</v>
      </c>
      <c r="F400" s="50">
        <v>64</v>
      </c>
      <c r="G400" s="48">
        <v>259</v>
      </c>
      <c r="H400" s="51">
        <v>1980</v>
      </c>
    </row>
    <row r="401" spans="1:8" x14ac:dyDescent="0.25">
      <c r="A401" s="46">
        <v>15139500</v>
      </c>
      <c r="B401" s="47" t="s">
        <v>1199</v>
      </c>
      <c r="C401" s="48">
        <v>109</v>
      </c>
      <c r="D401" s="49">
        <v>669.83969999999999</v>
      </c>
      <c r="E401" s="48">
        <v>394</v>
      </c>
      <c r="F401" s="50">
        <v>61</v>
      </c>
      <c r="G401" s="48">
        <v>290</v>
      </c>
      <c r="H401" s="51">
        <v>4120</v>
      </c>
    </row>
    <row r="402" spans="1:8" x14ac:dyDescent="0.25">
      <c r="A402" s="46">
        <v>42000840</v>
      </c>
      <c r="B402" s="47" t="s">
        <v>1200</v>
      </c>
      <c r="C402" s="48">
        <v>18</v>
      </c>
      <c r="D402" s="49">
        <v>668.80679999999995</v>
      </c>
      <c r="E402" s="48">
        <v>395</v>
      </c>
      <c r="F402" s="50">
        <v>55</v>
      </c>
      <c r="G402" s="48">
        <v>331</v>
      </c>
      <c r="H402" s="51">
        <v>2142</v>
      </c>
    </row>
    <row r="403" spans="1:8" x14ac:dyDescent="0.25">
      <c r="A403" s="46">
        <v>52148170</v>
      </c>
      <c r="B403" s="47" t="s">
        <v>1201</v>
      </c>
      <c r="C403" s="48">
        <v>48</v>
      </c>
      <c r="D403" s="49">
        <v>668.69140000000004</v>
      </c>
      <c r="E403" s="48">
        <v>396</v>
      </c>
      <c r="F403" s="50">
        <v>11</v>
      </c>
      <c r="G403" s="48">
        <v>1330</v>
      </c>
      <c r="H403" s="51">
        <v>0</v>
      </c>
    </row>
    <row r="404" spans="1:8" x14ac:dyDescent="0.25">
      <c r="A404" s="46">
        <v>10210190</v>
      </c>
      <c r="B404" s="47" t="s">
        <v>1202</v>
      </c>
      <c r="C404" s="48">
        <v>35</v>
      </c>
      <c r="D404" s="49">
        <v>668.63789999999995</v>
      </c>
      <c r="E404" s="48">
        <v>397</v>
      </c>
      <c r="F404" s="50">
        <v>65</v>
      </c>
      <c r="G404" s="48">
        <v>253</v>
      </c>
      <c r="H404" s="51">
        <v>4604</v>
      </c>
    </row>
    <row r="405" spans="1:8" x14ac:dyDescent="0.25">
      <c r="A405" s="46">
        <v>30153250</v>
      </c>
      <c r="B405" s="47" t="s">
        <v>1203</v>
      </c>
      <c r="C405" s="48">
        <v>25</v>
      </c>
      <c r="D405" s="49">
        <v>668.61400000000003</v>
      </c>
      <c r="E405" s="48">
        <v>398</v>
      </c>
      <c r="F405" s="50">
        <v>96</v>
      </c>
      <c r="G405" s="48">
        <v>127</v>
      </c>
      <c r="H405" s="51">
        <v>6169</v>
      </c>
    </row>
    <row r="406" spans="1:8" x14ac:dyDescent="0.25">
      <c r="A406" s="46">
        <v>10227570</v>
      </c>
      <c r="B406" s="47" t="s">
        <v>1204</v>
      </c>
      <c r="C406" s="48">
        <v>36</v>
      </c>
      <c r="D406" s="49">
        <v>667.29960000000005</v>
      </c>
      <c r="E406" s="48">
        <v>399</v>
      </c>
      <c r="F406" s="50">
        <v>44</v>
      </c>
      <c r="G406" s="48">
        <v>460</v>
      </c>
      <c r="H406" s="51">
        <v>583</v>
      </c>
    </row>
    <row r="407" spans="1:8" x14ac:dyDescent="0.25">
      <c r="A407" s="46">
        <v>60158030</v>
      </c>
      <c r="B407" s="47" t="s">
        <v>1205</v>
      </c>
      <c r="C407" s="48">
        <v>29</v>
      </c>
      <c r="D407" s="49">
        <v>667.11389999999994</v>
      </c>
      <c r="E407" s="48">
        <v>400</v>
      </c>
      <c r="F407" s="50">
        <v>91</v>
      </c>
      <c r="G407" s="48">
        <v>146</v>
      </c>
      <c r="H407" s="51">
        <v>1932</v>
      </c>
    </row>
    <row r="408" spans="1:8" x14ac:dyDescent="0.25">
      <c r="A408" s="46">
        <v>31153890</v>
      </c>
      <c r="B408" s="47" t="s">
        <v>1206</v>
      </c>
      <c r="C408" s="48">
        <v>15</v>
      </c>
      <c r="D408" s="49">
        <v>666.22529999999995</v>
      </c>
      <c r="E408" s="48">
        <v>401</v>
      </c>
      <c r="F408" s="50">
        <v>9</v>
      </c>
      <c r="G408" s="48">
        <v>1421</v>
      </c>
      <c r="H408" s="51">
        <v>140</v>
      </c>
    </row>
    <row r="409" spans="1:8" x14ac:dyDescent="0.25">
      <c r="A409" s="46">
        <v>61164440</v>
      </c>
      <c r="B409" s="47" t="s">
        <v>1207</v>
      </c>
      <c r="C409" s="48">
        <v>37</v>
      </c>
      <c r="D409" s="49">
        <v>665.83389999999997</v>
      </c>
      <c r="E409" s="48">
        <v>402</v>
      </c>
      <c r="F409" s="50">
        <v>17</v>
      </c>
      <c r="G409" s="48">
        <v>1047</v>
      </c>
      <c r="H409" s="51">
        <v>1361</v>
      </c>
    </row>
    <row r="410" spans="1:8" x14ac:dyDescent="0.25">
      <c r="A410" s="46">
        <v>15201100</v>
      </c>
      <c r="B410" s="47" t="s">
        <v>1208</v>
      </c>
      <c r="C410" s="48">
        <v>110</v>
      </c>
      <c r="D410" s="49">
        <v>664.23360000000002</v>
      </c>
      <c r="E410" s="48">
        <v>403</v>
      </c>
      <c r="F410" s="50">
        <v>8</v>
      </c>
      <c r="G410" s="48">
        <v>1476</v>
      </c>
      <c r="H410" s="51">
        <v>0</v>
      </c>
    </row>
    <row r="411" spans="1:8" x14ac:dyDescent="0.25">
      <c r="A411" s="46">
        <v>15130770</v>
      </c>
      <c r="B411" s="47" t="s">
        <v>1209</v>
      </c>
      <c r="C411" s="48">
        <v>111</v>
      </c>
      <c r="D411" s="49">
        <v>664.20590000000004</v>
      </c>
      <c r="E411" s="48">
        <v>404</v>
      </c>
      <c r="F411" s="50">
        <v>93</v>
      </c>
      <c r="G411" s="48">
        <v>137</v>
      </c>
      <c r="H411" s="51">
        <v>0</v>
      </c>
    </row>
    <row r="412" spans="1:8" x14ac:dyDescent="0.25">
      <c r="A412" s="46">
        <v>30164360</v>
      </c>
      <c r="B412" s="47" t="s">
        <v>1210</v>
      </c>
      <c r="C412" s="48">
        <v>26</v>
      </c>
      <c r="D412" s="49">
        <v>664.11649999999997</v>
      </c>
      <c r="E412" s="48">
        <v>405</v>
      </c>
      <c r="F412" s="50">
        <v>42</v>
      </c>
      <c r="G412" s="48">
        <v>487</v>
      </c>
      <c r="H412" s="51">
        <v>102</v>
      </c>
    </row>
    <row r="413" spans="1:8" x14ac:dyDescent="0.25">
      <c r="A413" s="46">
        <v>53150750</v>
      </c>
      <c r="B413" s="47" t="s">
        <v>1211</v>
      </c>
      <c r="C413" s="48">
        <v>56</v>
      </c>
      <c r="D413" s="49">
        <v>664.0326</v>
      </c>
      <c r="E413" s="48">
        <v>406</v>
      </c>
      <c r="F413" s="50">
        <v>27</v>
      </c>
      <c r="G413" s="48">
        <v>768</v>
      </c>
      <c r="H413" s="51">
        <v>1091</v>
      </c>
    </row>
    <row r="414" spans="1:8" x14ac:dyDescent="0.25">
      <c r="A414" s="46">
        <v>50108400</v>
      </c>
      <c r="B414" s="47" t="s">
        <v>1212</v>
      </c>
      <c r="C414" s="48">
        <v>57</v>
      </c>
      <c r="D414" s="49">
        <v>659.31740000000002</v>
      </c>
      <c r="E414" s="48">
        <v>407</v>
      </c>
      <c r="F414" s="50">
        <v>23</v>
      </c>
      <c r="G414" s="48">
        <v>879</v>
      </c>
      <c r="H414" s="51">
        <v>806</v>
      </c>
    </row>
    <row r="415" spans="1:8" x14ac:dyDescent="0.25">
      <c r="A415" s="46">
        <v>11199230</v>
      </c>
      <c r="B415" s="47" t="s">
        <v>1213</v>
      </c>
      <c r="C415" s="48">
        <v>9</v>
      </c>
      <c r="D415" s="49">
        <v>658.31240000000003</v>
      </c>
      <c r="E415" s="48">
        <v>408</v>
      </c>
      <c r="F415" s="50">
        <v>67</v>
      </c>
      <c r="G415" s="48">
        <v>239</v>
      </c>
      <c r="H415" s="51">
        <v>4736</v>
      </c>
    </row>
    <row r="416" spans="1:8" x14ac:dyDescent="0.25">
      <c r="A416" s="46">
        <v>11196580</v>
      </c>
      <c r="B416" s="47" t="s">
        <v>1214</v>
      </c>
      <c r="C416" s="48">
        <v>10</v>
      </c>
      <c r="D416" s="49">
        <v>657.13679999999999</v>
      </c>
      <c r="E416" s="48">
        <v>409</v>
      </c>
      <c r="F416" s="50">
        <v>39</v>
      </c>
      <c r="G416" s="48">
        <v>534</v>
      </c>
      <c r="H416" s="51">
        <v>1164</v>
      </c>
    </row>
    <row r="417" spans="1:8" x14ac:dyDescent="0.25">
      <c r="A417" s="46">
        <v>52139880</v>
      </c>
      <c r="B417" s="47" t="s">
        <v>1215</v>
      </c>
      <c r="C417" s="48">
        <v>49</v>
      </c>
      <c r="D417" s="49">
        <v>655.5</v>
      </c>
      <c r="E417" s="48">
        <v>410</v>
      </c>
      <c r="F417" s="50">
        <v>12</v>
      </c>
      <c r="G417" s="48">
        <v>1274</v>
      </c>
      <c r="H417" s="51">
        <v>49</v>
      </c>
    </row>
    <row r="418" spans="1:8" x14ac:dyDescent="0.25">
      <c r="A418" s="46">
        <v>60109330</v>
      </c>
      <c r="B418" s="47" t="s">
        <v>1216</v>
      </c>
      <c r="C418" s="48">
        <v>30</v>
      </c>
      <c r="D418" s="49">
        <v>651.75609999999995</v>
      </c>
      <c r="E418" s="48">
        <v>411</v>
      </c>
      <c r="F418" s="50">
        <v>89</v>
      </c>
      <c r="G418" s="48">
        <v>155</v>
      </c>
      <c r="H418" s="51">
        <v>1146</v>
      </c>
    </row>
    <row r="419" spans="1:8" x14ac:dyDescent="0.25">
      <c r="A419" s="46">
        <v>61168140</v>
      </c>
      <c r="B419" s="47" t="s">
        <v>1217</v>
      </c>
      <c r="C419" s="48">
        <v>38</v>
      </c>
      <c r="D419" s="49">
        <v>651.75</v>
      </c>
      <c r="E419" s="48">
        <v>412</v>
      </c>
      <c r="F419" s="50">
        <v>8</v>
      </c>
      <c r="G419" s="48">
        <v>1476</v>
      </c>
      <c r="H419" s="51">
        <v>143</v>
      </c>
    </row>
    <row r="420" spans="1:8" x14ac:dyDescent="0.25">
      <c r="A420" s="46">
        <v>53147010</v>
      </c>
      <c r="B420" s="47" t="s">
        <v>1218</v>
      </c>
      <c r="C420" s="48">
        <v>58</v>
      </c>
      <c r="D420" s="49">
        <v>651.54169999999999</v>
      </c>
      <c r="E420" s="48">
        <v>413</v>
      </c>
      <c r="F420" s="50">
        <v>16</v>
      </c>
      <c r="G420" s="48">
        <v>1086</v>
      </c>
      <c r="H420" s="51">
        <v>81</v>
      </c>
    </row>
    <row r="421" spans="1:8" x14ac:dyDescent="0.25">
      <c r="A421" s="46">
        <v>15208010</v>
      </c>
      <c r="B421" s="47" t="s">
        <v>1219</v>
      </c>
      <c r="C421" s="48">
        <v>112</v>
      </c>
      <c r="D421" s="49">
        <v>650.90269999999998</v>
      </c>
      <c r="E421" s="48">
        <v>414</v>
      </c>
      <c r="F421" s="50">
        <v>84</v>
      </c>
      <c r="G421" s="48">
        <v>174</v>
      </c>
      <c r="H421" s="51">
        <v>3129</v>
      </c>
    </row>
    <row r="422" spans="1:8" x14ac:dyDescent="0.25">
      <c r="A422" s="46">
        <v>52017140</v>
      </c>
      <c r="B422" s="47" t="s">
        <v>1220</v>
      </c>
      <c r="C422" s="48">
        <v>59</v>
      </c>
      <c r="D422" s="49">
        <v>649.36019999999996</v>
      </c>
      <c r="E422" s="48">
        <v>415</v>
      </c>
      <c r="F422" s="50">
        <v>61</v>
      </c>
      <c r="G422" s="48">
        <v>290</v>
      </c>
      <c r="H422" s="51">
        <v>0</v>
      </c>
    </row>
    <row r="423" spans="1:8" x14ac:dyDescent="0.25">
      <c r="A423" s="46">
        <v>11195250</v>
      </c>
      <c r="B423" s="47" t="s">
        <v>1221</v>
      </c>
      <c r="C423" s="48">
        <v>11</v>
      </c>
      <c r="D423" s="49">
        <v>648.76850000000002</v>
      </c>
      <c r="E423" s="48">
        <v>416</v>
      </c>
      <c r="F423" s="50">
        <v>43</v>
      </c>
      <c r="G423" s="48">
        <v>478</v>
      </c>
      <c r="H423" s="51">
        <v>173</v>
      </c>
    </row>
    <row r="424" spans="1:8" x14ac:dyDescent="0.25">
      <c r="A424" s="46">
        <v>61166990</v>
      </c>
      <c r="B424" s="47" t="s">
        <v>1222</v>
      </c>
      <c r="C424" s="48">
        <v>39</v>
      </c>
      <c r="D424" s="49">
        <v>647.53219999999999</v>
      </c>
      <c r="E424" s="48">
        <v>417</v>
      </c>
      <c r="F424" s="50">
        <v>49</v>
      </c>
      <c r="G424" s="48">
        <v>389</v>
      </c>
      <c r="H424" s="51">
        <v>6294</v>
      </c>
    </row>
    <row r="425" spans="1:8" x14ac:dyDescent="0.25">
      <c r="A425" s="46">
        <v>60157680</v>
      </c>
      <c r="B425" s="47" t="s">
        <v>1223</v>
      </c>
      <c r="C425" s="48">
        <v>31</v>
      </c>
      <c r="D425" s="49">
        <v>646.49850000000004</v>
      </c>
      <c r="E425" s="48">
        <v>418</v>
      </c>
      <c r="F425" s="50">
        <v>49</v>
      </c>
      <c r="G425" s="48">
        <v>389</v>
      </c>
      <c r="H425" s="51">
        <v>822</v>
      </c>
    </row>
    <row r="426" spans="1:8" x14ac:dyDescent="0.25">
      <c r="A426" s="46">
        <v>30153890</v>
      </c>
      <c r="B426" s="47" t="s">
        <v>1224</v>
      </c>
      <c r="C426" s="48">
        <v>27</v>
      </c>
      <c r="D426" s="49">
        <v>645.33339999999998</v>
      </c>
      <c r="E426" s="48">
        <v>419</v>
      </c>
      <c r="F426" s="50">
        <v>39</v>
      </c>
      <c r="G426" s="48">
        <v>534</v>
      </c>
      <c r="H426" s="51">
        <v>0</v>
      </c>
    </row>
    <row r="427" spans="1:8" x14ac:dyDescent="0.25">
      <c r="A427" s="46">
        <v>15207250</v>
      </c>
      <c r="B427" s="47" t="s">
        <v>1225</v>
      </c>
      <c r="C427" s="48">
        <v>113</v>
      </c>
      <c r="D427" s="49">
        <v>641.70000000000005</v>
      </c>
      <c r="E427" s="48">
        <v>420</v>
      </c>
      <c r="F427" s="50">
        <v>39</v>
      </c>
      <c r="G427" s="48">
        <v>534</v>
      </c>
      <c r="H427" s="51">
        <v>11</v>
      </c>
    </row>
    <row r="428" spans="1:8" x14ac:dyDescent="0.25">
      <c r="A428" s="46">
        <v>11196380</v>
      </c>
      <c r="B428" s="47" t="s">
        <v>1226</v>
      </c>
      <c r="C428" s="48">
        <v>12</v>
      </c>
      <c r="D428" s="49">
        <v>640.81479999999999</v>
      </c>
      <c r="E428" s="48">
        <v>421</v>
      </c>
      <c r="F428" s="50">
        <v>65</v>
      </c>
      <c r="G428" s="48">
        <v>253</v>
      </c>
      <c r="H428" s="51">
        <v>1640</v>
      </c>
    </row>
    <row r="429" spans="1:8" x14ac:dyDescent="0.25">
      <c r="A429" s="46">
        <v>15207360</v>
      </c>
      <c r="B429" s="47" t="s">
        <v>1227</v>
      </c>
      <c r="C429" s="48">
        <v>114</v>
      </c>
      <c r="D429" s="49">
        <v>639.90830000000005</v>
      </c>
      <c r="E429" s="48">
        <v>422</v>
      </c>
      <c r="F429" s="50">
        <v>39</v>
      </c>
      <c r="G429" s="48">
        <v>534</v>
      </c>
      <c r="H429" s="51">
        <v>602</v>
      </c>
    </row>
    <row r="430" spans="1:8" x14ac:dyDescent="0.25">
      <c r="A430" s="46">
        <v>15200380</v>
      </c>
      <c r="B430" s="47" t="s">
        <v>1228</v>
      </c>
      <c r="C430" s="48">
        <v>115</v>
      </c>
      <c r="D430" s="49">
        <v>638.64099999999996</v>
      </c>
      <c r="E430" s="48">
        <v>423</v>
      </c>
      <c r="F430" s="50">
        <v>32</v>
      </c>
      <c r="G430" s="48">
        <v>647</v>
      </c>
      <c r="H430" s="51">
        <v>1650</v>
      </c>
    </row>
    <row r="431" spans="1:8" x14ac:dyDescent="0.25">
      <c r="A431" s="46">
        <v>15208440</v>
      </c>
      <c r="B431" s="47" t="s">
        <v>1229</v>
      </c>
      <c r="C431" s="48">
        <v>116</v>
      </c>
      <c r="D431" s="49">
        <v>637.47680000000003</v>
      </c>
      <c r="E431" s="48">
        <v>424</v>
      </c>
      <c r="F431" s="50">
        <v>60</v>
      </c>
      <c r="G431" s="48">
        <v>295</v>
      </c>
      <c r="H431" s="51">
        <v>308</v>
      </c>
    </row>
    <row r="432" spans="1:8" x14ac:dyDescent="0.25">
      <c r="A432" s="46">
        <v>53149500</v>
      </c>
      <c r="B432" s="47" t="s">
        <v>1230</v>
      </c>
      <c r="C432" s="48">
        <v>60</v>
      </c>
      <c r="D432" s="49">
        <v>636.58330000000001</v>
      </c>
      <c r="E432" s="48">
        <v>425</v>
      </c>
      <c r="F432" s="50">
        <v>11</v>
      </c>
      <c r="G432" s="48">
        <v>1330</v>
      </c>
      <c r="H432" s="51">
        <v>0</v>
      </c>
    </row>
    <row r="433" spans="1:8" x14ac:dyDescent="0.25">
      <c r="A433" s="46">
        <v>10233650</v>
      </c>
      <c r="B433" s="47" t="s">
        <v>1231</v>
      </c>
      <c r="C433" s="48">
        <v>37</v>
      </c>
      <c r="D433" s="49">
        <v>636.06539999999995</v>
      </c>
      <c r="E433" s="48">
        <v>426</v>
      </c>
      <c r="F433" s="50">
        <v>46</v>
      </c>
      <c r="G433" s="48">
        <v>429</v>
      </c>
      <c r="H433" s="51">
        <v>2427</v>
      </c>
    </row>
    <row r="434" spans="1:8" x14ac:dyDescent="0.25">
      <c r="A434" s="46">
        <v>15208030</v>
      </c>
      <c r="B434" s="47" t="s">
        <v>1232</v>
      </c>
      <c r="C434" s="48">
        <v>117</v>
      </c>
      <c r="D434" s="49">
        <v>635.04160000000002</v>
      </c>
      <c r="E434" s="48">
        <v>427</v>
      </c>
      <c r="F434" s="50">
        <v>39</v>
      </c>
      <c r="G434" s="48">
        <v>534</v>
      </c>
      <c r="H434" s="51">
        <v>673</v>
      </c>
    </row>
    <row r="435" spans="1:8" x14ac:dyDescent="0.25">
      <c r="A435" s="46">
        <v>15140460</v>
      </c>
      <c r="B435" s="47" t="s">
        <v>1233</v>
      </c>
      <c r="C435" s="48">
        <v>118</v>
      </c>
      <c r="D435" s="49">
        <v>634.58420000000001</v>
      </c>
      <c r="E435" s="48">
        <v>428</v>
      </c>
      <c r="F435" s="50">
        <v>31</v>
      </c>
      <c r="G435" s="48">
        <v>665</v>
      </c>
      <c r="H435" s="51">
        <v>0</v>
      </c>
    </row>
    <row r="436" spans="1:8" x14ac:dyDescent="0.25">
      <c r="A436" s="46">
        <v>10235320</v>
      </c>
      <c r="B436" s="47" t="s">
        <v>1234</v>
      </c>
      <c r="C436" s="48">
        <v>38</v>
      </c>
      <c r="D436" s="49">
        <v>631.72469999999998</v>
      </c>
      <c r="E436" s="48">
        <v>429</v>
      </c>
      <c r="F436" s="50">
        <v>90</v>
      </c>
      <c r="G436" s="48">
        <v>149</v>
      </c>
      <c r="H436" s="51">
        <v>0</v>
      </c>
    </row>
    <row r="437" spans="1:8" x14ac:dyDescent="0.25">
      <c r="A437" s="46">
        <v>15207970</v>
      </c>
      <c r="B437" s="47" t="s">
        <v>1235</v>
      </c>
      <c r="C437" s="48">
        <v>119</v>
      </c>
      <c r="D437" s="49">
        <v>631.45860000000005</v>
      </c>
      <c r="E437" s="48">
        <v>430</v>
      </c>
      <c r="F437" s="50">
        <v>12</v>
      </c>
      <c r="G437" s="48">
        <v>1274</v>
      </c>
      <c r="H437" s="51">
        <v>0</v>
      </c>
    </row>
    <row r="438" spans="1:8" x14ac:dyDescent="0.25">
      <c r="A438" s="46">
        <v>15208700</v>
      </c>
      <c r="B438" s="47" t="s">
        <v>1236</v>
      </c>
      <c r="C438" s="48">
        <v>120</v>
      </c>
      <c r="D438" s="49">
        <v>631.36180000000002</v>
      </c>
      <c r="E438" s="48">
        <v>431</v>
      </c>
      <c r="F438" s="50">
        <v>112</v>
      </c>
      <c r="G438" s="48">
        <v>106</v>
      </c>
      <c r="H438" s="51">
        <v>681</v>
      </c>
    </row>
    <row r="439" spans="1:8" x14ac:dyDescent="0.25">
      <c r="A439" s="46">
        <v>30161270</v>
      </c>
      <c r="B439" s="47" t="s">
        <v>1237</v>
      </c>
      <c r="C439" s="48">
        <v>19</v>
      </c>
      <c r="D439" s="49">
        <v>629.93389999999999</v>
      </c>
      <c r="E439" s="48">
        <v>432</v>
      </c>
      <c r="F439" s="50">
        <v>22</v>
      </c>
      <c r="G439" s="48">
        <v>899</v>
      </c>
      <c r="H439" s="51">
        <v>904</v>
      </c>
    </row>
    <row r="440" spans="1:8" x14ac:dyDescent="0.25">
      <c r="A440" s="46">
        <v>61169310</v>
      </c>
      <c r="B440" s="47" t="s">
        <v>1238</v>
      </c>
      <c r="C440" s="48">
        <v>40</v>
      </c>
      <c r="D440" s="49">
        <v>628.58360000000005</v>
      </c>
      <c r="E440" s="48">
        <v>433</v>
      </c>
      <c r="F440" s="50">
        <v>9</v>
      </c>
      <c r="G440" s="48">
        <v>1421</v>
      </c>
      <c r="H440" s="51">
        <v>0</v>
      </c>
    </row>
    <row r="441" spans="1:8" x14ac:dyDescent="0.25">
      <c r="A441" s="46">
        <v>30147580</v>
      </c>
      <c r="B441" s="47" t="s">
        <v>1239</v>
      </c>
      <c r="C441" s="48">
        <v>16</v>
      </c>
      <c r="D441" s="49">
        <v>625.83330000000001</v>
      </c>
      <c r="E441" s="48">
        <v>434</v>
      </c>
      <c r="F441" s="50">
        <v>42</v>
      </c>
      <c r="G441" s="48">
        <v>487</v>
      </c>
      <c r="H441" s="51">
        <v>243</v>
      </c>
    </row>
    <row r="442" spans="1:8" x14ac:dyDescent="0.25">
      <c r="A442" s="46">
        <v>52145660</v>
      </c>
      <c r="B442" s="47" t="s">
        <v>1240</v>
      </c>
      <c r="C442" s="48">
        <v>50</v>
      </c>
      <c r="D442" s="49">
        <v>625.49850000000004</v>
      </c>
      <c r="E442" s="48">
        <v>435</v>
      </c>
      <c r="F442" s="50">
        <v>51</v>
      </c>
      <c r="G442" s="48">
        <v>368</v>
      </c>
      <c r="H442" s="51">
        <v>2518</v>
      </c>
    </row>
    <row r="443" spans="1:8" x14ac:dyDescent="0.25">
      <c r="A443" s="46">
        <v>15125070</v>
      </c>
      <c r="B443" s="47" t="s">
        <v>1241</v>
      </c>
      <c r="C443" s="48">
        <v>121</v>
      </c>
      <c r="D443" s="49">
        <v>623.31830000000002</v>
      </c>
      <c r="E443" s="48">
        <v>436</v>
      </c>
      <c r="F443" s="50">
        <v>53</v>
      </c>
      <c r="G443" s="48">
        <v>349</v>
      </c>
      <c r="H443" s="51">
        <v>1</v>
      </c>
    </row>
    <row r="444" spans="1:8" x14ac:dyDescent="0.25">
      <c r="A444" s="46">
        <v>52145460</v>
      </c>
      <c r="B444" s="47" t="s">
        <v>1242</v>
      </c>
      <c r="C444" s="48">
        <v>51</v>
      </c>
      <c r="D444" s="49">
        <v>622.04110000000003</v>
      </c>
      <c r="E444" s="48">
        <v>437</v>
      </c>
      <c r="F444" s="50">
        <v>25</v>
      </c>
      <c r="G444" s="48">
        <v>817</v>
      </c>
      <c r="H444" s="51">
        <v>0</v>
      </c>
    </row>
    <row r="445" spans="1:8" x14ac:dyDescent="0.25">
      <c r="A445" s="46">
        <v>30160470</v>
      </c>
      <c r="B445" s="47" t="s">
        <v>1243</v>
      </c>
      <c r="C445" s="48">
        <v>28</v>
      </c>
      <c r="D445" s="49">
        <v>621.03330000000005</v>
      </c>
      <c r="E445" s="48">
        <v>438</v>
      </c>
      <c r="F445" s="50">
        <v>95</v>
      </c>
      <c r="G445" s="48">
        <v>130</v>
      </c>
      <c r="H445" s="51">
        <v>7255</v>
      </c>
    </row>
    <row r="446" spans="1:8" x14ac:dyDescent="0.25">
      <c r="A446" s="46">
        <v>53150250</v>
      </c>
      <c r="B446" s="47" t="s">
        <v>1244</v>
      </c>
      <c r="C446" s="48">
        <v>61</v>
      </c>
      <c r="D446" s="49">
        <v>619.79089999999997</v>
      </c>
      <c r="E446" s="48">
        <v>439</v>
      </c>
      <c r="F446" s="50">
        <v>25</v>
      </c>
      <c r="G446" s="48">
        <v>817</v>
      </c>
      <c r="H446" s="51">
        <v>709</v>
      </c>
    </row>
    <row r="447" spans="1:8" x14ac:dyDescent="0.25">
      <c r="A447" s="46">
        <v>31152650</v>
      </c>
      <c r="B447" s="47" t="s">
        <v>1245</v>
      </c>
      <c r="C447" s="48">
        <v>17</v>
      </c>
      <c r="D447" s="49">
        <v>618.8999</v>
      </c>
      <c r="E447" s="48">
        <v>440</v>
      </c>
      <c r="F447" s="50">
        <v>42</v>
      </c>
      <c r="G447" s="48">
        <v>487</v>
      </c>
      <c r="H447" s="51">
        <v>0</v>
      </c>
    </row>
    <row r="448" spans="1:8" x14ac:dyDescent="0.25">
      <c r="A448" s="46">
        <v>60158450</v>
      </c>
      <c r="B448" s="47" t="s">
        <v>1246</v>
      </c>
      <c r="C448" s="48">
        <v>32</v>
      </c>
      <c r="D448" s="49">
        <v>618.64160000000004</v>
      </c>
      <c r="E448" s="48">
        <v>441</v>
      </c>
      <c r="F448" s="50">
        <v>15</v>
      </c>
      <c r="G448" s="48">
        <v>1131</v>
      </c>
      <c r="H448" s="51">
        <v>0</v>
      </c>
    </row>
    <row r="449" spans="1:8" x14ac:dyDescent="0.25">
      <c r="A449" s="46">
        <v>15207960</v>
      </c>
      <c r="B449" s="47" t="s">
        <v>1247</v>
      </c>
      <c r="C449" s="48">
        <v>122</v>
      </c>
      <c r="D449" s="49">
        <v>618.63329999999996</v>
      </c>
      <c r="E449" s="48">
        <v>442</v>
      </c>
      <c r="F449" s="50">
        <v>15</v>
      </c>
      <c r="G449" s="48">
        <v>1131</v>
      </c>
      <c r="H449" s="51">
        <v>756</v>
      </c>
    </row>
    <row r="450" spans="1:8" x14ac:dyDescent="0.25">
      <c r="A450" s="46">
        <v>61164670</v>
      </c>
      <c r="B450" s="47" t="s">
        <v>1248</v>
      </c>
      <c r="C450" s="48">
        <v>41</v>
      </c>
      <c r="D450" s="49">
        <v>618.36440000000005</v>
      </c>
      <c r="E450" s="48">
        <v>443</v>
      </c>
      <c r="F450" s="50">
        <v>85</v>
      </c>
      <c r="G450" s="48">
        <v>169</v>
      </c>
      <c r="H450" s="51">
        <v>2366</v>
      </c>
    </row>
    <row r="451" spans="1:8" x14ac:dyDescent="0.25">
      <c r="A451" s="46">
        <v>53150320</v>
      </c>
      <c r="B451" s="47" t="s">
        <v>1249</v>
      </c>
      <c r="C451" s="48">
        <v>62</v>
      </c>
      <c r="D451" s="49">
        <v>618.04160000000002</v>
      </c>
      <c r="E451" s="48">
        <v>444</v>
      </c>
      <c r="F451" s="50">
        <v>15</v>
      </c>
      <c r="G451" s="48">
        <v>1131</v>
      </c>
      <c r="H451" s="51">
        <v>0</v>
      </c>
    </row>
    <row r="452" spans="1:8" x14ac:dyDescent="0.25">
      <c r="A452" s="46">
        <v>41001410</v>
      </c>
      <c r="B452" s="47" t="s">
        <v>1250</v>
      </c>
      <c r="C452" s="48">
        <v>63</v>
      </c>
      <c r="D452" s="49">
        <v>618.00760000000002</v>
      </c>
      <c r="E452" s="48">
        <v>445</v>
      </c>
      <c r="F452" s="50">
        <v>25</v>
      </c>
      <c r="G452" s="48">
        <v>817</v>
      </c>
      <c r="H452" s="51">
        <v>2</v>
      </c>
    </row>
    <row r="453" spans="1:8" x14ac:dyDescent="0.25">
      <c r="A453" s="46">
        <v>52142530</v>
      </c>
      <c r="B453" s="47" t="s">
        <v>1251</v>
      </c>
      <c r="C453" s="48">
        <v>52</v>
      </c>
      <c r="D453" s="49">
        <v>617.86590000000001</v>
      </c>
      <c r="E453" s="48">
        <v>446</v>
      </c>
      <c r="F453" s="50">
        <v>25</v>
      </c>
      <c r="G453" s="48">
        <v>817</v>
      </c>
      <c r="H453" s="51">
        <v>0</v>
      </c>
    </row>
    <row r="454" spans="1:8" x14ac:dyDescent="0.25">
      <c r="A454" s="46">
        <v>52148010</v>
      </c>
      <c r="B454" s="47" t="s">
        <v>1252</v>
      </c>
      <c r="C454" s="48">
        <v>53</v>
      </c>
      <c r="D454" s="49">
        <v>617.72349999999994</v>
      </c>
      <c r="E454" s="48">
        <v>447</v>
      </c>
      <c r="F454" s="50">
        <v>51</v>
      </c>
      <c r="G454" s="48">
        <v>368</v>
      </c>
      <c r="H454" s="51">
        <v>2743</v>
      </c>
    </row>
    <row r="455" spans="1:8" x14ac:dyDescent="0.25">
      <c r="A455" s="46">
        <v>30159580</v>
      </c>
      <c r="B455" s="47" t="s">
        <v>1253</v>
      </c>
      <c r="C455" s="48">
        <v>20</v>
      </c>
      <c r="D455" s="49">
        <v>616.5326</v>
      </c>
      <c r="E455" s="48">
        <v>448</v>
      </c>
      <c r="F455" s="50">
        <v>25</v>
      </c>
      <c r="G455" s="48">
        <v>817</v>
      </c>
      <c r="H455" s="51">
        <v>590</v>
      </c>
    </row>
    <row r="456" spans="1:8" x14ac:dyDescent="0.25">
      <c r="A456" s="46">
        <v>60157830</v>
      </c>
      <c r="B456" s="47" t="s">
        <v>1254</v>
      </c>
      <c r="C456" s="48">
        <v>33</v>
      </c>
      <c r="D456" s="49">
        <v>615.97490000000005</v>
      </c>
      <c r="E456" s="48">
        <v>449</v>
      </c>
      <c r="F456" s="50">
        <v>63</v>
      </c>
      <c r="G456" s="48">
        <v>269</v>
      </c>
      <c r="H456" s="51">
        <v>762</v>
      </c>
    </row>
    <row r="457" spans="1:8" x14ac:dyDescent="0.25">
      <c r="A457" s="46">
        <v>30147060</v>
      </c>
      <c r="B457" s="47" t="s">
        <v>1255</v>
      </c>
      <c r="C457" s="48">
        <v>21</v>
      </c>
      <c r="D457" s="49">
        <v>613.03189999999995</v>
      </c>
      <c r="E457" s="48">
        <v>450</v>
      </c>
      <c r="F457" s="50">
        <v>50</v>
      </c>
      <c r="G457" s="48">
        <v>380</v>
      </c>
      <c r="H457" s="51">
        <v>6</v>
      </c>
    </row>
    <row r="458" spans="1:8" x14ac:dyDescent="0.25">
      <c r="A458" s="46">
        <v>31152660</v>
      </c>
      <c r="B458" s="47" t="s">
        <v>1256</v>
      </c>
      <c r="C458" s="48">
        <v>18</v>
      </c>
      <c r="D458" s="49">
        <v>607.39170000000001</v>
      </c>
      <c r="E458" s="48">
        <v>451</v>
      </c>
      <c r="F458" s="50">
        <v>41</v>
      </c>
      <c r="G458" s="48">
        <v>507</v>
      </c>
      <c r="H458" s="51">
        <v>96</v>
      </c>
    </row>
    <row r="459" spans="1:8" x14ac:dyDescent="0.25">
      <c r="A459" s="46">
        <v>11200030</v>
      </c>
      <c r="B459" s="47" t="s">
        <v>1257</v>
      </c>
      <c r="C459" s="48">
        <v>13</v>
      </c>
      <c r="D459" s="49">
        <v>606.16139999999996</v>
      </c>
      <c r="E459" s="48">
        <v>452</v>
      </c>
      <c r="F459" s="50">
        <v>50</v>
      </c>
      <c r="G459" s="48">
        <v>380</v>
      </c>
      <c r="H459" s="51">
        <v>4911</v>
      </c>
    </row>
    <row r="460" spans="1:8" x14ac:dyDescent="0.25">
      <c r="A460" s="46">
        <v>52148020</v>
      </c>
      <c r="B460" s="47" t="s">
        <v>1258</v>
      </c>
      <c r="C460" s="48">
        <v>54</v>
      </c>
      <c r="D460" s="49">
        <v>605.46839999999997</v>
      </c>
      <c r="E460" s="48">
        <v>453</v>
      </c>
      <c r="F460" s="50">
        <v>57</v>
      </c>
      <c r="G460" s="48">
        <v>317</v>
      </c>
      <c r="H460" s="51">
        <v>3546</v>
      </c>
    </row>
    <row r="461" spans="1:8" x14ac:dyDescent="0.25">
      <c r="A461" s="46">
        <v>10229460</v>
      </c>
      <c r="B461" s="47" t="s">
        <v>1259</v>
      </c>
      <c r="C461" s="48">
        <v>39</v>
      </c>
      <c r="D461" s="49">
        <v>603.9144</v>
      </c>
      <c r="E461" s="48">
        <v>454</v>
      </c>
      <c r="F461" s="50">
        <v>36</v>
      </c>
      <c r="G461" s="48">
        <v>588</v>
      </c>
      <c r="H461" s="51">
        <v>490</v>
      </c>
    </row>
    <row r="462" spans="1:8" x14ac:dyDescent="0.25">
      <c r="A462" s="46">
        <v>15138660</v>
      </c>
      <c r="B462" s="47" t="s">
        <v>1260</v>
      </c>
      <c r="C462" s="48">
        <v>123</v>
      </c>
      <c r="D462" s="49">
        <v>603.60839999999996</v>
      </c>
      <c r="E462" s="48">
        <v>455</v>
      </c>
      <c r="F462" s="50">
        <v>37</v>
      </c>
      <c r="G462" s="48">
        <v>567</v>
      </c>
      <c r="H462" s="51">
        <v>0</v>
      </c>
    </row>
    <row r="463" spans="1:8" x14ac:dyDescent="0.25">
      <c r="A463" s="46">
        <v>71143970</v>
      </c>
      <c r="B463" s="47" t="s">
        <v>1261</v>
      </c>
      <c r="C463" s="48">
        <v>4</v>
      </c>
      <c r="D463" s="49">
        <v>602.15840000000003</v>
      </c>
      <c r="E463" s="48">
        <v>456</v>
      </c>
      <c r="F463" s="50">
        <v>63</v>
      </c>
      <c r="G463" s="48">
        <v>269</v>
      </c>
      <c r="H463" s="51">
        <v>1464</v>
      </c>
    </row>
    <row r="464" spans="1:8" x14ac:dyDescent="0.25">
      <c r="A464" s="46">
        <v>15194260</v>
      </c>
      <c r="B464" s="47" t="s">
        <v>1262</v>
      </c>
      <c r="C464" s="48">
        <v>124</v>
      </c>
      <c r="D464" s="49">
        <v>602.06659999999999</v>
      </c>
      <c r="E464" s="48">
        <v>457</v>
      </c>
      <c r="F464" s="50">
        <v>13</v>
      </c>
      <c r="G464" s="48">
        <v>1234</v>
      </c>
      <c r="H464" s="51">
        <v>916</v>
      </c>
    </row>
    <row r="465" spans="1:8" x14ac:dyDescent="0.25">
      <c r="A465" s="46">
        <v>11186300</v>
      </c>
      <c r="B465" s="47" t="s">
        <v>1263</v>
      </c>
      <c r="C465" s="48">
        <v>14</v>
      </c>
      <c r="D465" s="49">
        <v>601.35440000000006</v>
      </c>
      <c r="E465" s="48">
        <v>458</v>
      </c>
      <c r="F465" s="50">
        <v>27</v>
      </c>
      <c r="G465" s="48">
        <v>768</v>
      </c>
      <c r="H465" s="51">
        <v>166</v>
      </c>
    </row>
    <row r="466" spans="1:8" x14ac:dyDescent="0.25">
      <c r="A466" s="46">
        <v>15199570</v>
      </c>
      <c r="B466" s="47" t="s">
        <v>1264</v>
      </c>
      <c r="C466" s="48">
        <v>125</v>
      </c>
      <c r="D466" s="49">
        <v>601.19269999999995</v>
      </c>
      <c r="E466" s="48">
        <v>459</v>
      </c>
      <c r="F466" s="50">
        <v>32</v>
      </c>
      <c r="G466" s="48">
        <v>647</v>
      </c>
      <c r="H466" s="51">
        <v>1974</v>
      </c>
    </row>
    <row r="467" spans="1:8" x14ac:dyDescent="0.25">
      <c r="A467" s="46">
        <v>53140610</v>
      </c>
      <c r="B467" s="47" t="s">
        <v>1265</v>
      </c>
      <c r="C467" s="48">
        <v>64</v>
      </c>
      <c r="D467" s="49">
        <v>600.56899999999996</v>
      </c>
      <c r="E467" s="48">
        <v>460</v>
      </c>
      <c r="F467" s="50">
        <v>74</v>
      </c>
      <c r="G467" s="48">
        <v>214</v>
      </c>
      <c r="H467" s="51">
        <v>663</v>
      </c>
    </row>
    <row r="468" spans="1:8" x14ac:dyDescent="0.25">
      <c r="A468" s="46">
        <v>70114560</v>
      </c>
      <c r="B468" s="47" t="s">
        <v>1266</v>
      </c>
      <c r="C468" s="48">
        <v>55</v>
      </c>
      <c r="D468" s="49">
        <v>599.49959999999999</v>
      </c>
      <c r="E468" s="48">
        <v>461</v>
      </c>
      <c r="F468" s="50">
        <v>12</v>
      </c>
      <c r="G468" s="48">
        <v>1274</v>
      </c>
      <c r="H468" s="51">
        <v>215</v>
      </c>
    </row>
    <row r="469" spans="1:8" x14ac:dyDescent="0.25">
      <c r="A469" s="46">
        <v>52147880</v>
      </c>
      <c r="B469" s="47" t="s">
        <v>1267</v>
      </c>
      <c r="C469" s="48">
        <v>56</v>
      </c>
      <c r="D469" s="49">
        <v>599.43320000000006</v>
      </c>
      <c r="E469" s="48">
        <v>462</v>
      </c>
      <c r="F469" s="50">
        <v>21</v>
      </c>
      <c r="G469" s="48">
        <v>930</v>
      </c>
      <c r="H469" s="51">
        <v>0</v>
      </c>
    </row>
    <row r="470" spans="1:8" x14ac:dyDescent="0.25">
      <c r="A470" s="46">
        <v>30146710</v>
      </c>
      <c r="B470" s="47" t="s">
        <v>1268</v>
      </c>
      <c r="C470" s="48">
        <v>19</v>
      </c>
      <c r="D470" s="49">
        <v>599.27359999999999</v>
      </c>
      <c r="E470" s="48">
        <v>463</v>
      </c>
      <c r="F470" s="50">
        <v>49</v>
      </c>
      <c r="G470" s="48">
        <v>389</v>
      </c>
      <c r="H470" s="51">
        <v>1963</v>
      </c>
    </row>
    <row r="471" spans="1:8" x14ac:dyDescent="0.25">
      <c r="A471" s="46">
        <v>61164370</v>
      </c>
      <c r="B471" s="47" t="s">
        <v>1269</v>
      </c>
      <c r="C471" s="48">
        <v>42</v>
      </c>
      <c r="D471" s="49">
        <v>598.99919999999997</v>
      </c>
      <c r="E471" s="48">
        <v>464</v>
      </c>
      <c r="F471" s="50">
        <v>24</v>
      </c>
      <c r="G471" s="48">
        <v>849</v>
      </c>
      <c r="H471" s="51">
        <v>2557</v>
      </c>
    </row>
    <row r="472" spans="1:8" x14ac:dyDescent="0.25">
      <c r="A472" s="46">
        <v>61167060</v>
      </c>
      <c r="B472" s="47" t="s">
        <v>1270</v>
      </c>
      <c r="C472" s="48">
        <v>43</v>
      </c>
      <c r="D472" s="49">
        <v>597.9538</v>
      </c>
      <c r="E472" s="48">
        <v>465</v>
      </c>
      <c r="F472" s="50">
        <v>65</v>
      </c>
      <c r="G472" s="48">
        <v>253</v>
      </c>
      <c r="H472" s="51">
        <v>0</v>
      </c>
    </row>
    <row r="473" spans="1:8" x14ac:dyDescent="0.25">
      <c r="A473" s="46">
        <v>30152830</v>
      </c>
      <c r="B473" s="47" t="s">
        <v>1271</v>
      </c>
      <c r="C473" s="48">
        <v>22</v>
      </c>
      <c r="D473" s="49">
        <v>595.70759999999996</v>
      </c>
      <c r="E473" s="48">
        <v>466</v>
      </c>
      <c r="F473" s="50">
        <v>24</v>
      </c>
      <c r="G473" s="48">
        <v>849</v>
      </c>
      <c r="H473" s="51">
        <v>1848</v>
      </c>
    </row>
    <row r="474" spans="1:8" x14ac:dyDescent="0.25">
      <c r="A474" s="46">
        <v>15205430</v>
      </c>
      <c r="B474" s="47" t="s">
        <v>1272</v>
      </c>
      <c r="C474" s="48">
        <v>126</v>
      </c>
      <c r="D474" s="49">
        <v>595.56529999999998</v>
      </c>
      <c r="E474" s="48">
        <v>467</v>
      </c>
      <c r="F474" s="50">
        <v>49</v>
      </c>
      <c r="G474" s="48">
        <v>389</v>
      </c>
      <c r="H474" s="51">
        <v>2</v>
      </c>
    </row>
    <row r="475" spans="1:8" x14ac:dyDescent="0.25">
      <c r="A475" s="46">
        <v>52148830</v>
      </c>
      <c r="B475" s="47" t="s">
        <v>1273</v>
      </c>
      <c r="C475" s="48">
        <v>57</v>
      </c>
      <c r="D475" s="49">
        <v>595.00019999999995</v>
      </c>
      <c r="E475" s="48">
        <v>468</v>
      </c>
      <c r="F475" s="50">
        <v>6</v>
      </c>
      <c r="G475" s="48">
        <v>1595</v>
      </c>
      <c r="H475" s="51">
        <v>0</v>
      </c>
    </row>
    <row r="476" spans="1:8" x14ac:dyDescent="0.25">
      <c r="A476" s="46">
        <v>31153510</v>
      </c>
      <c r="B476" s="47" t="s">
        <v>1274</v>
      </c>
      <c r="C476" s="48">
        <v>20</v>
      </c>
      <c r="D476" s="49">
        <v>594.83259999999996</v>
      </c>
      <c r="E476" s="48">
        <v>469</v>
      </c>
      <c r="F476" s="50">
        <v>24</v>
      </c>
      <c r="G476" s="48">
        <v>849</v>
      </c>
      <c r="H476" s="51">
        <v>521</v>
      </c>
    </row>
    <row r="477" spans="1:8" x14ac:dyDescent="0.25">
      <c r="A477" s="46">
        <v>60158610</v>
      </c>
      <c r="B477" s="47" t="s">
        <v>1275</v>
      </c>
      <c r="C477" s="48">
        <v>34</v>
      </c>
      <c r="D477" s="49">
        <v>592.91600000000005</v>
      </c>
      <c r="E477" s="48">
        <v>470</v>
      </c>
      <c r="F477" s="50">
        <v>24</v>
      </c>
      <c r="G477" s="48">
        <v>849</v>
      </c>
      <c r="H477" s="51">
        <v>10513</v>
      </c>
    </row>
    <row r="478" spans="1:8" x14ac:dyDescent="0.25">
      <c r="A478" s="46">
        <v>50166400</v>
      </c>
      <c r="B478" s="47" t="s">
        <v>1276</v>
      </c>
      <c r="C478" s="48">
        <v>20</v>
      </c>
      <c r="D478" s="49">
        <v>591.82719999999995</v>
      </c>
      <c r="E478" s="48">
        <v>471</v>
      </c>
      <c r="F478" s="50">
        <v>73</v>
      </c>
      <c r="G478" s="48">
        <v>216</v>
      </c>
      <c r="H478" s="51">
        <v>841</v>
      </c>
    </row>
    <row r="479" spans="1:8" x14ac:dyDescent="0.25">
      <c r="A479" s="46">
        <v>11197540</v>
      </c>
      <c r="B479" s="47" t="s">
        <v>1277</v>
      </c>
      <c r="C479" s="48">
        <v>15</v>
      </c>
      <c r="D479" s="49">
        <v>591.76390000000004</v>
      </c>
      <c r="E479" s="48">
        <v>472</v>
      </c>
      <c r="F479" s="50">
        <v>49</v>
      </c>
      <c r="G479" s="48">
        <v>389</v>
      </c>
      <c r="H479" s="51">
        <v>2100</v>
      </c>
    </row>
    <row r="480" spans="1:8" x14ac:dyDescent="0.25">
      <c r="A480" s="46">
        <v>15202790</v>
      </c>
      <c r="B480" s="47" t="s">
        <v>1278</v>
      </c>
      <c r="C480" s="48">
        <v>127</v>
      </c>
      <c r="D480" s="49">
        <v>591.71879999999999</v>
      </c>
      <c r="E480" s="48">
        <v>473</v>
      </c>
      <c r="F480" s="50">
        <v>72</v>
      </c>
      <c r="G480" s="48">
        <v>221</v>
      </c>
      <c r="H480" s="51">
        <v>2207</v>
      </c>
    </row>
    <row r="481" spans="1:8" x14ac:dyDescent="0.25">
      <c r="A481" s="46">
        <v>11028570</v>
      </c>
      <c r="B481" s="47" t="s">
        <v>1279</v>
      </c>
      <c r="C481" s="48">
        <v>16</v>
      </c>
      <c r="D481" s="49">
        <v>591.24030000000005</v>
      </c>
      <c r="E481" s="48">
        <v>474</v>
      </c>
      <c r="F481" s="50">
        <v>37</v>
      </c>
      <c r="G481" s="48">
        <v>567</v>
      </c>
      <c r="H481" s="51">
        <v>605</v>
      </c>
    </row>
    <row r="482" spans="1:8" x14ac:dyDescent="0.25">
      <c r="A482" s="46">
        <v>15205740</v>
      </c>
      <c r="B482" s="47" t="s">
        <v>1280</v>
      </c>
      <c r="C482" s="48">
        <v>128</v>
      </c>
      <c r="D482" s="49">
        <v>587.94860000000006</v>
      </c>
      <c r="E482" s="48">
        <v>475</v>
      </c>
      <c r="F482" s="50">
        <v>48</v>
      </c>
      <c r="G482" s="48">
        <v>397</v>
      </c>
      <c r="H482" s="51">
        <v>367</v>
      </c>
    </row>
    <row r="483" spans="1:8" x14ac:dyDescent="0.25">
      <c r="A483" s="46">
        <v>30164900</v>
      </c>
      <c r="B483" s="47" t="s">
        <v>1281</v>
      </c>
      <c r="C483" s="48">
        <v>29</v>
      </c>
      <c r="D483" s="49">
        <v>587.69939999999997</v>
      </c>
      <c r="E483" s="48">
        <v>476</v>
      </c>
      <c r="F483" s="50">
        <v>24</v>
      </c>
      <c r="G483" s="48">
        <v>849</v>
      </c>
      <c r="H483" s="51">
        <v>21</v>
      </c>
    </row>
    <row r="484" spans="1:8" x14ac:dyDescent="0.25">
      <c r="A484" s="46">
        <v>60158140</v>
      </c>
      <c r="B484" s="47" t="s">
        <v>1282</v>
      </c>
      <c r="C484" s="48">
        <v>35</v>
      </c>
      <c r="D484" s="49">
        <v>587.18539999999996</v>
      </c>
      <c r="E484" s="48">
        <v>477</v>
      </c>
      <c r="F484" s="50">
        <v>74</v>
      </c>
      <c r="G484" s="48">
        <v>214</v>
      </c>
      <c r="H484" s="51">
        <v>543</v>
      </c>
    </row>
    <row r="485" spans="1:8" x14ac:dyDescent="0.25">
      <c r="A485" s="46">
        <v>53141750</v>
      </c>
      <c r="B485" s="47" t="s">
        <v>1283</v>
      </c>
      <c r="C485" s="48">
        <v>65</v>
      </c>
      <c r="D485" s="49">
        <v>587.08299999999997</v>
      </c>
      <c r="E485" s="48">
        <v>478</v>
      </c>
      <c r="F485" s="50">
        <v>13</v>
      </c>
      <c r="G485" s="48">
        <v>1234</v>
      </c>
      <c r="H485" s="51">
        <v>50</v>
      </c>
    </row>
    <row r="486" spans="1:8" x14ac:dyDescent="0.25">
      <c r="A486" s="46">
        <v>15207330</v>
      </c>
      <c r="B486" s="47" t="s">
        <v>1284</v>
      </c>
      <c r="C486" s="48">
        <v>129</v>
      </c>
      <c r="D486" s="49">
        <v>586.78210000000001</v>
      </c>
      <c r="E486" s="48">
        <v>479</v>
      </c>
      <c r="F486" s="50">
        <v>48</v>
      </c>
      <c r="G486" s="48">
        <v>397</v>
      </c>
      <c r="H486" s="51">
        <v>60</v>
      </c>
    </row>
    <row r="487" spans="1:8" x14ac:dyDescent="0.25">
      <c r="A487" s="46">
        <v>15204980</v>
      </c>
      <c r="B487" s="47" t="s">
        <v>1285</v>
      </c>
      <c r="C487" s="48">
        <v>130</v>
      </c>
      <c r="D487" s="49">
        <v>586.1001</v>
      </c>
      <c r="E487" s="48">
        <v>480</v>
      </c>
      <c r="F487" s="50">
        <v>27</v>
      </c>
      <c r="G487" s="48">
        <v>768</v>
      </c>
      <c r="H487" s="51">
        <v>1285</v>
      </c>
    </row>
    <row r="488" spans="1:8" x14ac:dyDescent="0.25">
      <c r="A488" s="46">
        <v>10215910</v>
      </c>
      <c r="B488" s="47" t="s">
        <v>1286</v>
      </c>
      <c r="C488" s="48">
        <v>40</v>
      </c>
      <c r="D488" s="49">
        <v>583.65840000000003</v>
      </c>
      <c r="E488" s="48">
        <v>481</v>
      </c>
      <c r="F488" s="50">
        <v>55</v>
      </c>
      <c r="G488" s="48">
        <v>331</v>
      </c>
      <c r="H488" s="51">
        <v>6117</v>
      </c>
    </row>
    <row r="489" spans="1:8" x14ac:dyDescent="0.25">
      <c r="A489" s="46">
        <v>15203550</v>
      </c>
      <c r="B489" s="47" t="s">
        <v>1287</v>
      </c>
      <c r="C489" s="48">
        <v>131</v>
      </c>
      <c r="D489" s="49">
        <v>582.78330000000005</v>
      </c>
      <c r="E489" s="48">
        <v>482</v>
      </c>
      <c r="F489" s="50">
        <v>143</v>
      </c>
      <c r="G489" s="48">
        <v>66</v>
      </c>
      <c r="H489" s="51">
        <v>11505</v>
      </c>
    </row>
    <row r="490" spans="1:8" x14ac:dyDescent="0.25">
      <c r="A490" s="46">
        <v>71146270</v>
      </c>
      <c r="B490" s="47" t="s">
        <v>1288</v>
      </c>
      <c r="C490" s="48">
        <v>5</v>
      </c>
      <c r="D490" s="49">
        <v>582.75</v>
      </c>
      <c r="E490" s="48">
        <v>483</v>
      </c>
      <c r="F490" s="50">
        <v>14</v>
      </c>
      <c r="G490" s="48">
        <v>1185</v>
      </c>
      <c r="H490" s="51">
        <v>290</v>
      </c>
    </row>
    <row r="491" spans="1:8" x14ac:dyDescent="0.25">
      <c r="A491" s="46">
        <v>10225550</v>
      </c>
      <c r="B491" s="47" t="s">
        <v>1289</v>
      </c>
      <c r="C491" s="48">
        <v>41</v>
      </c>
      <c r="D491" s="49">
        <v>582.54169999999999</v>
      </c>
      <c r="E491" s="48">
        <v>484</v>
      </c>
      <c r="F491" s="50">
        <v>31</v>
      </c>
      <c r="G491" s="48">
        <v>665</v>
      </c>
      <c r="H491" s="51">
        <v>182</v>
      </c>
    </row>
    <row r="492" spans="1:8" x14ac:dyDescent="0.25">
      <c r="A492" s="46">
        <v>50165220</v>
      </c>
      <c r="B492" s="47" t="s">
        <v>1290</v>
      </c>
      <c r="C492" s="48">
        <v>21</v>
      </c>
      <c r="D492" s="49">
        <v>581.83320000000003</v>
      </c>
      <c r="E492" s="48">
        <v>485</v>
      </c>
      <c r="F492" s="50">
        <v>36</v>
      </c>
      <c r="G492" s="48">
        <v>588</v>
      </c>
      <c r="H492" s="51">
        <v>3055</v>
      </c>
    </row>
    <row r="493" spans="1:8" x14ac:dyDescent="0.25">
      <c r="A493" s="46">
        <v>31153620</v>
      </c>
      <c r="B493" s="47" t="s">
        <v>1291</v>
      </c>
      <c r="C493" s="48">
        <v>21</v>
      </c>
      <c r="D493" s="49">
        <v>580.30820000000006</v>
      </c>
      <c r="E493" s="48">
        <v>486</v>
      </c>
      <c r="F493" s="50">
        <v>36</v>
      </c>
      <c r="G493" s="48">
        <v>588</v>
      </c>
      <c r="H493" s="51">
        <v>902</v>
      </c>
    </row>
    <row r="494" spans="1:8" x14ac:dyDescent="0.25">
      <c r="A494" s="46">
        <v>11195020</v>
      </c>
      <c r="B494" s="47" t="s">
        <v>1292</v>
      </c>
      <c r="C494" s="48">
        <v>17</v>
      </c>
      <c r="D494" s="49">
        <v>579.72479999999996</v>
      </c>
      <c r="E494" s="48">
        <v>487</v>
      </c>
      <c r="F494" s="50">
        <v>59</v>
      </c>
      <c r="G494" s="48">
        <v>301</v>
      </c>
      <c r="H494" s="51">
        <v>89</v>
      </c>
    </row>
    <row r="495" spans="1:8" x14ac:dyDescent="0.25">
      <c r="A495" s="46">
        <v>53150720</v>
      </c>
      <c r="B495" s="47" t="s">
        <v>1293</v>
      </c>
      <c r="C495" s="48">
        <v>66</v>
      </c>
      <c r="D495" s="49">
        <v>578.87519999999995</v>
      </c>
      <c r="E495" s="48">
        <v>488</v>
      </c>
      <c r="F495" s="50">
        <v>7</v>
      </c>
      <c r="G495" s="48">
        <v>1528</v>
      </c>
      <c r="H495" s="51">
        <v>107</v>
      </c>
    </row>
    <row r="496" spans="1:8" x14ac:dyDescent="0.25">
      <c r="A496" s="46">
        <v>60157760</v>
      </c>
      <c r="B496" s="47" t="s">
        <v>1294</v>
      </c>
      <c r="C496" s="48">
        <v>36</v>
      </c>
      <c r="D496" s="49">
        <v>578.31529999999998</v>
      </c>
      <c r="E496" s="48">
        <v>489</v>
      </c>
      <c r="F496" s="50">
        <v>44</v>
      </c>
      <c r="G496" s="48">
        <v>460</v>
      </c>
      <c r="H496" s="51">
        <v>593</v>
      </c>
    </row>
    <row r="497" spans="1:8" x14ac:dyDescent="0.25">
      <c r="A497" s="46">
        <v>50135440</v>
      </c>
      <c r="B497" s="47" t="s">
        <v>1295</v>
      </c>
      <c r="C497" s="48">
        <v>22</v>
      </c>
      <c r="D497" s="49">
        <v>577.46759999999995</v>
      </c>
      <c r="E497" s="48">
        <v>490</v>
      </c>
      <c r="F497" s="50">
        <v>28</v>
      </c>
      <c r="G497" s="48">
        <v>738</v>
      </c>
      <c r="H497" s="51">
        <v>196</v>
      </c>
    </row>
    <row r="498" spans="1:8" x14ac:dyDescent="0.25">
      <c r="A498" s="46">
        <v>61168340</v>
      </c>
      <c r="B498" s="47" t="s">
        <v>1296</v>
      </c>
      <c r="C498" s="48">
        <v>44</v>
      </c>
      <c r="D498" s="49">
        <v>577.0154</v>
      </c>
      <c r="E498" s="48">
        <v>491</v>
      </c>
      <c r="F498" s="50">
        <v>63</v>
      </c>
      <c r="G498" s="48">
        <v>269</v>
      </c>
      <c r="H498" s="51">
        <v>0</v>
      </c>
    </row>
    <row r="499" spans="1:8" x14ac:dyDescent="0.25">
      <c r="A499" s="46">
        <v>30137480</v>
      </c>
      <c r="B499" s="47" t="s">
        <v>1297</v>
      </c>
      <c r="C499" s="48">
        <v>22</v>
      </c>
      <c r="D499" s="49">
        <v>573.75710000000004</v>
      </c>
      <c r="E499" s="48">
        <v>492</v>
      </c>
      <c r="F499" s="50">
        <v>48</v>
      </c>
      <c r="G499" s="48">
        <v>397</v>
      </c>
      <c r="H499" s="51">
        <v>411</v>
      </c>
    </row>
    <row r="500" spans="1:8" x14ac:dyDescent="0.25">
      <c r="A500" s="46">
        <v>30134510</v>
      </c>
      <c r="B500" s="47" t="s">
        <v>1298</v>
      </c>
      <c r="C500" s="48">
        <v>30</v>
      </c>
      <c r="D500" s="49">
        <v>572.44179999999994</v>
      </c>
      <c r="E500" s="48">
        <v>493</v>
      </c>
      <c r="F500" s="50">
        <v>142</v>
      </c>
      <c r="G500" s="48">
        <v>67</v>
      </c>
      <c r="H500" s="51">
        <v>0</v>
      </c>
    </row>
    <row r="501" spans="1:8" x14ac:dyDescent="0.25">
      <c r="A501" s="46">
        <v>61160700</v>
      </c>
      <c r="B501" s="47" t="s">
        <v>1299</v>
      </c>
      <c r="C501" s="48">
        <v>45</v>
      </c>
      <c r="D501" s="49">
        <v>572.10630000000003</v>
      </c>
      <c r="E501" s="48">
        <v>494</v>
      </c>
      <c r="F501" s="50">
        <v>78</v>
      </c>
      <c r="G501" s="48">
        <v>198</v>
      </c>
      <c r="H501" s="51">
        <v>0</v>
      </c>
    </row>
    <row r="502" spans="1:8" x14ac:dyDescent="0.25">
      <c r="A502" s="46">
        <v>42001330</v>
      </c>
      <c r="B502" s="47" t="s">
        <v>1300</v>
      </c>
      <c r="C502" s="48">
        <v>23</v>
      </c>
      <c r="D502" s="49">
        <v>570.98329999999999</v>
      </c>
      <c r="E502" s="48">
        <v>495</v>
      </c>
      <c r="F502" s="50">
        <v>47</v>
      </c>
      <c r="G502" s="48">
        <v>415</v>
      </c>
      <c r="H502" s="51">
        <v>358</v>
      </c>
    </row>
    <row r="503" spans="1:8" x14ac:dyDescent="0.25">
      <c r="A503" s="46">
        <v>11194220</v>
      </c>
      <c r="B503" s="47" t="s">
        <v>1301</v>
      </c>
      <c r="C503" s="48">
        <v>18</v>
      </c>
      <c r="D503" s="49">
        <v>569.94399999999996</v>
      </c>
      <c r="E503" s="48">
        <v>496</v>
      </c>
      <c r="F503" s="50">
        <v>27</v>
      </c>
      <c r="G503" s="48">
        <v>768</v>
      </c>
      <c r="H503" s="51">
        <v>0</v>
      </c>
    </row>
    <row r="504" spans="1:8" x14ac:dyDescent="0.25">
      <c r="A504" s="46">
        <v>15124970</v>
      </c>
      <c r="B504" s="47" t="s">
        <v>1302</v>
      </c>
      <c r="C504" s="48">
        <v>132</v>
      </c>
      <c r="D504" s="49">
        <v>568.22860000000003</v>
      </c>
      <c r="E504" s="48">
        <v>497</v>
      </c>
      <c r="F504" s="50">
        <v>75</v>
      </c>
      <c r="G504" s="48">
        <v>208</v>
      </c>
      <c r="H504" s="51">
        <v>2587</v>
      </c>
    </row>
    <row r="505" spans="1:8" x14ac:dyDescent="0.25">
      <c r="A505" s="46">
        <v>60158370</v>
      </c>
      <c r="B505" s="47" t="s">
        <v>1303</v>
      </c>
      <c r="C505" s="48">
        <v>37</v>
      </c>
      <c r="D505" s="49">
        <v>567.24170000000004</v>
      </c>
      <c r="E505" s="48">
        <v>498</v>
      </c>
      <c r="F505" s="50">
        <v>35</v>
      </c>
      <c r="G505" s="48">
        <v>609</v>
      </c>
      <c r="H505" s="51">
        <v>8</v>
      </c>
    </row>
    <row r="506" spans="1:8" x14ac:dyDescent="0.25">
      <c r="A506" s="46">
        <v>60157690</v>
      </c>
      <c r="B506" s="47" t="s">
        <v>1304</v>
      </c>
      <c r="C506" s="48">
        <v>38</v>
      </c>
      <c r="D506" s="49">
        <v>566.59870000000001</v>
      </c>
      <c r="E506" s="48">
        <v>499</v>
      </c>
      <c r="F506" s="50">
        <v>43</v>
      </c>
      <c r="G506" s="48">
        <v>478</v>
      </c>
      <c r="H506" s="51">
        <v>444</v>
      </c>
    </row>
    <row r="507" spans="1:8" x14ac:dyDescent="0.25">
      <c r="A507" s="46">
        <v>11024870</v>
      </c>
      <c r="B507" s="47" t="s">
        <v>1305</v>
      </c>
      <c r="C507" s="48">
        <v>19</v>
      </c>
      <c r="D507" s="49">
        <v>563.31709999999998</v>
      </c>
      <c r="E507" s="48">
        <v>500</v>
      </c>
      <c r="F507" s="50">
        <v>58</v>
      </c>
      <c r="G507" s="48">
        <v>308</v>
      </c>
      <c r="H507" s="51">
        <v>378</v>
      </c>
    </row>
    <row r="508" spans="1:8" x14ac:dyDescent="0.25">
      <c r="A508" s="46">
        <v>30165880</v>
      </c>
      <c r="B508" s="47" t="s">
        <v>1306</v>
      </c>
      <c r="C508" s="48">
        <v>31</v>
      </c>
      <c r="D508" s="49">
        <v>562.50750000000005</v>
      </c>
      <c r="E508" s="48">
        <v>501</v>
      </c>
      <c r="F508" s="50">
        <v>28</v>
      </c>
      <c r="G508" s="48">
        <v>738</v>
      </c>
      <c r="H508" s="51">
        <v>0</v>
      </c>
    </row>
    <row r="509" spans="1:8" x14ac:dyDescent="0.25">
      <c r="A509" s="46">
        <v>15204220</v>
      </c>
      <c r="B509" s="47" t="s">
        <v>1307</v>
      </c>
      <c r="C509" s="48">
        <v>133</v>
      </c>
      <c r="D509" s="49">
        <v>562.5</v>
      </c>
      <c r="E509" s="48">
        <v>502</v>
      </c>
      <c r="F509" s="50">
        <v>15</v>
      </c>
      <c r="G509" s="48">
        <v>1131</v>
      </c>
      <c r="H509" s="51">
        <v>3333</v>
      </c>
    </row>
    <row r="510" spans="1:8" x14ac:dyDescent="0.25">
      <c r="A510" s="46">
        <v>53149600</v>
      </c>
      <c r="B510" s="47" t="s">
        <v>1308</v>
      </c>
      <c r="C510" s="48">
        <v>67</v>
      </c>
      <c r="D510" s="49">
        <v>562.5</v>
      </c>
      <c r="E510" s="48">
        <v>502</v>
      </c>
      <c r="F510" s="50">
        <v>15</v>
      </c>
      <c r="G510" s="48">
        <v>1131</v>
      </c>
      <c r="H510" s="51">
        <v>726</v>
      </c>
    </row>
    <row r="511" spans="1:8" x14ac:dyDescent="0.25">
      <c r="A511" s="46">
        <v>15194900</v>
      </c>
      <c r="B511" s="47" t="s">
        <v>1309</v>
      </c>
      <c r="C511" s="48">
        <v>134</v>
      </c>
      <c r="D511" s="49">
        <v>562.00049999999999</v>
      </c>
      <c r="E511" s="48">
        <v>504</v>
      </c>
      <c r="F511" s="50">
        <v>18</v>
      </c>
      <c r="G511" s="48">
        <v>1017</v>
      </c>
      <c r="H511" s="51">
        <v>0</v>
      </c>
    </row>
    <row r="512" spans="1:8" x14ac:dyDescent="0.25">
      <c r="A512" s="46">
        <v>30156380</v>
      </c>
      <c r="B512" s="47" t="s">
        <v>1310</v>
      </c>
      <c r="C512" s="48">
        <v>24</v>
      </c>
      <c r="D512" s="49">
        <v>561.23239999999998</v>
      </c>
      <c r="E512" s="48">
        <v>505</v>
      </c>
      <c r="F512" s="50">
        <v>31</v>
      </c>
      <c r="G512" s="48">
        <v>665</v>
      </c>
      <c r="H512" s="51">
        <v>5162</v>
      </c>
    </row>
    <row r="513" spans="1:8" x14ac:dyDescent="0.25">
      <c r="A513" s="46">
        <v>71144570</v>
      </c>
      <c r="B513" s="47" t="s">
        <v>1311</v>
      </c>
      <c r="C513" s="48">
        <v>6</v>
      </c>
      <c r="D513" s="49">
        <v>560.89170000000001</v>
      </c>
      <c r="E513" s="48">
        <v>506</v>
      </c>
      <c r="F513" s="50">
        <v>57</v>
      </c>
      <c r="G513" s="48">
        <v>317</v>
      </c>
      <c r="H513" s="51">
        <v>1788</v>
      </c>
    </row>
    <row r="514" spans="1:8" x14ac:dyDescent="0.25">
      <c r="A514" s="46">
        <v>52147160</v>
      </c>
      <c r="B514" s="47" t="s">
        <v>1312</v>
      </c>
      <c r="C514" s="48">
        <v>58</v>
      </c>
      <c r="D514" s="49">
        <v>560.49220000000003</v>
      </c>
      <c r="E514" s="48">
        <v>507</v>
      </c>
      <c r="F514" s="50">
        <v>17</v>
      </c>
      <c r="G514" s="48">
        <v>1047</v>
      </c>
      <c r="H514" s="51">
        <v>929</v>
      </c>
    </row>
    <row r="515" spans="1:8" x14ac:dyDescent="0.25">
      <c r="A515" s="46">
        <v>15211250</v>
      </c>
      <c r="B515" s="47" t="s">
        <v>1313</v>
      </c>
      <c r="C515" s="48">
        <v>135</v>
      </c>
      <c r="D515" s="49">
        <v>560.49080000000004</v>
      </c>
      <c r="E515" s="48">
        <v>508</v>
      </c>
      <c r="F515" s="50">
        <v>27</v>
      </c>
      <c r="G515" s="48">
        <v>768</v>
      </c>
      <c r="H515" s="51">
        <v>2465</v>
      </c>
    </row>
    <row r="516" spans="1:8" x14ac:dyDescent="0.25">
      <c r="A516" s="46">
        <v>61169410</v>
      </c>
      <c r="B516" s="47" t="s">
        <v>1314</v>
      </c>
      <c r="C516" s="48">
        <v>46</v>
      </c>
      <c r="D516" s="49">
        <v>556.89139999999998</v>
      </c>
      <c r="E516" s="48">
        <v>509</v>
      </c>
      <c r="F516" s="50">
        <v>35</v>
      </c>
      <c r="G516" s="48">
        <v>609</v>
      </c>
      <c r="H516" s="51">
        <v>24</v>
      </c>
    </row>
    <row r="517" spans="1:8" x14ac:dyDescent="0.25">
      <c r="A517" s="46">
        <v>10228930</v>
      </c>
      <c r="B517" s="47" t="s">
        <v>1315</v>
      </c>
      <c r="C517" s="48">
        <v>42</v>
      </c>
      <c r="D517" s="49">
        <v>556.20870000000002</v>
      </c>
      <c r="E517" s="48">
        <v>510</v>
      </c>
      <c r="F517" s="50">
        <v>27</v>
      </c>
      <c r="G517" s="48">
        <v>768</v>
      </c>
      <c r="H517" s="51">
        <v>394</v>
      </c>
    </row>
    <row r="518" spans="1:8" x14ac:dyDescent="0.25">
      <c r="A518" s="46">
        <v>61165950</v>
      </c>
      <c r="B518" s="47" t="s">
        <v>1316</v>
      </c>
      <c r="C518" s="48">
        <v>68</v>
      </c>
      <c r="D518" s="49">
        <v>555.9588</v>
      </c>
      <c r="E518" s="48">
        <v>511</v>
      </c>
      <c r="F518" s="50">
        <v>17</v>
      </c>
      <c r="G518" s="48">
        <v>1047</v>
      </c>
      <c r="H518" s="51">
        <v>310</v>
      </c>
    </row>
    <row r="519" spans="1:8" x14ac:dyDescent="0.25">
      <c r="A519" s="46">
        <v>30161200</v>
      </c>
      <c r="B519" s="47" t="s">
        <v>1317</v>
      </c>
      <c r="C519" s="48">
        <v>32</v>
      </c>
      <c r="D519" s="49">
        <v>555.72709999999995</v>
      </c>
      <c r="E519" s="48">
        <v>512</v>
      </c>
      <c r="F519" s="50">
        <v>68</v>
      </c>
      <c r="G519" s="48">
        <v>231</v>
      </c>
      <c r="H519" s="51">
        <v>2899</v>
      </c>
    </row>
    <row r="520" spans="1:8" x14ac:dyDescent="0.25">
      <c r="A520" s="46">
        <v>11027890</v>
      </c>
      <c r="B520" s="47" t="s">
        <v>1318</v>
      </c>
      <c r="C520" s="48">
        <v>20</v>
      </c>
      <c r="D520" s="49">
        <v>555.35569999999996</v>
      </c>
      <c r="E520" s="48">
        <v>513</v>
      </c>
      <c r="F520" s="50">
        <v>31</v>
      </c>
      <c r="G520" s="48">
        <v>665</v>
      </c>
      <c r="H520" s="51">
        <v>1759</v>
      </c>
    </row>
    <row r="521" spans="1:8" x14ac:dyDescent="0.25">
      <c r="A521" s="46">
        <v>52016100</v>
      </c>
      <c r="B521" s="47" t="s">
        <v>1319</v>
      </c>
      <c r="C521" s="48">
        <v>69</v>
      </c>
      <c r="D521" s="49">
        <v>555.15830000000005</v>
      </c>
      <c r="E521" s="48">
        <v>514</v>
      </c>
      <c r="F521" s="50">
        <v>34</v>
      </c>
      <c r="G521" s="48">
        <v>621</v>
      </c>
      <c r="H521" s="51">
        <v>156</v>
      </c>
    </row>
    <row r="522" spans="1:8" x14ac:dyDescent="0.25">
      <c r="A522" s="46">
        <v>11194010</v>
      </c>
      <c r="B522" s="47" t="s">
        <v>1320</v>
      </c>
      <c r="C522" s="48">
        <v>21</v>
      </c>
      <c r="D522" s="49">
        <v>553.91269999999997</v>
      </c>
      <c r="E522" s="48">
        <v>515</v>
      </c>
      <c r="F522" s="50">
        <v>42</v>
      </c>
      <c r="G522" s="48">
        <v>487</v>
      </c>
      <c r="H522" s="51">
        <v>605</v>
      </c>
    </row>
    <row r="523" spans="1:8" x14ac:dyDescent="0.25">
      <c r="A523" s="46">
        <v>15202610</v>
      </c>
      <c r="B523" s="47" t="s">
        <v>1321</v>
      </c>
      <c r="C523" s="48">
        <v>136</v>
      </c>
      <c r="D523" s="49">
        <v>546.90800000000002</v>
      </c>
      <c r="E523" s="48">
        <v>516</v>
      </c>
      <c r="F523" s="50">
        <v>12</v>
      </c>
      <c r="G523" s="48">
        <v>1274</v>
      </c>
      <c r="H523" s="51">
        <v>185</v>
      </c>
    </row>
    <row r="524" spans="1:8" x14ac:dyDescent="0.25">
      <c r="A524" s="46">
        <v>40118150</v>
      </c>
      <c r="B524" s="47" t="s">
        <v>1322</v>
      </c>
      <c r="C524" s="48">
        <v>25</v>
      </c>
      <c r="D524" s="49">
        <v>546.46569999999997</v>
      </c>
      <c r="E524" s="48">
        <v>517</v>
      </c>
      <c r="F524" s="50">
        <v>37</v>
      </c>
      <c r="G524" s="48">
        <v>567</v>
      </c>
      <c r="H524" s="51">
        <v>619</v>
      </c>
    </row>
    <row r="525" spans="1:8" x14ac:dyDescent="0.25">
      <c r="A525" s="46">
        <v>52148300</v>
      </c>
      <c r="B525" s="47" t="s">
        <v>1323</v>
      </c>
      <c r="C525" s="48">
        <v>59</v>
      </c>
      <c r="D525" s="49">
        <v>545.06320000000005</v>
      </c>
      <c r="E525" s="48">
        <v>518</v>
      </c>
      <c r="F525" s="50">
        <v>173</v>
      </c>
      <c r="G525" s="48">
        <v>56</v>
      </c>
      <c r="H525" s="51">
        <v>0</v>
      </c>
    </row>
    <row r="526" spans="1:8" x14ac:dyDescent="0.25">
      <c r="A526" s="46">
        <v>53144620</v>
      </c>
      <c r="B526" s="47" t="s">
        <v>1324</v>
      </c>
      <c r="C526" s="48">
        <v>70</v>
      </c>
      <c r="D526" s="49">
        <v>543.04939999999999</v>
      </c>
      <c r="E526" s="48">
        <v>519</v>
      </c>
      <c r="F526" s="50">
        <v>22</v>
      </c>
      <c r="G526" s="48">
        <v>899</v>
      </c>
      <c r="H526" s="51">
        <v>109</v>
      </c>
    </row>
    <row r="527" spans="1:8" x14ac:dyDescent="0.25">
      <c r="A527" s="46">
        <v>15142100</v>
      </c>
      <c r="B527" s="47" t="s">
        <v>1325</v>
      </c>
      <c r="C527" s="48">
        <v>137</v>
      </c>
      <c r="D527" s="49">
        <v>542.97500000000002</v>
      </c>
      <c r="E527" s="48">
        <v>520</v>
      </c>
      <c r="F527" s="50">
        <v>23</v>
      </c>
      <c r="G527" s="48">
        <v>879</v>
      </c>
      <c r="H527" s="51">
        <v>1033</v>
      </c>
    </row>
    <row r="528" spans="1:8" x14ac:dyDescent="0.25">
      <c r="A528" s="46">
        <v>53149550</v>
      </c>
      <c r="B528" s="47" t="s">
        <v>1326</v>
      </c>
      <c r="C528" s="48">
        <v>71</v>
      </c>
      <c r="D528" s="49">
        <v>542.65</v>
      </c>
      <c r="E528" s="48">
        <v>521</v>
      </c>
      <c r="F528" s="50">
        <v>4</v>
      </c>
      <c r="G528" s="48">
        <v>1756</v>
      </c>
      <c r="H528" s="51">
        <v>0</v>
      </c>
    </row>
    <row r="529" spans="1:8" x14ac:dyDescent="0.25">
      <c r="A529" s="46">
        <v>30159500</v>
      </c>
      <c r="B529" s="47" t="s">
        <v>1327</v>
      </c>
      <c r="C529" s="48">
        <v>33</v>
      </c>
      <c r="D529" s="49">
        <v>542.05830000000003</v>
      </c>
      <c r="E529" s="48">
        <v>522</v>
      </c>
      <c r="F529" s="50">
        <v>55</v>
      </c>
      <c r="G529" s="48">
        <v>331</v>
      </c>
      <c r="H529" s="51">
        <v>770</v>
      </c>
    </row>
    <row r="530" spans="1:8" x14ac:dyDescent="0.25">
      <c r="A530" s="46">
        <v>53149270</v>
      </c>
      <c r="B530" s="47" t="s">
        <v>1328</v>
      </c>
      <c r="C530" s="48">
        <v>72</v>
      </c>
      <c r="D530" s="49">
        <v>541.70000000000005</v>
      </c>
      <c r="E530" s="48">
        <v>523</v>
      </c>
      <c r="F530" s="50">
        <v>33</v>
      </c>
      <c r="G530" s="48">
        <v>633</v>
      </c>
      <c r="H530" s="51">
        <v>376</v>
      </c>
    </row>
    <row r="531" spans="1:8" x14ac:dyDescent="0.25">
      <c r="A531" s="46">
        <v>52148820</v>
      </c>
      <c r="B531" s="47" t="s">
        <v>1329</v>
      </c>
      <c r="C531" s="48">
        <v>60</v>
      </c>
      <c r="D531" s="49">
        <v>541.66700000000003</v>
      </c>
      <c r="E531" s="48">
        <v>524</v>
      </c>
      <c r="F531" s="50">
        <v>10</v>
      </c>
      <c r="G531" s="48">
        <v>1373</v>
      </c>
      <c r="H531" s="51">
        <v>281</v>
      </c>
    </row>
    <row r="532" spans="1:8" x14ac:dyDescent="0.25">
      <c r="A532" s="46">
        <v>15193160</v>
      </c>
      <c r="B532" s="47" t="s">
        <v>1330</v>
      </c>
      <c r="C532" s="48">
        <v>138</v>
      </c>
      <c r="D532" s="49">
        <v>540.33199999999999</v>
      </c>
      <c r="E532" s="48">
        <v>525</v>
      </c>
      <c r="F532" s="50">
        <v>44</v>
      </c>
      <c r="G532" s="48">
        <v>460</v>
      </c>
      <c r="H532" s="51">
        <v>918</v>
      </c>
    </row>
    <row r="533" spans="1:8" x14ac:dyDescent="0.25">
      <c r="A533" s="46">
        <v>31155090</v>
      </c>
      <c r="B533" s="47" t="s">
        <v>1331</v>
      </c>
      <c r="C533" s="48">
        <v>23</v>
      </c>
      <c r="D533" s="49">
        <v>539.91660000000002</v>
      </c>
      <c r="E533" s="48">
        <v>526</v>
      </c>
      <c r="F533" s="50">
        <v>37</v>
      </c>
      <c r="G533" s="48">
        <v>567</v>
      </c>
      <c r="H533" s="51">
        <v>2692</v>
      </c>
    </row>
    <row r="534" spans="1:8" x14ac:dyDescent="0.25">
      <c r="A534" s="46">
        <v>30148040</v>
      </c>
      <c r="B534" s="47" t="s">
        <v>1332</v>
      </c>
      <c r="C534" s="48">
        <v>26</v>
      </c>
      <c r="D534" s="49">
        <v>539.06669999999997</v>
      </c>
      <c r="E534" s="48">
        <v>527</v>
      </c>
      <c r="F534" s="50">
        <v>36</v>
      </c>
      <c r="G534" s="48">
        <v>588</v>
      </c>
      <c r="H534" s="51">
        <v>5972</v>
      </c>
    </row>
    <row r="535" spans="1:8" x14ac:dyDescent="0.25">
      <c r="A535" s="46">
        <v>61167710</v>
      </c>
      <c r="B535" s="47" t="s">
        <v>1333</v>
      </c>
      <c r="C535" s="48">
        <v>47</v>
      </c>
      <c r="D535" s="49">
        <v>537.8383</v>
      </c>
      <c r="E535" s="48">
        <v>528</v>
      </c>
      <c r="F535" s="50">
        <v>39</v>
      </c>
      <c r="G535" s="48">
        <v>534</v>
      </c>
      <c r="H535" s="51">
        <v>0</v>
      </c>
    </row>
    <row r="536" spans="1:8" x14ac:dyDescent="0.25">
      <c r="A536" s="46">
        <v>60157240</v>
      </c>
      <c r="B536" s="47" t="s">
        <v>1334</v>
      </c>
      <c r="C536" s="48">
        <v>39</v>
      </c>
      <c r="D536" s="49">
        <v>536.36680000000001</v>
      </c>
      <c r="E536" s="48">
        <v>529</v>
      </c>
      <c r="F536" s="50">
        <v>342</v>
      </c>
      <c r="G536" s="48">
        <v>18</v>
      </c>
      <c r="H536" s="51">
        <v>3037</v>
      </c>
    </row>
    <row r="537" spans="1:8" x14ac:dyDescent="0.25">
      <c r="A537" s="46">
        <v>53146940</v>
      </c>
      <c r="B537" s="47" t="s">
        <v>1335</v>
      </c>
      <c r="C537" s="48">
        <v>73</v>
      </c>
      <c r="D537" s="49">
        <v>533.15679999999998</v>
      </c>
      <c r="E537" s="48">
        <v>530</v>
      </c>
      <c r="F537" s="50">
        <v>72</v>
      </c>
      <c r="G537" s="48">
        <v>221</v>
      </c>
      <c r="H537" s="51">
        <v>1040</v>
      </c>
    </row>
    <row r="538" spans="1:8" x14ac:dyDescent="0.25">
      <c r="A538" s="46">
        <v>30165700</v>
      </c>
      <c r="B538" s="47" t="s">
        <v>1336</v>
      </c>
      <c r="C538" s="48">
        <v>34</v>
      </c>
      <c r="D538" s="49">
        <v>532.90840000000003</v>
      </c>
      <c r="E538" s="48">
        <v>531</v>
      </c>
      <c r="F538" s="50">
        <v>81</v>
      </c>
      <c r="G538" s="48">
        <v>187</v>
      </c>
      <c r="H538" s="51">
        <v>1910</v>
      </c>
    </row>
    <row r="539" spans="1:8" x14ac:dyDescent="0.25">
      <c r="A539" s="46">
        <v>30165780</v>
      </c>
      <c r="B539" s="47" t="s">
        <v>1337</v>
      </c>
      <c r="C539" s="48">
        <v>35</v>
      </c>
      <c r="D539" s="49">
        <v>531.94060000000002</v>
      </c>
      <c r="E539" s="48">
        <v>532</v>
      </c>
      <c r="F539" s="50">
        <v>45</v>
      </c>
      <c r="G539" s="48">
        <v>444</v>
      </c>
      <c r="H539" s="51">
        <v>57</v>
      </c>
    </row>
    <row r="540" spans="1:8" x14ac:dyDescent="0.25">
      <c r="A540" s="46">
        <v>60157390</v>
      </c>
      <c r="B540" s="47" t="s">
        <v>1338</v>
      </c>
      <c r="C540" s="48">
        <v>40</v>
      </c>
      <c r="D540" s="49">
        <v>531.59230000000002</v>
      </c>
      <c r="E540" s="48">
        <v>533</v>
      </c>
      <c r="F540" s="50">
        <v>26</v>
      </c>
      <c r="G540" s="48">
        <v>792</v>
      </c>
      <c r="H540" s="51">
        <v>0</v>
      </c>
    </row>
    <row r="541" spans="1:8" x14ac:dyDescent="0.25">
      <c r="A541" s="46">
        <v>53146520</v>
      </c>
      <c r="B541" s="47" t="s">
        <v>1339</v>
      </c>
      <c r="C541" s="48">
        <v>74</v>
      </c>
      <c r="D541" s="49">
        <v>530.28380000000004</v>
      </c>
      <c r="E541" s="48">
        <v>534</v>
      </c>
      <c r="F541" s="50">
        <v>16</v>
      </c>
      <c r="G541" s="48">
        <v>1086</v>
      </c>
      <c r="H541" s="51">
        <v>975</v>
      </c>
    </row>
    <row r="542" spans="1:8" x14ac:dyDescent="0.25">
      <c r="A542" s="46">
        <v>53149230</v>
      </c>
      <c r="B542" s="47" t="s">
        <v>1340</v>
      </c>
      <c r="C542" s="48">
        <v>75</v>
      </c>
      <c r="D542" s="49">
        <v>530</v>
      </c>
      <c r="E542" s="48">
        <v>535</v>
      </c>
      <c r="F542" s="50">
        <v>4</v>
      </c>
      <c r="G542" s="48">
        <v>1756</v>
      </c>
      <c r="H542" s="51">
        <v>59</v>
      </c>
    </row>
    <row r="543" spans="1:8" x14ac:dyDescent="0.25">
      <c r="A543" s="46">
        <v>60136280</v>
      </c>
      <c r="B543" s="47" t="s">
        <v>1341</v>
      </c>
      <c r="C543" s="48">
        <v>48</v>
      </c>
      <c r="D543" s="49">
        <v>529.96299999999997</v>
      </c>
      <c r="E543" s="48">
        <v>536</v>
      </c>
      <c r="F543" s="50">
        <v>59</v>
      </c>
      <c r="G543" s="48">
        <v>301</v>
      </c>
      <c r="H543" s="51">
        <v>41</v>
      </c>
    </row>
    <row r="544" spans="1:8" x14ac:dyDescent="0.25">
      <c r="A544" s="46">
        <v>11198930</v>
      </c>
      <c r="B544" s="47" t="s">
        <v>1342</v>
      </c>
      <c r="C544" s="48">
        <v>22</v>
      </c>
      <c r="D544" s="49">
        <v>525.16639999999995</v>
      </c>
      <c r="E544" s="48">
        <v>537</v>
      </c>
      <c r="F544" s="50">
        <v>43</v>
      </c>
      <c r="G544" s="48">
        <v>478</v>
      </c>
      <c r="H544" s="51">
        <v>660</v>
      </c>
    </row>
    <row r="545" spans="1:8" x14ac:dyDescent="0.25">
      <c r="A545" s="46">
        <v>71146260</v>
      </c>
      <c r="B545" s="47" t="s">
        <v>1343</v>
      </c>
      <c r="C545" s="48">
        <v>7</v>
      </c>
      <c r="D545" s="49">
        <v>525</v>
      </c>
      <c r="E545" s="48">
        <v>538</v>
      </c>
      <c r="F545" s="50">
        <v>14</v>
      </c>
      <c r="G545" s="48">
        <v>1185</v>
      </c>
      <c r="H545" s="51">
        <v>1344</v>
      </c>
    </row>
    <row r="546" spans="1:8" x14ac:dyDescent="0.25">
      <c r="A546" s="46">
        <v>10230440</v>
      </c>
      <c r="B546" s="47" t="s">
        <v>1344</v>
      </c>
      <c r="C546" s="48">
        <v>43</v>
      </c>
      <c r="D546" s="49">
        <v>522.8904</v>
      </c>
      <c r="E546" s="48">
        <v>539</v>
      </c>
      <c r="F546" s="50">
        <v>37</v>
      </c>
      <c r="G546" s="48">
        <v>567</v>
      </c>
      <c r="H546" s="51">
        <v>315</v>
      </c>
    </row>
    <row r="547" spans="1:8" x14ac:dyDescent="0.25">
      <c r="A547" s="46">
        <v>15201110</v>
      </c>
      <c r="B547" s="47" t="s">
        <v>1345</v>
      </c>
      <c r="C547" s="48">
        <v>139</v>
      </c>
      <c r="D547" s="49">
        <v>522.42529999999999</v>
      </c>
      <c r="E547" s="48">
        <v>540</v>
      </c>
      <c r="F547" s="50">
        <v>9</v>
      </c>
      <c r="G547" s="48">
        <v>1421</v>
      </c>
      <c r="H547" s="51">
        <v>1283</v>
      </c>
    </row>
    <row r="548" spans="1:8" x14ac:dyDescent="0.25">
      <c r="A548" s="46">
        <v>31152200</v>
      </c>
      <c r="B548" s="47" t="s">
        <v>1346</v>
      </c>
      <c r="C548" s="48">
        <v>24</v>
      </c>
      <c r="D548" s="49">
        <v>520.83270000000005</v>
      </c>
      <c r="E548" s="48">
        <v>541</v>
      </c>
      <c r="F548" s="50">
        <v>21</v>
      </c>
      <c r="G548" s="48">
        <v>930</v>
      </c>
      <c r="H548" s="51">
        <v>0</v>
      </c>
    </row>
    <row r="549" spans="1:8" x14ac:dyDescent="0.25">
      <c r="A549" s="46">
        <v>60158070</v>
      </c>
      <c r="B549" s="47" t="s">
        <v>1347</v>
      </c>
      <c r="C549" s="48">
        <v>41</v>
      </c>
      <c r="D549" s="49">
        <v>517.90620000000001</v>
      </c>
      <c r="E549" s="48">
        <v>542</v>
      </c>
      <c r="F549" s="50">
        <v>71</v>
      </c>
      <c r="G549" s="48">
        <v>225</v>
      </c>
      <c r="H549" s="51">
        <v>2184</v>
      </c>
    </row>
    <row r="550" spans="1:8" x14ac:dyDescent="0.25">
      <c r="A550" s="46">
        <v>31151750</v>
      </c>
      <c r="B550" s="47" t="s">
        <v>1348</v>
      </c>
      <c r="C550" s="48">
        <v>25</v>
      </c>
      <c r="D550" s="49">
        <v>516.79160000000002</v>
      </c>
      <c r="E550" s="48">
        <v>543</v>
      </c>
      <c r="F550" s="50">
        <v>35</v>
      </c>
      <c r="G550" s="48">
        <v>609</v>
      </c>
      <c r="H550" s="51">
        <v>647</v>
      </c>
    </row>
    <row r="551" spans="1:8" x14ac:dyDescent="0.25">
      <c r="A551" s="46">
        <v>30155840</v>
      </c>
      <c r="B551" s="47" t="s">
        <v>1349</v>
      </c>
      <c r="C551" s="48">
        <v>36</v>
      </c>
      <c r="D551" s="49">
        <v>516.74220000000003</v>
      </c>
      <c r="E551" s="48">
        <v>544</v>
      </c>
      <c r="F551" s="50">
        <v>18</v>
      </c>
      <c r="G551" s="48">
        <v>1017</v>
      </c>
      <c r="H551" s="51">
        <v>789</v>
      </c>
    </row>
    <row r="552" spans="1:8" x14ac:dyDescent="0.25">
      <c r="A552" s="46">
        <v>15205340</v>
      </c>
      <c r="B552" s="47" t="s">
        <v>1350</v>
      </c>
      <c r="C552" s="48">
        <v>140</v>
      </c>
      <c r="D552" s="49">
        <v>516.37490000000003</v>
      </c>
      <c r="E552" s="48">
        <v>545</v>
      </c>
      <c r="F552" s="50">
        <v>7</v>
      </c>
      <c r="G552" s="48">
        <v>1528</v>
      </c>
      <c r="H552" s="51">
        <v>966</v>
      </c>
    </row>
    <row r="553" spans="1:8" x14ac:dyDescent="0.25">
      <c r="A553" s="46">
        <v>60152850</v>
      </c>
      <c r="B553" s="47" t="s">
        <v>1351</v>
      </c>
      <c r="C553" s="48">
        <v>42</v>
      </c>
      <c r="D553" s="49">
        <v>513.71429999999998</v>
      </c>
      <c r="E553" s="48">
        <v>546</v>
      </c>
      <c r="F553" s="50">
        <v>106</v>
      </c>
      <c r="G553" s="48">
        <v>112</v>
      </c>
      <c r="H553" s="51">
        <v>1688</v>
      </c>
    </row>
    <row r="554" spans="1:8" x14ac:dyDescent="0.25">
      <c r="A554" s="46">
        <v>30158660</v>
      </c>
      <c r="B554" s="47" t="s">
        <v>1352</v>
      </c>
      <c r="C554" s="48">
        <v>37</v>
      </c>
      <c r="D554" s="49">
        <v>513.34879999999998</v>
      </c>
      <c r="E554" s="48">
        <v>547</v>
      </c>
      <c r="F554" s="50">
        <v>42</v>
      </c>
      <c r="G554" s="48">
        <v>487</v>
      </c>
      <c r="H554" s="51">
        <v>2003</v>
      </c>
    </row>
    <row r="555" spans="1:8" x14ac:dyDescent="0.25">
      <c r="A555" s="46">
        <v>30164630</v>
      </c>
      <c r="B555" s="47" t="s">
        <v>1353</v>
      </c>
      <c r="C555" s="48">
        <v>38</v>
      </c>
      <c r="D555" s="49">
        <v>512.15380000000005</v>
      </c>
      <c r="E555" s="48">
        <v>548</v>
      </c>
      <c r="F555" s="50">
        <v>123</v>
      </c>
      <c r="G555" s="48">
        <v>88</v>
      </c>
      <c r="H555" s="51">
        <v>1252</v>
      </c>
    </row>
    <row r="556" spans="1:8" x14ac:dyDescent="0.25">
      <c r="A556" s="46">
        <v>30160940</v>
      </c>
      <c r="B556" s="47" t="s">
        <v>1354</v>
      </c>
      <c r="C556" s="48">
        <v>39</v>
      </c>
      <c r="D556" s="49">
        <v>512.05930000000001</v>
      </c>
      <c r="E556" s="48">
        <v>549</v>
      </c>
      <c r="F556" s="50">
        <v>32</v>
      </c>
      <c r="G556" s="48">
        <v>647</v>
      </c>
      <c r="H556" s="51">
        <v>545</v>
      </c>
    </row>
    <row r="557" spans="1:8" x14ac:dyDescent="0.25">
      <c r="A557" s="46">
        <v>10232350</v>
      </c>
      <c r="B557" s="47" t="s">
        <v>1355</v>
      </c>
      <c r="C557" s="48">
        <v>44</v>
      </c>
      <c r="D557" s="49">
        <v>511.69569999999999</v>
      </c>
      <c r="E557" s="48">
        <v>550</v>
      </c>
      <c r="F557" s="50">
        <v>37</v>
      </c>
      <c r="G557" s="48">
        <v>567</v>
      </c>
      <c r="H557" s="51">
        <v>0</v>
      </c>
    </row>
    <row r="558" spans="1:8" x14ac:dyDescent="0.25">
      <c r="A558" s="46">
        <v>15207150</v>
      </c>
      <c r="B558" s="47" t="s">
        <v>1356</v>
      </c>
      <c r="C558" s="48">
        <v>141</v>
      </c>
      <c r="D558" s="49">
        <v>511.68439999999998</v>
      </c>
      <c r="E558" s="48">
        <v>551</v>
      </c>
      <c r="F558" s="50">
        <v>37</v>
      </c>
      <c r="G558" s="48">
        <v>567</v>
      </c>
      <c r="H558" s="51">
        <v>315</v>
      </c>
    </row>
    <row r="559" spans="1:8" x14ac:dyDescent="0.25">
      <c r="A559" s="46">
        <v>50165630</v>
      </c>
      <c r="B559" s="47" t="s">
        <v>1357</v>
      </c>
      <c r="C559" s="48">
        <v>23</v>
      </c>
      <c r="D559" s="49">
        <v>511.20830000000001</v>
      </c>
      <c r="E559" s="48">
        <v>552</v>
      </c>
      <c r="F559" s="50">
        <v>32</v>
      </c>
      <c r="G559" s="48">
        <v>647</v>
      </c>
      <c r="H559" s="51">
        <v>636</v>
      </c>
    </row>
    <row r="560" spans="1:8" x14ac:dyDescent="0.25">
      <c r="A560" s="46">
        <v>11197480</v>
      </c>
      <c r="B560" s="47" t="s">
        <v>1358</v>
      </c>
      <c r="C560" s="48">
        <v>23</v>
      </c>
      <c r="D560" s="49">
        <v>508.64389999999997</v>
      </c>
      <c r="E560" s="48">
        <v>553</v>
      </c>
      <c r="F560" s="50">
        <v>45</v>
      </c>
      <c r="G560" s="48">
        <v>444</v>
      </c>
      <c r="H560" s="51">
        <v>4901</v>
      </c>
    </row>
    <row r="561" spans="1:8" x14ac:dyDescent="0.25">
      <c r="A561" s="46">
        <v>53143700</v>
      </c>
      <c r="B561" s="47" t="s">
        <v>1359</v>
      </c>
      <c r="C561" s="48">
        <v>76</v>
      </c>
      <c r="D561" s="49">
        <v>508.59809999999999</v>
      </c>
      <c r="E561" s="48">
        <v>554</v>
      </c>
      <c r="F561" s="50">
        <v>63</v>
      </c>
      <c r="G561" s="48">
        <v>269</v>
      </c>
      <c r="H561" s="51">
        <v>361</v>
      </c>
    </row>
    <row r="562" spans="1:8" x14ac:dyDescent="0.25">
      <c r="A562" s="46">
        <v>15201760</v>
      </c>
      <c r="B562" s="47" t="s">
        <v>1360</v>
      </c>
      <c r="C562" s="48">
        <v>142</v>
      </c>
      <c r="D562" s="49">
        <v>508.3322</v>
      </c>
      <c r="E562" s="48">
        <v>555</v>
      </c>
      <c r="F562" s="50">
        <v>42</v>
      </c>
      <c r="G562" s="48">
        <v>487</v>
      </c>
      <c r="H562" s="51">
        <v>182</v>
      </c>
    </row>
    <row r="563" spans="1:8" x14ac:dyDescent="0.25">
      <c r="A563" s="46">
        <v>10219670</v>
      </c>
      <c r="B563" s="47" t="s">
        <v>1361</v>
      </c>
      <c r="C563" s="48">
        <v>45</v>
      </c>
      <c r="D563" s="49">
        <v>508.00110000000001</v>
      </c>
      <c r="E563" s="48">
        <v>556</v>
      </c>
      <c r="F563" s="50">
        <v>27</v>
      </c>
      <c r="G563" s="48">
        <v>768</v>
      </c>
      <c r="H563" s="51">
        <v>624</v>
      </c>
    </row>
    <row r="564" spans="1:8" x14ac:dyDescent="0.25">
      <c r="A564" s="46">
        <v>10225720</v>
      </c>
      <c r="B564" s="47" t="s">
        <v>1362</v>
      </c>
      <c r="C564" s="48">
        <v>46</v>
      </c>
      <c r="D564" s="49">
        <v>507.74459999999999</v>
      </c>
      <c r="E564" s="48">
        <v>557</v>
      </c>
      <c r="F564" s="50">
        <v>42</v>
      </c>
      <c r="G564" s="48">
        <v>487</v>
      </c>
      <c r="H564" s="51">
        <v>2476</v>
      </c>
    </row>
    <row r="565" spans="1:8" x14ac:dyDescent="0.25">
      <c r="A565" s="46">
        <v>15196440</v>
      </c>
      <c r="B565" s="47" t="s">
        <v>1363</v>
      </c>
      <c r="C565" s="48">
        <v>143</v>
      </c>
      <c r="D565" s="49">
        <v>505.06079999999997</v>
      </c>
      <c r="E565" s="48">
        <v>558</v>
      </c>
      <c r="F565" s="50">
        <v>95</v>
      </c>
      <c r="G565" s="48">
        <v>130</v>
      </c>
      <c r="H565" s="51">
        <v>1229</v>
      </c>
    </row>
    <row r="566" spans="1:8" x14ac:dyDescent="0.25">
      <c r="A566" s="46">
        <v>10227180</v>
      </c>
      <c r="B566" s="47" t="s">
        <v>1364</v>
      </c>
      <c r="C566" s="48">
        <v>47</v>
      </c>
      <c r="D566" s="49">
        <v>505.03370000000001</v>
      </c>
      <c r="E566" s="48">
        <v>559</v>
      </c>
      <c r="F566" s="50">
        <v>42</v>
      </c>
      <c r="G566" s="48">
        <v>487</v>
      </c>
      <c r="H566" s="51">
        <v>241</v>
      </c>
    </row>
    <row r="567" spans="1:8" x14ac:dyDescent="0.25">
      <c r="A567" s="46">
        <v>52017780</v>
      </c>
      <c r="B567" s="47" t="s">
        <v>1365</v>
      </c>
      <c r="C567" s="48">
        <v>77</v>
      </c>
      <c r="D567" s="49">
        <v>504.70269999999999</v>
      </c>
      <c r="E567" s="48">
        <v>560</v>
      </c>
      <c r="F567" s="50">
        <v>89</v>
      </c>
      <c r="G567" s="48">
        <v>155</v>
      </c>
      <c r="H567" s="51">
        <v>0</v>
      </c>
    </row>
    <row r="568" spans="1:8" x14ac:dyDescent="0.25">
      <c r="A568" s="46">
        <v>53141760</v>
      </c>
      <c r="B568" s="47" t="s">
        <v>1366</v>
      </c>
      <c r="C568" s="48">
        <v>78</v>
      </c>
      <c r="D568" s="49">
        <v>504.16629999999998</v>
      </c>
      <c r="E568" s="48">
        <v>561</v>
      </c>
      <c r="F568" s="50">
        <v>11</v>
      </c>
      <c r="G568" s="48">
        <v>1330</v>
      </c>
      <c r="H568" s="51">
        <v>46</v>
      </c>
    </row>
    <row r="569" spans="1:8" x14ac:dyDescent="0.25">
      <c r="A569" s="46">
        <v>15204240</v>
      </c>
      <c r="B569" s="47" t="s">
        <v>1367</v>
      </c>
      <c r="C569" s="48">
        <v>144</v>
      </c>
      <c r="D569" s="49">
        <v>504.01679999999999</v>
      </c>
      <c r="E569" s="48">
        <v>562</v>
      </c>
      <c r="F569" s="50">
        <v>9</v>
      </c>
      <c r="G569" s="48">
        <v>1421</v>
      </c>
      <c r="H569" s="51">
        <v>504</v>
      </c>
    </row>
    <row r="570" spans="1:8" x14ac:dyDescent="0.25">
      <c r="A570" s="46">
        <v>52145010</v>
      </c>
      <c r="B570" s="47" t="s">
        <v>1368</v>
      </c>
      <c r="C570" s="48">
        <v>61</v>
      </c>
      <c r="D570" s="49">
        <v>499.166</v>
      </c>
      <c r="E570" s="48">
        <v>563</v>
      </c>
      <c r="F570" s="50">
        <v>20</v>
      </c>
      <c r="G570" s="48">
        <v>960</v>
      </c>
      <c r="H570" s="51">
        <v>633</v>
      </c>
    </row>
    <row r="571" spans="1:8" x14ac:dyDescent="0.25">
      <c r="A571" s="46">
        <v>41001370</v>
      </c>
      <c r="B571" s="47" t="s">
        <v>1369</v>
      </c>
      <c r="C571" s="48">
        <v>79</v>
      </c>
      <c r="D571" s="49">
        <v>498.33339999999998</v>
      </c>
      <c r="E571" s="48">
        <v>564</v>
      </c>
      <c r="F571" s="50">
        <v>2</v>
      </c>
      <c r="G571" s="48">
        <v>1971</v>
      </c>
      <c r="H571" s="51">
        <v>82</v>
      </c>
    </row>
    <row r="572" spans="1:8" x14ac:dyDescent="0.25">
      <c r="A572" s="46">
        <v>50165860</v>
      </c>
      <c r="B572" s="47" t="s">
        <v>1370</v>
      </c>
      <c r="C572" s="48">
        <v>24</v>
      </c>
      <c r="D572" s="49">
        <v>497.78269999999998</v>
      </c>
      <c r="E572" s="48">
        <v>565</v>
      </c>
      <c r="F572" s="50">
        <v>20</v>
      </c>
      <c r="G572" s="48">
        <v>960</v>
      </c>
      <c r="H572" s="51">
        <v>0</v>
      </c>
    </row>
    <row r="573" spans="1:8" x14ac:dyDescent="0.25">
      <c r="A573" s="46">
        <v>15200940</v>
      </c>
      <c r="B573" s="47" t="s">
        <v>1371</v>
      </c>
      <c r="C573" s="48">
        <v>145</v>
      </c>
      <c r="D573" s="49">
        <v>497.58300000000003</v>
      </c>
      <c r="E573" s="48">
        <v>566</v>
      </c>
      <c r="F573" s="50">
        <v>10</v>
      </c>
      <c r="G573" s="48">
        <v>1373</v>
      </c>
      <c r="H573" s="51">
        <v>720</v>
      </c>
    </row>
    <row r="574" spans="1:8" x14ac:dyDescent="0.25">
      <c r="A574" s="46">
        <v>53149920</v>
      </c>
      <c r="B574" s="47" t="s">
        <v>1372</v>
      </c>
      <c r="C574" s="48">
        <v>80</v>
      </c>
      <c r="D574" s="49">
        <v>497.49990000000003</v>
      </c>
      <c r="E574" s="48">
        <v>567</v>
      </c>
      <c r="F574" s="50">
        <v>3</v>
      </c>
      <c r="G574" s="48">
        <v>1842</v>
      </c>
      <c r="H574" s="51">
        <v>0</v>
      </c>
    </row>
    <row r="575" spans="1:8" x14ac:dyDescent="0.25">
      <c r="A575" s="46">
        <v>11191820</v>
      </c>
      <c r="B575" s="47" t="s">
        <v>1373</v>
      </c>
      <c r="C575" s="48">
        <v>24</v>
      </c>
      <c r="D575" s="49">
        <v>496.73869999999999</v>
      </c>
      <c r="E575" s="48">
        <v>568</v>
      </c>
      <c r="F575" s="50">
        <v>36</v>
      </c>
      <c r="G575" s="48">
        <v>588</v>
      </c>
      <c r="H575" s="51">
        <v>41</v>
      </c>
    </row>
    <row r="576" spans="1:8" x14ac:dyDescent="0.25">
      <c r="A576" s="46">
        <v>15205070</v>
      </c>
      <c r="B576" s="47" t="s">
        <v>1374</v>
      </c>
      <c r="C576" s="48">
        <v>146</v>
      </c>
      <c r="D576" s="49">
        <v>496.2167</v>
      </c>
      <c r="E576" s="48">
        <v>569</v>
      </c>
      <c r="F576" s="50">
        <v>79</v>
      </c>
      <c r="G576" s="48">
        <v>195</v>
      </c>
      <c r="H576" s="51">
        <v>615</v>
      </c>
    </row>
    <row r="577" spans="1:8" x14ac:dyDescent="0.25">
      <c r="A577" s="46">
        <v>30146690</v>
      </c>
      <c r="B577" s="47" t="s">
        <v>1375</v>
      </c>
      <c r="C577" s="48">
        <v>26</v>
      </c>
      <c r="D577" s="49">
        <v>496.20830000000001</v>
      </c>
      <c r="E577" s="48">
        <v>570</v>
      </c>
      <c r="F577" s="50">
        <v>13</v>
      </c>
      <c r="G577" s="48">
        <v>1234</v>
      </c>
      <c r="H577" s="51">
        <v>2199</v>
      </c>
    </row>
    <row r="578" spans="1:8" x14ac:dyDescent="0.25">
      <c r="A578" s="46">
        <v>10224630</v>
      </c>
      <c r="B578" s="47" t="s">
        <v>1376</v>
      </c>
      <c r="C578" s="48">
        <v>48</v>
      </c>
      <c r="D578" s="49">
        <v>496.10500000000002</v>
      </c>
      <c r="E578" s="48">
        <v>571</v>
      </c>
      <c r="F578" s="50">
        <v>53</v>
      </c>
      <c r="G578" s="48">
        <v>349</v>
      </c>
      <c r="H578" s="51">
        <v>5369</v>
      </c>
    </row>
    <row r="579" spans="1:8" x14ac:dyDescent="0.25">
      <c r="A579" s="46">
        <v>52144100</v>
      </c>
      <c r="B579" s="47" t="s">
        <v>1377</v>
      </c>
      <c r="C579" s="48">
        <v>62</v>
      </c>
      <c r="D579" s="49">
        <v>495.83390000000003</v>
      </c>
      <c r="E579" s="48">
        <v>572</v>
      </c>
      <c r="F579" s="50">
        <v>17</v>
      </c>
      <c r="G579" s="48">
        <v>1047</v>
      </c>
      <c r="H579" s="51">
        <v>1850</v>
      </c>
    </row>
    <row r="580" spans="1:8" x14ac:dyDescent="0.25">
      <c r="A580" s="46">
        <v>53152110</v>
      </c>
      <c r="B580" s="47" t="s">
        <v>1378</v>
      </c>
      <c r="C580" s="48">
        <v>81</v>
      </c>
      <c r="D580" s="49">
        <v>495.83350000000002</v>
      </c>
      <c r="E580" s="48">
        <v>573</v>
      </c>
      <c r="F580" s="50">
        <v>5</v>
      </c>
      <c r="G580" s="48">
        <v>1666</v>
      </c>
      <c r="H580" s="51">
        <v>0</v>
      </c>
    </row>
    <row r="581" spans="1:8" x14ac:dyDescent="0.25">
      <c r="A581" s="46">
        <v>15201140</v>
      </c>
      <c r="B581" s="47" t="s">
        <v>1379</v>
      </c>
      <c r="C581" s="48">
        <v>147</v>
      </c>
      <c r="D581" s="49">
        <v>495.5249</v>
      </c>
      <c r="E581" s="48">
        <v>574</v>
      </c>
      <c r="F581" s="50">
        <v>3</v>
      </c>
      <c r="G581" s="48">
        <v>1842</v>
      </c>
      <c r="H581" s="51">
        <v>0</v>
      </c>
    </row>
    <row r="582" spans="1:8" x14ac:dyDescent="0.25">
      <c r="A582" s="46">
        <v>61150720</v>
      </c>
      <c r="B582" s="47" t="s">
        <v>1380</v>
      </c>
      <c r="C582" s="48">
        <v>49</v>
      </c>
      <c r="D582" s="49">
        <v>495.17630000000003</v>
      </c>
      <c r="E582" s="48">
        <v>575</v>
      </c>
      <c r="F582" s="50">
        <v>53</v>
      </c>
      <c r="G582" s="48">
        <v>349</v>
      </c>
      <c r="H582" s="51">
        <v>107</v>
      </c>
    </row>
    <row r="583" spans="1:8" x14ac:dyDescent="0.25">
      <c r="A583" s="46">
        <v>50166430</v>
      </c>
      <c r="B583" s="47" t="s">
        <v>1381</v>
      </c>
      <c r="C583" s="48">
        <v>25</v>
      </c>
      <c r="D583" s="49">
        <v>494.99939999999998</v>
      </c>
      <c r="E583" s="48">
        <v>576</v>
      </c>
      <c r="F583" s="50">
        <v>20</v>
      </c>
      <c r="G583" s="48">
        <v>960</v>
      </c>
      <c r="H583" s="51">
        <v>257</v>
      </c>
    </row>
    <row r="584" spans="1:8" x14ac:dyDescent="0.25">
      <c r="A584" s="46">
        <v>30158980</v>
      </c>
      <c r="B584" s="47" t="s">
        <v>1382</v>
      </c>
      <c r="C584" s="48">
        <v>40</v>
      </c>
      <c r="D584" s="49">
        <v>494.49939999999998</v>
      </c>
      <c r="E584" s="48">
        <v>577</v>
      </c>
      <c r="F584" s="50">
        <v>22</v>
      </c>
      <c r="G584" s="48">
        <v>899</v>
      </c>
      <c r="H584" s="51">
        <v>661</v>
      </c>
    </row>
    <row r="585" spans="1:8" x14ac:dyDescent="0.25">
      <c r="A585" s="46">
        <v>52003470</v>
      </c>
      <c r="B585" s="47" t="s">
        <v>1383</v>
      </c>
      <c r="C585" s="48">
        <v>82</v>
      </c>
      <c r="D585" s="49">
        <v>494.16669999999999</v>
      </c>
      <c r="E585" s="48">
        <v>578</v>
      </c>
      <c r="F585" s="50">
        <v>8</v>
      </c>
      <c r="G585" s="48">
        <v>1476</v>
      </c>
      <c r="H585" s="51">
        <v>79</v>
      </c>
    </row>
    <row r="586" spans="1:8" x14ac:dyDescent="0.25">
      <c r="A586" s="46">
        <v>61164420</v>
      </c>
      <c r="B586" s="47" t="s">
        <v>1384</v>
      </c>
      <c r="C586" s="48">
        <v>50</v>
      </c>
      <c r="D586" s="49">
        <v>493.77499999999998</v>
      </c>
      <c r="E586" s="48">
        <v>579</v>
      </c>
      <c r="F586" s="50">
        <v>12</v>
      </c>
      <c r="G586" s="48">
        <v>1274</v>
      </c>
      <c r="H586" s="51">
        <v>820</v>
      </c>
    </row>
    <row r="587" spans="1:8" x14ac:dyDescent="0.25">
      <c r="A587" s="46">
        <v>52015540</v>
      </c>
      <c r="B587" s="47" t="s">
        <v>1385</v>
      </c>
      <c r="C587" s="48">
        <v>63</v>
      </c>
      <c r="D587" s="49">
        <v>492.82420000000002</v>
      </c>
      <c r="E587" s="48">
        <v>580</v>
      </c>
      <c r="F587" s="50">
        <v>34</v>
      </c>
      <c r="G587" s="48">
        <v>621</v>
      </c>
      <c r="H587" s="51">
        <v>847</v>
      </c>
    </row>
    <row r="588" spans="1:8" x14ac:dyDescent="0.25">
      <c r="A588" s="46">
        <v>11195080</v>
      </c>
      <c r="B588" s="47" t="s">
        <v>1386</v>
      </c>
      <c r="C588" s="48">
        <v>25</v>
      </c>
      <c r="D588" s="49">
        <v>492.81619999999998</v>
      </c>
      <c r="E588" s="48">
        <v>581</v>
      </c>
      <c r="F588" s="50">
        <v>53</v>
      </c>
      <c r="G588" s="48">
        <v>349</v>
      </c>
      <c r="H588" s="51">
        <v>1987</v>
      </c>
    </row>
    <row r="589" spans="1:8" x14ac:dyDescent="0.25">
      <c r="A589" s="46">
        <v>53149490</v>
      </c>
      <c r="B589" s="47" t="s">
        <v>1387</v>
      </c>
      <c r="C589" s="48">
        <v>83</v>
      </c>
      <c r="D589" s="49">
        <v>492.16680000000002</v>
      </c>
      <c r="E589" s="48">
        <v>582</v>
      </c>
      <c r="F589" s="50">
        <v>5</v>
      </c>
      <c r="G589" s="48">
        <v>1666</v>
      </c>
      <c r="H589" s="51">
        <v>0</v>
      </c>
    </row>
    <row r="590" spans="1:8" x14ac:dyDescent="0.25">
      <c r="A590" s="46">
        <v>60158430</v>
      </c>
      <c r="B590" s="47" t="s">
        <v>1388</v>
      </c>
      <c r="C590" s="48">
        <v>43</v>
      </c>
      <c r="D590" s="49">
        <v>491.99270000000001</v>
      </c>
      <c r="E590" s="48">
        <v>583</v>
      </c>
      <c r="F590" s="50">
        <v>35</v>
      </c>
      <c r="G590" s="48">
        <v>609</v>
      </c>
      <c r="H590" s="51">
        <v>0</v>
      </c>
    </row>
    <row r="591" spans="1:8" x14ac:dyDescent="0.25">
      <c r="A591" s="46">
        <v>15207030</v>
      </c>
      <c r="B591" s="47" t="s">
        <v>1389</v>
      </c>
      <c r="C591" s="48">
        <v>148</v>
      </c>
      <c r="D591" s="49">
        <v>491.67500000000001</v>
      </c>
      <c r="E591" s="48">
        <v>584</v>
      </c>
      <c r="F591" s="50">
        <v>30</v>
      </c>
      <c r="G591" s="48">
        <v>692</v>
      </c>
      <c r="H591" s="51">
        <v>3024</v>
      </c>
    </row>
    <row r="592" spans="1:8" x14ac:dyDescent="0.25">
      <c r="A592" s="46">
        <v>50157440</v>
      </c>
      <c r="B592" s="47" t="s">
        <v>1390</v>
      </c>
      <c r="C592" s="48">
        <v>26</v>
      </c>
      <c r="D592" s="49">
        <v>491.41669999999999</v>
      </c>
      <c r="E592" s="48">
        <v>585</v>
      </c>
      <c r="F592" s="50">
        <v>6</v>
      </c>
      <c r="G592" s="48">
        <v>1595</v>
      </c>
      <c r="H592" s="51">
        <v>0</v>
      </c>
    </row>
    <row r="593" spans="1:8" x14ac:dyDescent="0.25">
      <c r="A593" s="46">
        <v>52016330</v>
      </c>
      <c r="B593" s="47" t="s">
        <v>1391</v>
      </c>
      <c r="C593" s="48">
        <v>84</v>
      </c>
      <c r="D593" s="49">
        <v>490.00080000000003</v>
      </c>
      <c r="E593" s="48">
        <v>586</v>
      </c>
      <c r="F593" s="50">
        <v>24</v>
      </c>
      <c r="G593" s="48">
        <v>849</v>
      </c>
      <c r="H593" s="51">
        <v>149</v>
      </c>
    </row>
    <row r="594" spans="1:8" x14ac:dyDescent="0.25">
      <c r="A594" s="46">
        <v>15124910</v>
      </c>
      <c r="B594" s="47" t="s">
        <v>1392</v>
      </c>
      <c r="C594" s="48">
        <v>149</v>
      </c>
      <c r="D594" s="49">
        <v>489.3372</v>
      </c>
      <c r="E594" s="48">
        <v>587</v>
      </c>
      <c r="F594" s="50">
        <v>44</v>
      </c>
      <c r="G594" s="48">
        <v>460</v>
      </c>
      <c r="H594" s="51">
        <v>983</v>
      </c>
    </row>
    <row r="595" spans="1:8" x14ac:dyDescent="0.25">
      <c r="A595" s="46">
        <v>60158330</v>
      </c>
      <c r="B595" s="47" t="s">
        <v>1393</v>
      </c>
      <c r="C595" s="48">
        <v>44</v>
      </c>
      <c r="D595" s="49">
        <v>489.17500000000001</v>
      </c>
      <c r="E595" s="48">
        <v>588</v>
      </c>
      <c r="F595" s="50">
        <v>30</v>
      </c>
      <c r="G595" s="48">
        <v>692</v>
      </c>
      <c r="H595" s="51">
        <v>0</v>
      </c>
    </row>
    <row r="596" spans="1:8" x14ac:dyDescent="0.25">
      <c r="A596" s="46">
        <v>10195680</v>
      </c>
      <c r="B596" s="47" t="s">
        <v>1394</v>
      </c>
      <c r="C596" s="48">
        <v>49</v>
      </c>
      <c r="D596" s="49">
        <v>488.78640000000001</v>
      </c>
      <c r="E596" s="48">
        <v>589</v>
      </c>
      <c r="F596" s="50">
        <v>44</v>
      </c>
      <c r="G596" s="48">
        <v>460</v>
      </c>
      <c r="H596" s="51">
        <v>2003</v>
      </c>
    </row>
    <row r="597" spans="1:8" x14ac:dyDescent="0.25">
      <c r="A597" s="46">
        <v>52145080</v>
      </c>
      <c r="B597" s="47" t="s">
        <v>1395</v>
      </c>
      <c r="C597" s="48">
        <v>64</v>
      </c>
      <c r="D597" s="49">
        <v>486.99990000000003</v>
      </c>
      <c r="E597" s="48">
        <v>590</v>
      </c>
      <c r="F597" s="50">
        <v>12</v>
      </c>
      <c r="G597" s="48">
        <v>1274</v>
      </c>
      <c r="H597" s="51">
        <v>0</v>
      </c>
    </row>
    <row r="598" spans="1:8" x14ac:dyDescent="0.25">
      <c r="A598" s="46">
        <v>11197230</v>
      </c>
      <c r="B598" s="47" t="s">
        <v>1396</v>
      </c>
      <c r="C598" s="48">
        <v>26</v>
      </c>
      <c r="D598" s="49">
        <v>486.64400000000001</v>
      </c>
      <c r="E598" s="48">
        <v>591</v>
      </c>
      <c r="F598" s="50">
        <v>35</v>
      </c>
      <c r="G598" s="48">
        <v>609</v>
      </c>
      <c r="H598" s="51">
        <v>265</v>
      </c>
    </row>
    <row r="599" spans="1:8" x14ac:dyDescent="0.25">
      <c r="A599" s="46">
        <v>61170900</v>
      </c>
      <c r="B599" s="47" t="s">
        <v>1397</v>
      </c>
      <c r="C599" s="48">
        <v>51</v>
      </c>
      <c r="D599" s="49">
        <v>486.13389999999998</v>
      </c>
      <c r="E599" s="48">
        <v>592</v>
      </c>
      <c r="F599" s="50">
        <v>24</v>
      </c>
      <c r="G599" s="48">
        <v>849</v>
      </c>
      <c r="H599" s="51">
        <v>0</v>
      </c>
    </row>
    <row r="600" spans="1:8" x14ac:dyDescent="0.25">
      <c r="A600" s="46">
        <v>61154810</v>
      </c>
      <c r="B600" s="47" t="s">
        <v>1398</v>
      </c>
      <c r="C600" s="48">
        <v>52</v>
      </c>
      <c r="D600" s="49">
        <v>485.15570000000002</v>
      </c>
      <c r="E600" s="48">
        <v>593</v>
      </c>
      <c r="F600" s="50">
        <v>90</v>
      </c>
      <c r="G600" s="48">
        <v>149</v>
      </c>
      <c r="H600" s="51">
        <v>941</v>
      </c>
    </row>
    <row r="601" spans="1:8" x14ac:dyDescent="0.25">
      <c r="A601" s="46">
        <v>61155230</v>
      </c>
      <c r="B601" s="47" t="s">
        <v>1399</v>
      </c>
      <c r="C601" s="48">
        <v>53</v>
      </c>
      <c r="D601" s="49">
        <v>484.70240000000001</v>
      </c>
      <c r="E601" s="48">
        <v>594</v>
      </c>
      <c r="F601" s="50">
        <v>52</v>
      </c>
      <c r="G601" s="48">
        <v>362</v>
      </c>
      <c r="H601" s="51">
        <v>902</v>
      </c>
    </row>
    <row r="602" spans="1:8" x14ac:dyDescent="0.25">
      <c r="A602" s="46">
        <v>15205240</v>
      </c>
      <c r="B602" s="47" t="s">
        <v>1400</v>
      </c>
      <c r="C602" s="48">
        <v>150</v>
      </c>
      <c r="D602" s="49">
        <v>484.274</v>
      </c>
      <c r="E602" s="48">
        <v>595</v>
      </c>
      <c r="F602" s="50">
        <v>40</v>
      </c>
      <c r="G602" s="48">
        <v>518</v>
      </c>
      <c r="H602" s="51">
        <v>1171</v>
      </c>
    </row>
    <row r="603" spans="1:8" x14ac:dyDescent="0.25">
      <c r="A603" s="46">
        <v>11183780</v>
      </c>
      <c r="B603" s="47" t="s">
        <v>1401</v>
      </c>
      <c r="C603" s="48">
        <v>27</v>
      </c>
      <c r="D603" s="49">
        <v>483.66800000000001</v>
      </c>
      <c r="E603" s="48">
        <v>596</v>
      </c>
      <c r="F603" s="50">
        <v>23</v>
      </c>
      <c r="G603" s="48">
        <v>879</v>
      </c>
      <c r="H603" s="51">
        <v>653</v>
      </c>
    </row>
    <row r="604" spans="1:8" x14ac:dyDescent="0.25">
      <c r="A604" s="46">
        <v>11196840</v>
      </c>
      <c r="B604" s="47" t="s">
        <v>1402</v>
      </c>
      <c r="C604" s="48">
        <v>28</v>
      </c>
      <c r="D604" s="49">
        <v>483.25900000000001</v>
      </c>
      <c r="E604" s="48">
        <v>597</v>
      </c>
      <c r="F604" s="50">
        <v>37</v>
      </c>
      <c r="G604" s="48">
        <v>567</v>
      </c>
      <c r="H604" s="51">
        <v>383</v>
      </c>
    </row>
    <row r="605" spans="1:8" x14ac:dyDescent="0.25">
      <c r="A605" s="46">
        <v>61172010</v>
      </c>
      <c r="B605" s="47" t="s">
        <v>1403</v>
      </c>
      <c r="C605" s="48">
        <v>54</v>
      </c>
      <c r="D605" s="49">
        <v>482.13119999999998</v>
      </c>
      <c r="E605" s="48">
        <v>598</v>
      </c>
      <c r="F605" s="50">
        <v>200</v>
      </c>
      <c r="G605" s="48">
        <v>44</v>
      </c>
      <c r="H605" s="51">
        <v>0</v>
      </c>
    </row>
    <row r="606" spans="1:8" x14ac:dyDescent="0.25">
      <c r="A606" s="46">
        <v>11192350</v>
      </c>
      <c r="B606" s="47" t="s">
        <v>1404</v>
      </c>
      <c r="C606" s="48">
        <v>29</v>
      </c>
      <c r="D606" s="49">
        <v>479.423</v>
      </c>
      <c r="E606" s="48">
        <v>599</v>
      </c>
      <c r="F606" s="50">
        <v>30</v>
      </c>
      <c r="G606" s="48">
        <v>692</v>
      </c>
      <c r="H606" s="51">
        <v>402</v>
      </c>
    </row>
    <row r="607" spans="1:8" x14ac:dyDescent="0.25">
      <c r="A607" s="46">
        <v>53141690</v>
      </c>
      <c r="B607" s="47" t="s">
        <v>1405</v>
      </c>
      <c r="C607" s="48">
        <v>85</v>
      </c>
      <c r="D607" s="49">
        <v>479.39210000000003</v>
      </c>
      <c r="E607" s="48">
        <v>600</v>
      </c>
      <c r="F607" s="50">
        <v>15</v>
      </c>
      <c r="G607" s="48">
        <v>1131</v>
      </c>
      <c r="H607" s="51">
        <v>422</v>
      </c>
    </row>
    <row r="608" spans="1:8" x14ac:dyDescent="0.25">
      <c r="A608" s="46">
        <v>60158220</v>
      </c>
      <c r="B608" s="47" t="s">
        <v>1406</v>
      </c>
      <c r="C608" s="48">
        <v>45</v>
      </c>
      <c r="D608" s="49">
        <v>479.25009999999997</v>
      </c>
      <c r="E608" s="48">
        <v>601</v>
      </c>
      <c r="F608" s="50">
        <v>120</v>
      </c>
      <c r="G608" s="48">
        <v>94</v>
      </c>
      <c r="H608" s="51">
        <v>1296</v>
      </c>
    </row>
    <row r="609" spans="1:8" x14ac:dyDescent="0.25">
      <c r="A609" s="46">
        <v>52147130</v>
      </c>
      <c r="B609" s="47" t="s">
        <v>1407</v>
      </c>
      <c r="C609" s="48">
        <v>65</v>
      </c>
      <c r="D609" s="49">
        <v>478.50869999999998</v>
      </c>
      <c r="E609" s="48">
        <v>602</v>
      </c>
      <c r="F609" s="50">
        <v>15</v>
      </c>
      <c r="G609" s="48">
        <v>1131</v>
      </c>
      <c r="H609" s="51">
        <v>290</v>
      </c>
    </row>
    <row r="610" spans="1:8" x14ac:dyDescent="0.25">
      <c r="A610" s="46">
        <v>71144560</v>
      </c>
      <c r="B610" s="47" t="s">
        <v>1408</v>
      </c>
      <c r="C610" s="48">
        <v>8</v>
      </c>
      <c r="D610" s="49">
        <v>478.07499999999999</v>
      </c>
      <c r="E610" s="48">
        <v>603</v>
      </c>
      <c r="F610" s="50">
        <v>48</v>
      </c>
      <c r="G610" s="48">
        <v>397</v>
      </c>
      <c r="H610" s="51">
        <v>0</v>
      </c>
    </row>
    <row r="611" spans="1:8" x14ac:dyDescent="0.25">
      <c r="A611" s="46">
        <v>60158540</v>
      </c>
      <c r="B611" s="47" t="s">
        <v>1409</v>
      </c>
      <c r="C611" s="48">
        <v>46</v>
      </c>
      <c r="D611" s="49">
        <v>477.3852</v>
      </c>
      <c r="E611" s="48">
        <v>604</v>
      </c>
      <c r="F611" s="50">
        <v>59</v>
      </c>
      <c r="G611" s="48">
        <v>301</v>
      </c>
      <c r="H611" s="51">
        <v>0</v>
      </c>
    </row>
    <row r="612" spans="1:8" x14ac:dyDescent="0.25">
      <c r="A612" s="46">
        <v>50166160</v>
      </c>
      <c r="B612" s="47" t="s">
        <v>1410</v>
      </c>
      <c r="C612" s="48">
        <v>27</v>
      </c>
      <c r="D612" s="49">
        <v>476.99169999999998</v>
      </c>
      <c r="E612" s="48">
        <v>605</v>
      </c>
      <c r="F612" s="50">
        <v>10</v>
      </c>
      <c r="G612" s="48">
        <v>1373</v>
      </c>
      <c r="H612" s="51">
        <v>0</v>
      </c>
    </row>
    <row r="613" spans="1:8" x14ac:dyDescent="0.25">
      <c r="A613" s="46">
        <v>15208710</v>
      </c>
      <c r="B613" s="47" t="s">
        <v>1411</v>
      </c>
      <c r="C613" s="48">
        <v>151</v>
      </c>
      <c r="D613" s="49">
        <v>475.6859</v>
      </c>
      <c r="E613" s="48">
        <v>606</v>
      </c>
      <c r="F613" s="50">
        <v>85</v>
      </c>
      <c r="G613" s="48">
        <v>169</v>
      </c>
      <c r="H613" s="51">
        <v>29</v>
      </c>
    </row>
    <row r="614" spans="1:8" x14ac:dyDescent="0.25">
      <c r="A614" s="46">
        <v>53141280</v>
      </c>
      <c r="B614" s="47" t="s">
        <v>1412</v>
      </c>
      <c r="C614" s="48">
        <v>86</v>
      </c>
      <c r="D614" s="49">
        <v>474.99990000000003</v>
      </c>
      <c r="E614" s="48">
        <v>607</v>
      </c>
      <c r="F614" s="50">
        <v>3</v>
      </c>
      <c r="G614" s="48">
        <v>1842</v>
      </c>
      <c r="H614" s="51">
        <v>0</v>
      </c>
    </row>
    <row r="615" spans="1:8" x14ac:dyDescent="0.25">
      <c r="A615" s="46">
        <v>11199120</v>
      </c>
      <c r="B615" s="47" t="s">
        <v>1413</v>
      </c>
      <c r="C615" s="48">
        <v>30</v>
      </c>
      <c r="D615" s="49">
        <v>474.59829999999999</v>
      </c>
      <c r="E615" s="48">
        <v>608</v>
      </c>
      <c r="F615" s="50">
        <v>30</v>
      </c>
      <c r="G615" s="48">
        <v>692</v>
      </c>
      <c r="H615" s="51">
        <v>1684</v>
      </c>
    </row>
    <row r="616" spans="1:8" x14ac:dyDescent="0.25">
      <c r="A616" s="46">
        <v>11030480</v>
      </c>
      <c r="B616" s="47" t="s">
        <v>1414</v>
      </c>
      <c r="C616" s="48">
        <v>31</v>
      </c>
      <c r="D616" s="49">
        <v>472.50439999999998</v>
      </c>
      <c r="E616" s="48">
        <v>609</v>
      </c>
      <c r="F616" s="50">
        <v>46</v>
      </c>
      <c r="G616" s="48">
        <v>429</v>
      </c>
      <c r="H616" s="51">
        <v>741</v>
      </c>
    </row>
    <row r="617" spans="1:8" x14ac:dyDescent="0.25">
      <c r="A617" s="46">
        <v>11201090</v>
      </c>
      <c r="B617" s="47" t="s">
        <v>1415</v>
      </c>
      <c r="C617" s="48">
        <v>32</v>
      </c>
      <c r="D617" s="49">
        <v>472.178</v>
      </c>
      <c r="E617" s="48">
        <v>610</v>
      </c>
      <c r="F617" s="50">
        <v>46</v>
      </c>
      <c r="G617" s="48">
        <v>429</v>
      </c>
      <c r="H617" s="51">
        <v>2392</v>
      </c>
    </row>
    <row r="618" spans="1:8" x14ac:dyDescent="0.25">
      <c r="A618" s="46">
        <v>50164970</v>
      </c>
      <c r="B618" s="47" t="s">
        <v>1416</v>
      </c>
      <c r="C618" s="48">
        <v>28</v>
      </c>
      <c r="D618" s="49">
        <v>471.21010000000001</v>
      </c>
      <c r="E618" s="48">
        <v>611</v>
      </c>
      <c r="F618" s="50">
        <v>58</v>
      </c>
      <c r="G618" s="48">
        <v>308</v>
      </c>
      <c r="H618" s="51">
        <v>4956</v>
      </c>
    </row>
    <row r="619" spans="1:8" x14ac:dyDescent="0.25">
      <c r="A619" s="46">
        <v>15125080</v>
      </c>
      <c r="B619" s="47" t="s">
        <v>1417</v>
      </c>
      <c r="C619" s="48">
        <v>152</v>
      </c>
      <c r="D619" s="49">
        <v>470.06479999999999</v>
      </c>
      <c r="E619" s="48">
        <v>612</v>
      </c>
      <c r="F619" s="50">
        <v>38</v>
      </c>
      <c r="G619" s="48">
        <v>555</v>
      </c>
      <c r="H619" s="51">
        <v>1071</v>
      </c>
    </row>
    <row r="620" spans="1:8" x14ac:dyDescent="0.25">
      <c r="A620" s="46">
        <v>30153030</v>
      </c>
      <c r="B620" s="47" t="s">
        <v>1418</v>
      </c>
      <c r="C620" s="48">
        <v>27</v>
      </c>
      <c r="D620" s="49">
        <v>470.04109999999997</v>
      </c>
      <c r="E620" s="48">
        <v>613</v>
      </c>
      <c r="F620" s="50">
        <v>19</v>
      </c>
      <c r="G620" s="48">
        <v>988</v>
      </c>
      <c r="H620" s="51">
        <v>569</v>
      </c>
    </row>
    <row r="621" spans="1:8" x14ac:dyDescent="0.25">
      <c r="A621" s="46">
        <v>52148290</v>
      </c>
      <c r="B621" s="47" t="s">
        <v>1419</v>
      </c>
      <c r="C621" s="48">
        <v>66</v>
      </c>
      <c r="D621" s="49">
        <v>470.02089999999998</v>
      </c>
      <c r="E621" s="48">
        <v>614</v>
      </c>
      <c r="F621" s="50">
        <v>146</v>
      </c>
      <c r="G621" s="48">
        <v>65</v>
      </c>
      <c r="H621" s="51">
        <v>0</v>
      </c>
    </row>
    <row r="622" spans="1:8" x14ac:dyDescent="0.25">
      <c r="A622" s="46">
        <v>15207550</v>
      </c>
      <c r="B622" s="47" t="s">
        <v>1420</v>
      </c>
      <c r="C622" s="48">
        <v>153</v>
      </c>
      <c r="D622" s="49">
        <v>469.93470000000002</v>
      </c>
      <c r="E622" s="48">
        <v>615</v>
      </c>
      <c r="F622" s="50">
        <v>58</v>
      </c>
      <c r="G622" s="48">
        <v>308</v>
      </c>
      <c r="H622" s="51">
        <v>1152</v>
      </c>
    </row>
    <row r="623" spans="1:8" x14ac:dyDescent="0.25">
      <c r="A623" s="46">
        <v>11200300</v>
      </c>
      <c r="B623" s="47" t="s">
        <v>1421</v>
      </c>
      <c r="C623" s="48">
        <v>33</v>
      </c>
      <c r="D623" s="49">
        <v>469.48070000000001</v>
      </c>
      <c r="E623" s="48">
        <v>616</v>
      </c>
      <c r="F623" s="50">
        <v>46</v>
      </c>
      <c r="G623" s="48">
        <v>429</v>
      </c>
      <c r="H623" s="51">
        <v>0</v>
      </c>
    </row>
    <row r="624" spans="1:8" x14ac:dyDescent="0.25">
      <c r="A624" s="46">
        <v>61163880</v>
      </c>
      <c r="B624" s="47" t="s">
        <v>1422</v>
      </c>
      <c r="C624" s="48">
        <v>55</v>
      </c>
      <c r="D624" s="49">
        <v>468.8125</v>
      </c>
      <c r="E624" s="48">
        <v>617</v>
      </c>
      <c r="F624" s="50">
        <v>63</v>
      </c>
      <c r="G624" s="48">
        <v>269</v>
      </c>
      <c r="H624" s="51">
        <v>0</v>
      </c>
    </row>
    <row r="625" spans="1:8" x14ac:dyDescent="0.25">
      <c r="A625" s="46">
        <v>10201240</v>
      </c>
      <c r="B625" s="47" t="s">
        <v>1423</v>
      </c>
      <c r="C625" s="48">
        <v>50</v>
      </c>
      <c r="D625" s="49">
        <v>468.7278</v>
      </c>
      <c r="E625" s="48">
        <v>618</v>
      </c>
      <c r="F625" s="50">
        <v>46</v>
      </c>
      <c r="G625" s="48">
        <v>429</v>
      </c>
      <c r="H625" s="51">
        <v>4078</v>
      </c>
    </row>
    <row r="626" spans="1:8" x14ac:dyDescent="0.25">
      <c r="A626" s="46">
        <v>15204640</v>
      </c>
      <c r="B626" s="47" t="s">
        <v>1424</v>
      </c>
      <c r="C626" s="48">
        <v>154</v>
      </c>
      <c r="D626" s="49">
        <v>468.48570000000001</v>
      </c>
      <c r="E626" s="48">
        <v>619</v>
      </c>
      <c r="F626" s="50">
        <v>83</v>
      </c>
      <c r="G626" s="48">
        <v>177</v>
      </c>
      <c r="H626" s="51">
        <v>0</v>
      </c>
    </row>
    <row r="627" spans="1:8" x14ac:dyDescent="0.25">
      <c r="A627" s="46">
        <v>61159930</v>
      </c>
      <c r="B627" s="47" t="s">
        <v>1425</v>
      </c>
      <c r="C627" s="48">
        <v>56</v>
      </c>
      <c r="D627" s="49">
        <v>468.20729999999998</v>
      </c>
      <c r="E627" s="48">
        <v>620</v>
      </c>
      <c r="F627" s="50">
        <v>39</v>
      </c>
      <c r="G627" s="48">
        <v>534</v>
      </c>
      <c r="H627" s="51">
        <v>0</v>
      </c>
    </row>
    <row r="628" spans="1:8" x14ac:dyDescent="0.25">
      <c r="A628" s="46">
        <v>15201060</v>
      </c>
      <c r="B628" s="47" t="s">
        <v>1426</v>
      </c>
      <c r="C628" s="48">
        <v>155</v>
      </c>
      <c r="D628" s="49">
        <v>466.71609999999998</v>
      </c>
      <c r="E628" s="48">
        <v>621</v>
      </c>
      <c r="F628" s="50">
        <v>19</v>
      </c>
      <c r="G628" s="48">
        <v>988</v>
      </c>
      <c r="H628" s="51">
        <v>2744</v>
      </c>
    </row>
    <row r="629" spans="1:8" x14ac:dyDescent="0.25">
      <c r="A629" s="46">
        <v>42000410</v>
      </c>
      <c r="B629" s="47" t="s">
        <v>1427</v>
      </c>
      <c r="C629" s="48">
        <v>28</v>
      </c>
      <c r="D629" s="49">
        <v>466.375</v>
      </c>
      <c r="E629" s="48">
        <v>622</v>
      </c>
      <c r="F629" s="50">
        <v>7</v>
      </c>
      <c r="G629" s="48">
        <v>1528</v>
      </c>
      <c r="H629" s="51">
        <v>3104</v>
      </c>
    </row>
    <row r="630" spans="1:8" x14ac:dyDescent="0.25">
      <c r="A630" s="46">
        <v>30153020</v>
      </c>
      <c r="B630" s="47" t="s">
        <v>1428</v>
      </c>
      <c r="C630" s="48">
        <v>29</v>
      </c>
      <c r="D630" s="49">
        <v>466.0838</v>
      </c>
      <c r="E630" s="48">
        <v>623</v>
      </c>
      <c r="F630" s="50">
        <v>14</v>
      </c>
      <c r="G630" s="48">
        <v>1185</v>
      </c>
      <c r="H630" s="51">
        <v>1472</v>
      </c>
    </row>
    <row r="631" spans="1:8" x14ac:dyDescent="0.25">
      <c r="A631" s="46">
        <v>30145220</v>
      </c>
      <c r="B631" s="47" t="s">
        <v>1429</v>
      </c>
      <c r="C631" s="48">
        <v>30</v>
      </c>
      <c r="D631" s="49">
        <v>465.5</v>
      </c>
      <c r="E631" s="48">
        <v>624</v>
      </c>
      <c r="F631" s="50">
        <v>28</v>
      </c>
      <c r="G631" s="48">
        <v>738</v>
      </c>
      <c r="H631" s="51">
        <v>802</v>
      </c>
    </row>
    <row r="632" spans="1:8" x14ac:dyDescent="0.25">
      <c r="A632" s="46">
        <v>30156090</v>
      </c>
      <c r="B632" s="47" t="s">
        <v>1430</v>
      </c>
      <c r="C632" s="48">
        <v>31</v>
      </c>
      <c r="D632" s="49">
        <v>465</v>
      </c>
      <c r="E632" s="48">
        <v>625</v>
      </c>
      <c r="F632" s="50">
        <v>31</v>
      </c>
      <c r="G632" s="48">
        <v>665</v>
      </c>
      <c r="H632" s="51">
        <v>306</v>
      </c>
    </row>
    <row r="633" spans="1:8" x14ac:dyDescent="0.25">
      <c r="A633" s="46">
        <v>53148140</v>
      </c>
      <c r="B633" s="47" t="s">
        <v>1431</v>
      </c>
      <c r="C633" s="48">
        <v>87</v>
      </c>
      <c r="D633" s="49">
        <v>465</v>
      </c>
      <c r="E633" s="48">
        <v>625</v>
      </c>
      <c r="F633" s="50">
        <v>2</v>
      </c>
      <c r="G633" s="48">
        <v>1971</v>
      </c>
      <c r="H633" s="51">
        <v>0</v>
      </c>
    </row>
    <row r="634" spans="1:8" x14ac:dyDescent="0.25">
      <c r="A634" s="46">
        <v>10223890</v>
      </c>
      <c r="B634" s="47" t="s">
        <v>1432</v>
      </c>
      <c r="C634" s="48">
        <v>51</v>
      </c>
      <c r="D634" s="49">
        <v>464.4556</v>
      </c>
      <c r="E634" s="48">
        <v>627</v>
      </c>
      <c r="F634" s="50">
        <v>14</v>
      </c>
      <c r="G634" s="48">
        <v>1185</v>
      </c>
      <c r="H634" s="51">
        <v>78</v>
      </c>
    </row>
    <row r="635" spans="1:8" x14ac:dyDescent="0.25">
      <c r="A635" s="46">
        <v>15201040</v>
      </c>
      <c r="B635" s="47" t="s">
        <v>1433</v>
      </c>
      <c r="C635" s="48">
        <v>156</v>
      </c>
      <c r="D635" s="49">
        <v>464.36709999999999</v>
      </c>
      <c r="E635" s="48">
        <v>628</v>
      </c>
      <c r="F635" s="50">
        <v>14</v>
      </c>
      <c r="G635" s="48">
        <v>1185</v>
      </c>
      <c r="H635" s="51">
        <v>1309</v>
      </c>
    </row>
    <row r="636" spans="1:8" x14ac:dyDescent="0.25">
      <c r="A636" s="46">
        <v>40120670</v>
      </c>
      <c r="B636" s="47" t="s">
        <v>1434</v>
      </c>
      <c r="C636" s="48">
        <v>88</v>
      </c>
      <c r="D636" s="49">
        <v>463.33319999999998</v>
      </c>
      <c r="E636" s="48">
        <v>629</v>
      </c>
      <c r="F636" s="50">
        <v>4</v>
      </c>
      <c r="G636" s="48">
        <v>1756</v>
      </c>
      <c r="H636" s="51">
        <v>142</v>
      </c>
    </row>
    <row r="637" spans="1:8" x14ac:dyDescent="0.25">
      <c r="A637" s="46">
        <v>52150330</v>
      </c>
      <c r="B637" s="47" t="s">
        <v>1435</v>
      </c>
      <c r="C637" s="48">
        <v>67</v>
      </c>
      <c r="D637" s="49">
        <v>462.54950000000002</v>
      </c>
      <c r="E637" s="48">
        <v>630</v>
      </c>
      <c r="F637" s="50">
        <v>19</v>
      </c>
      <c r="G637" s="48">
        <v>988</v>
      </c>
      <c r="H637" s="51">
        <v>0</v>
      </c>
    </row>
    <row r="638" spans="1:8" x14ac:dyDescent="0.25">
      <c r="A638" s="46">
        <v>11196750</v>
      </c>
      <c r="B638" s="47" t="s">
        <v>1436</v>
      </c>
      <c r="C638" s="48">
        <v>34</v>
      </c>
      <c r="D638" s="49">
        <v>461.64080000000001</v>
      </c>
      <c r="E638" s="48">
        <v>631</v>
      </c>
      <c r="F638" s="50">
        <v>50</v>
      </c>
      <c r="G638" s="48">
        <v>380</v>
      </c>
      <c r="H638" s="51">
        <v>465</v>
      </c>
    </row>
    <row r="639" spans="1:8" x14ac:dyDescent="0.25">
      <c r="A639" s="46">
        <v>30162840</v>
      </c>
      <c r="B639" s="47" t="s">
        <v>1437</v>
      </c>
      <c r="C639" s="48">
        <v>41</v>
      </c>
      <c r="D639" s="49">
        <v>461.57400000000001</v>
      </c>
      <c r="E639" s="48">
        <v>632</v>
      </c>
      <c r="F639" s="50">
        <v>38</v>
      </c>
      <c r="G639" s="48">
        <v>555</v>
      </c>
      <c r="H639" s="51">
        <v>150</v>
      </c>
    </row>
    <row r="640" spans="1:8" x14ac:dyDescent="0.25">
      <c r="A640" s="46">
        <v>61148850</v>
      </c>
      <c r="B640" s="47" t="s">
        <v>1438</v>
      </c>
      <c r="C640" s="48">
        <v>57</v>
      </c>
      <c r="D640" s="49">
        <v>460.69240000000002</v>
      </c>
      <c r="E640" s="48">
        <v>633</v>
      </c>
      <c r="F640" s="50">
        <v>22</v>
      </c>
      <c r="G640" s="48">
        <v>899</v>
      </c>
      <c r="H640" s="51">
        <v>476</v>
      </c>
    </row>
    <row r="641" spans="1:8" x14ac:dyDescent="0.25">
      <c r="A641" s="46">
        <v>15205000</v>
      </c>
      <c r="B641" s="47" t="s">
        <v>1439</v>
      </c>
      <c r="C641" s="48">
        <v>157</v>
      </c>
      <c r="D641" s="49">
        <v>460.4941</v>
      </c>
      <c r="E641" s="48">
        <v>634</v>
      </c>
      <c r="F641" s="50">
        <v>81</v>
      </c>
      <c r="G641" s="48">
        <v>187</v>
      </c>
      <c r="H641" s="51">
        <v>1509</v>
      </c>
    </row>
    <row r="642" spans="1:8" x14ac:dyDescent="0.25">
      <c r="A642" s="46">
        <v>15207570</v>
      </c>
      <c r="B642" s="47" t="s">
        <v>1440</v>
      </c>
      <c r="C642" s="48">
        <v>158</v>
      </c>
      <c r="D642" s="49">
        <v>459.13330000000002</v>
      </c>
      <c r="E642" s="48">
        <v>635</v>
      </c>
      <c r="F642" s="50">
        <v>114</v>
      </c>
      <c r="G642" s="48">
        <v>100</v>
      </c>
      <c r="H642" s="51">
        <v>2783</v>
      </c>
    </row>
    <row r="643" spans="1:8" x14ac:dyDescent="0.25">
      <c r="A643" s="46">
        <v>15206060</v>
      </c>
      <c r="B643" s="47" t="s">
        <v>1441</v>
      </c>
      <c r="C643" s="48">
        <v>159</v>
      </c>
      <c r="D643" s="49">
        <v>455.88330000000002</v>
      </c>
      <c r="E643" s="48">
        <v>636</v>
      </c>
      <c r="F643" s="50">
        <v>4</v>
      </c>
      <c r="G643" s="48">
        <v>1756</v>
      </c>
      <c r="H643" s="51">
        <v>102</v>
      </c>
    </row>
    <row r="644" spans="1:8" x14ac:dyDescent="0.25">
      <c r="A644" s="46">
        <v>15209470</v>
      </c>
      <c r="B644" s="47" t="s">
        <v>1442</v>
      </c>
      <c r="C644" s="48">
        <v>160</v>
      </c>
      <c r="D644" s="49">
        <v>455.87490000000003</v>
      </c>
      <c r="E644" s="48">
        <v>637</v>
      </c>
      <c r="F644" s="50">
        <v>30</v>
      </c>
      <c r="G644" s="48">
        <v>692</v>
      </c>
      <c r="H644" s="51">
        <v>0</v>
      </c>
    </row>
    <row r="645" spans="1:8" x14ac:dyDescent="0.25">
      <c r="A645" s="46">
        <v>53150310</v>
      </c>
      <c r="B645" s="47" t="s">
        <v>1443</v>
      </c>
      <c r="C645" s="48">
        <v>89</v>
      </c>
      <c r="D645" s="49">
        <v>454.1583</v>
      </c>
      <c r="E645" s="48">
        <v>638</v>
      </c>
      <c r="F645" s="50">
        <v>11</v>
      </c>
      <c r="G645" s="48">
        <v>1330</v>
      </c>
      <c r="H645" s="51">
        <v>45</v>
      </c>
    </row>
    <row r="646" spans="1:8" x14ac:dyDescent="0.25">
      <c r="A646" s="46">
        <v>10233120</v>
      </c>
      <c r="B646" s="47" t="s">
        <v>1444</v>
      </c>
      <c r="C646" s="48">
        <v>52</v>
      </c>
      <c r="D646" s="49">
        <v>453.84</v>
      </c>
      <c r="E646" s="48">
        <v>639</v>
      </c>
      <c r="F646" s="50">
        <v>24</v>
      </c>
      <c r="G646" s="48">
        <v>849</v>
      </c>
      <c r="H646" s="51">
        <v>1991</v>
      </c>
    </row>
    <row r="647" spans="1:8" x14ac:dyDescent="0.25">
      <c r="A647" s="46">
        <v>11192710</v>
      </c>
      <c r="B647" s="47" t="s">
        <v>1445</v>
      </c>
      <c r="C647" s="48">
        <v>35</v>
      </c>
      <c r="D647" s="49">
        <v>453.55500000000001</v>
      </c>
      <c r="E647" s="48">
        <v>640</v>
      </c>
      <c r="F647" s="50">
        <v>30</v>
      </c>
      <c r="G647" s="48">
        <v>692</v>
      </c>
      <c r="H647" s="51">
        <v>2459</v>
      </c>
    </row>
    <row r="648" spans="1:8" x14ac:dyDescent="0.25">
      <c r="A648" s="46">
        <v>10228690</v>
      </c>
      <c r="B648" s="47" t="s">
        <v>1446</v>
      </c>
      <c r="C648" s="48">
        <v>53</v>
      </c>
      <c r="D648" s="49">
        <v>453.45920000000001</v>
      </c>
      <c r="E648" s="48">
        <v>641</v>
      </c>
      <c r="F648" s="50">
        <v>16</v>
      </c>
      <c r="G648" s="48">
        <v>1086</v>
      </c>
      <c r="H648" s="51">
        <v>243</v>
      </c>
    </row>
    <row r="649" spans="1:8" x14ac:dyDescent="0.25">
      <c r="A649" s="46">
        <v>15199630</v>
      </c>
      <c r="B649" s="47" t="s">
        <v>1447</v>
      </c>
      <c r="C649" s="48">
        <v>161</v>
      </c>
      <c r="D649" s="49">
        <v>453.37529999999998</v>
      </c>
      <c r="E649" s="48">
        <v>642</v>
      </c>
      <c r="F649" s="50">
        <v>14</v>
      </c>
      <c r="G649" s="48">
        <v>1185</v>
      </c>
      <c r="H649" s="51">
        <v>2361</v>
      </c>
    </row>
    <row r="650" spans="1:8" x14ac:dyDescent="0.25">
      <c r="A650" s="46">
        <v>10204660</v>
      </c>
      <c r="B650" s="47" t="s">
        <v>1448</v>
      </c>
      <c r="C650" s="48">
        <v>54</v>
      </c>
      <c r="D650" s="49">
        <v>450.78769999999997</v>
      </c>
      <c r="E650" s="48">
        <v>643</v>
      </c>
      <c r="F650" s="50">
        <v>24</v>
      </c>
      <c r="G650" s="48">
        <v>849</v>
      </c>
      <c r="H650" s="51">
        <v>602</v>
      </c>
    </row>
    <row r="651" spans="1:8" x14ac:dyDescent="0.25">
      <c r="A651" s="46">
        <v>52137060</v>
      </c>
      <c r="B651" s="47" t="s">
        <v>1449</v>
      </c>
      <c r="C651" s="48">
        <v>90</v>
      </c>
      <c r="D651" s="49">
        <v>449.74979999999999</v>
      </c>
      <c r="E651" s="48">
        <v>644</v>
      </c>
      <c r="F651" s="50">
        <v>6</v>
      </c>
      <c r="G651" s="48">
        <v>1595</v>
      </c>
      <c r="H651" s="51">
        <v>0</v>
      </c>
    </row>
    <row r="652" spans="1:8" x14ac:dyDescent="0.25">
      <c r="A652" s="46">
        <v>52136300</v>
      </c>
      <c r="B652" s="47" t="s">
        <v>1450</v>
      </c>
      <c r="C652" s="48">
        <v>68</v>
      </c>
      <c r="D652" s="49">
        <v>449.41660000000002</v>
      </c>
      <c r="E652" s="48">
        <v>645</v>
      </c>
      <c r="F652" s="50">
        <v>3</v>
      </c>
      <c r="G652" s="48">
        <v>1842</v>
      </c>
      <c r="H652" s="51">
        <v>0</v>
      </c>
    </row>
    <row r="653" spans="1:8" x14ac:dyDescent="0.25">
      <c r="A653" s="46">
        <v>10201960</v>
      </c>
      <c r="B653" s="47" t="s">
        <v>1451</v>
      </c>
      <c r="C653" s="48">
        <v>55</v>
      </c>
      <c r="D653" s="49">
        <v>449.39260000000002</v>
      </c>
      <c r="E653" s="48">
        <v>646</v>
      </c>
      <c r="F653" s="50">
        <v>40</v>
      </c>
      <c r="G653" s="48">
        <v>518</v>
      </c>
      <c r="H653" s="51">
        <v>0</v>
      </c>
    </row>
    <row r="654" spans="1:8" x14ac:dyDescent="0.25">
      <c r="A654" s="46">
        <v>71145890</v>
      </c>
      <c r="B654" s="47" t="s">
        <v>1452</v>
      </c>
      <c r="C654" s="48">
        <v>9</v>
      </c>
      <c r="D654" s="49">
        <v>449.24939999999998</v>
      </c>
      <c r="E654" s="48">
        <v>647</v>
      </c>
      <c r="F654" s="50">
        <v>18</v>
      </c>
      <c r="G654" s="48">
        <v>1017</v>
      </c>
      <c r="H654" s="51">
        <v>12</v>
      </c>
    </row>
    <row r="655" spans="1:8" x14ac:dyDescent="0.25">
      <c r="A655" s="46">
        <v>15138640</v>
      </c>
      <c r="B655" s="47" t="s">
        <v>1453</v>
      </c>
      <c r="C655" s="48">
        <v>162</v>
      </c>
      <c r="D655" s="49">
        <v>448.875</v>
      </c>
      <c r="E655" s="48">
        <v>648</v>
      </c>
      <c r="F655" s="50">
        <v>27</v>
      </c>
      <c r="G655" s="48">
        <v>768</v>
      </c>
      <c r="H655" s="51">
        <v>260</v>
      </c>
    </row>
    <row r="656" spans="1:8" x14ac:dyDescent="0.25">
      <c r="A656" s="46">
        <v>52147810</v>
      </c>
      <c r="B656" s="47" t="s">
        <v>1454</v>
      </c>
      <c r="C656" s="48">
        <v>69</v>
      </c>
      <c r="D656" s="49">
        <v>448.8415</v>
      </c>
      <c r="E656" s="48">
        <v>649</v>
      </c>
      <c r="F656" s="50">
        <v>6</v>
      </c>
      <c r="G656" s="48">
        <v>1595</v>
      </c>
      <c r="H656" s="51">
        <v>241</v>
      </c>
    </row>
    <row r="657" spans="1:8" x14ac:dyDescent="0.25">
      <c r="A657" s="46">
        <v>30152820</v>
      </c>
      <c r="B657" s="47" t="s">
        <v>1455</v>
      </c>
      <c r="C657" s="48">
        <v>32</v>
      </c>
      <c r="D657" s="49">
        <v>448.1327</v>
      </c>
      <c r="E657" s="48">
        <v>650</v>
      </c>
      <c r="F657" s="50">
        <v>22</v>
      </c>
      <c r="G657" s="48">
        <v>899</v>
      </c>
      <c r="H657" s="51">
        <v>610</v>
      </c>
    </row>
    <row r="658" spans="1:8" x14ac:dyDescent="0.25">
      <c r="A658" s="46">
        <v>15210040</v>
      </c>
      <c r="B658" s="47" t="s">
        <v>1456</v>
      </c>
      <c r="C658" s="48">
        <v>163</v>
      </c>
      <c r="D658" s="49">
        <v>447.99829999999997</v>
      </c>
      <c r="E658" s="48">
        <v>651</v>
      </c>
      <c r="F658" s="50">
        <v>62</v>
      </c>
      <c r="G658" s="48">
        <v>278</v>
      </c>
      <c r="H658" s="51">
        <v>1758</v>
      </c>
    </row>
    <row r="659" spans="1:8" x14ac:dyDescent="0.25">
      <c r="A659" s="46">
        <v>52017490</v>
      </c>
      <c r="B659" s="47" t="s">
        <v>1457</v>
      </c>
      <c r="C659" s="48">
        <v>70</v>
      </c>
      <c r="D659" s="49">
        <v>447.75869999999998</v>
      </c>
      <c r="E659" s="48">
        <v>652</v>
      </c>
      <c r="F659" s="50">
        <v>14</v>
      </c>
      <c r="G659" s="48">
        <v>1185</v>
      </c>
      <c r="H659" s="51">
        <v>0</v>
      </c>
    </row>
    <row r="660" spans="1:8" x14ac:dyDescent="0.25">
      <c r="A660" s="46">
        <v>11193740</v>
      </c>
      <c r="B660" s="47" t="s">
        <v>1458</v>
      </c>
      <c r="C660" s="48">
        <v>36</v>
      </c>
      <c r="D660" s="49">
        <v>447.70679999999999</v>
      </c>
      <c r="E660" s="48">
        <v>653</v>
      </c>
      <c r="F660" s="50">
        <v>48</v>
      </c>
      <c r="G660" s="48">
        <v>397</v>
      </c>
      <c r="H660" s="51">
        <v>110</v>
      </c>
    </row>
    <row r="661" spans="1:8" x14ac:dyDescent="0.25">
      <c r="A661" s="46">
        <v>50156940</v>
      </c>
      <c r="B661" s="47" t="s">
        <v>1459</v>
      </c>
      <c r="C661" s="48">
        <v>71</v>
      </c>
      <c r="D661" s="49">
        <v>447.39109999999999</v>
      </c>
      <c r="E661" s="48">
        <v>654</v>
      </c>
      <c r="F661" s="50">
        <v>18</v>
      </c>
      <c r="G661" s="48">
        <v>1017</v>
      </c>
      <c r="H661" s="51">
        <v>0</v>
      </c>
    </row>
    <row r="662" spans="1:8" x14ac:dyDescent="0.25">
      <c r="A662" s="46">
        <v>50157900</v>
      </c>
      <c r="B662" s="47" t="s">
        <v>1460</v>
      </c>
      <c r="C662" s="48">
        <v>29</v>
      </c>
      <c r="D662" s="49">
        <v>445.98329999999999</v>
      </c>
      <c r="E662" s="48">
        <v>655</v>
      </c>
      <c r="F662" s="50">
        <v>27</v>
      </c>
      <c r="G662" s="48">
        <v>768</v>
      </c>
      <c r="H662" s="51">
        <v>1400</v>
      </c>
    </row>
    <row r="663" spans="1:8" x14ac:dyDescent="0.25">
      <c r="A663" s="46">
        <v>61170910</v>
      </c>
      <c r="B663" s="47" t="s">
        <v>1461</v>
      </c>
      <c r="C663" s="48">
        <v>58</v>
      </c>
      <c r="D663" s="49">
        <v>445.57549999999998</v>
      </c>
      <c r="E663" s="48">
        <v>656</v>
      </c>
      <c r="F663" s="50">
        <v>22</v>
      </c>
      <c r="G663" s="48">
        <v>899</v>
      </c>
      <c r="H663" s="51">
        <v>0</v>
      </c>
    </row>
    <row r="664" spans="1:8" x14ac:dyDescent="0.25">
      <c r="A664" s="46">
        <v>52149000</v>
      </c>
      <c r="B664" s="47" t="s">
        <v>1462</v>
      </c>
      <c r="C664" s="48">
        <v>72</v>
      </c>
      <c r="D664" s="49">
        <v>445.00020000000001</v>
      </c>
      <c r="E664" s="48">
        <v>657</v>
      </c>
      <c r="F664" s="50">
        <v>6</v>
      </c>
      <c r="G664" s="48">
        <v>1595</v>
      </c>
      <c r="H664" s="51">
        <v>0</v>
      </c>
    </row>
    <row r="665" spans="1:8" x14ac:dyDescent="0.25">
      <c r="A665" s="46">
        <v>53143460</v>
      </c>
      <c r="B665" s="47" t="s">
        <v>1463</v>
      </c>
      <c r="C665" s="48">
        <v>91</v>
      </c>
      <c r="D665" s="49">
        <v>445.00020000000001</v>
      </c>
      <c r="E665" s="48">
        <v>657</v>
      </c>
      <c r="F665" s="50">
        <v>6</v>
      </c>
      <c r="G665" s="48">
        <v>1595</v>
      </c>
      <c r="H665" s="51">
        <v>0</v>
      </c>
    </row>
    <row r="666" spans="1:8" x14ac:dyDescent="0.25">
      <c r="A666" s="46">
        <v>15204530</v>
      </c>
      <c r="B666" s="47" t="s">
        <v>1464</v>
      </c>
      <c r="C666" s="48">
        <v>164</v>
      </c>
      <c r="D666" s="49">
        <v>443.19420000000002</v>
      </c>
      <c r="E666" s="48">
        <v>659</v>
      </c>
      <c r="F666" s="50">
        <v>78</v>
      </c>
      <c r="G666" s="48">
        <v>198</v>
      </c>
      <c r="H666" s="51">
        <v>14</v>
      </c>
    </row>
    <row r="667" spans="1:8" x14ac:dyDescent="0.25">
      <c r="A667" s="46">
        <v>53150280</v>
      </c>
      <c r="B667" s="47" t="s">
        <v>1465</v>
      </c>
      <c r="C667" s="48">
        <v>92</v>
      </c>
      <c r="D667" s="49">
        <v>443.14139999999998</v>
      </c>
      <c r="E667" s="48">
        <v>660</v>
      </c>
      <c r="F667" s="50">
        <v>12</v>
      </c>
      <c r="G667" s="48">
        <v>1274</v>
      </c>
      <c r="H667" s="51">
        <v>0</v>
      </c>
    </row>
    <row r="668" spans="1:8" x14ac:dyDescent="0.25">
      <c r="A668" s="46">
        <v>53149150</v>
      </c>
      <c r="B668" s="47" t="s">
        <v>1466</v>
      </c>
      <c r="C668" s="48">
        <v>93</v>
      </c>
      <c r="D668" s="49">
        <v>442.12470000000002</v>
      </c>
      <c r="E668" s="48">
        <v>661</v>
      </c>
      <c r="F668" s="50">
        <v>9</v>
      </c>
      <c r="G668" s="48">
        <v>1421</v>
      </c>
      <c r="H668" s="51">
        <v>0</v>
      </c>
    </row>
    <row r="669" spans="1:8" x14ac:dyDescent="0.25">
      <c r="A669" s="46">
        <v>11195290</v>
      </c>
      <c r="B669" s="47" t="s">
        <v>1467</v>
      </c>
      <c r="C669" s="48">
        <v>37</v>
      </c>
      <c r="D669" s="49">
        <v>441.72609999999997</v>
      </c>
      <c r="E669" s="48">
        <v>662</v>
      </c>
      <c r="F669" s="50">
        <v>47</v>
      </c>
      <c r="G669" s="48">
        <v>415</v>
      </c>
      <c r="H669" s="51">
        <v>1471</v>
      </c>
    </row>
    <row r="670" spans="1:8" x14ac:dyDescent="0.25">
      <c r="A670" s="46">
        <v>10215380</v>
      </c>
      <c r="B670" s="47" t="s">
        <v>1468</v>
      </c>
      <c r="C670" s="48">
        <v>56</v>
      </c>
      <c r="D670" s="49">
        <v>441.14120000000003</v>
      </c>
      <c r="E670" s="48">
        <v>663</v>
      </c>
      <c r="F670" s="50">
        <v>95</v>
      </c>
      <c r="G670" s="48">
        <v>130</v>
      </c>
      <c r="H670" s="51">
        <v>6172</v>
      </c>
    </row>
    <row r="671" spans="1:8" x14ac:dyDescent="0.25">
      <c r="A671" s="46">
        <v>61159410</v>
      </c>
      <c r="B671" s="47" t="s">
        <v>1469</v>
      </c>
      <c r="C671" s="48">
        <v>59</v>
      </c>
      <c r="D671" s="49">
        <v>439.67869999999999</v>
      </c>
      <c r="E671" s="48">
        <v>664</v>
      </c>
      <c r="F671" s="50">
        <v>47</v>
      </c>
      <c r="G671" s="48">
        <v>415</v>
      </c>
      <c r="H671" s="51">
        <v>266</v>
      </c>
    </row>
    <row r="672" spans="1:8" x14ac:dyDescent="0.25">
      <c r="A672" s="46">
        <v>10227650</v>
      </c>
      <c r="B672" s="47" t="s">
        <v>1470</v>
      </c>
      <c r="C672" s="48">
        <v>57</v>
      </c>
      <c r="D672" s="49">
        <v>438.78640000000001</v>
      </c>
      <c r="E672" s="48">
        <v>665</v>
      </c>
      <c r="F672" s="50">
        <v>62</v>
      </c>
      <c r="G672" s="48">
        <v>278</v>
      </c>
      <c r="H672" s="51">
        <v>310</v>
      </c>
    </row>
    <row r="673" spans="1:8" x14ac:dyDescent="0.25">
      <c r="A673" s="46">
        <v>10220970</v>
      </c>
      <c r="B673" s="47" t="s">
        <v>1471</v>
      </c>
      <c r="C673" s="48">
        <v>58</v>
      </c>
      <c r="D673" s="49">
        <v>437.06189999999998</v>
      </c>
      <c r="E673" s="48">
        <v>666</v>
      </c>
      <c r="F673" s="50">
        <v>29</v>
      </c>
      <c r="G673" s="48">
        <v>712</v>
      </c>
      <c r="H673" s="51">
        <v>0</v>
      </c>
    </row>
    <row r="674" spans="1:8" x14ac:dyDescent="0.25">
      <c r="A674" s="46">
        <v>61165990</v>
      </c>
      <c r="B674" s="47" t="s">
        <v>1472</v>
      </c>
      <c r="C674" s="48">
        <v>60</v>
      </c>
      <c r="D674" s="49">
        <v>434.88220000000001</v>
      </c>
      <c r="E674" s="48">
        <v>667</v>
      </c>
      <c r="F674" s="50">
        <v>16</v>
      </c>
      <c r="G674" s="48">
        <v>1086</v>
      </c>
      <c r="H674" s="51">
        <v>7</v>
      </c>
    </row>
    <row r="675" spans="1:8" x14ac:dyDescent="0.25">
      <c r="A675" s="46">
        <v>11197350</v>
      </c>
      <c r="B675" s="47" t="s">
        <v>1473</v>
      </c>
      <c r="C675" s="48">
        <v>38</v>
      </c>
      <c r="D675" s="49">
        <v>433.83980000000003</v>
      </c>
      <c r="E675" s="48">
        <v>668</v>
      </c>
      <c r="F675" s="50">
        <v>23</v>
      </c>
      <c r="G675" s="48">
        <v>879</v>
      </c>
      <c r="H675" s="51">
        <v>0</v>
      </c>
    </row>
    <row r="676" spans="1:8" x14ac:dyDescent="0.25">
      <c r="A676" s="46">
        <v>15202800</v>
      </c>
      <c r="B676" s="47" t="s">
        <v>1474</v>
      </c>
      <c r="C676" s="48">
        <v>165</v>
      </c>
      <c r="D676" s="49">
        <v>433.76830000000001</v>
      </c>
      <c r="E676" s="48">
        <v>669</v>
      </c>
      <c r="F676" s="50">
        <v>53</v>
      </c>
      <c r="G676" s="48">
        <v>349</v>
      </c>
      <c r="H676" s="51">
        <v>2192</v>
      </c>
    </row>
    <row r="677" spans="1:8" x14ac:dyDescent="0.25">
      <c r="A677" s="46">
        <v>15210110</v>
      </c>
      <c r="B677" s="47" t="s">
        <v>1475</v>
      </c>
      <c r="C677" s="48">
        <v>166</v>
      </c>
      <c r="D677" s="49">
        <v>432.7921</v>
      </c>
      <c r="E677" s="48">
        <v>670</v>
      </c>
      <c r="F677" s="50">
        <v>13</v>
      </c>
      <c r="G677" s="48">
        <v>1234</v>
      </c>
      <c r="H677" s="51">
        <v>2277</v>
      </c>
    </row>
    <row r="678" spans="1:8" x14ac:dyDescent="0.25">
      <c r="A678" s="46">
        <v>53147380</v>
      </c>
      <c r="B678" s="47" t="s">
        <v>1476</v>
      </c>
      <c r="C678" s="48">
        <v>33</v>
      </c>
      <c r="D678" s="49">
        <v>432.7921</v>
      </c>
      <c r="E678" s="48">
        <v>670</v>
      </c>
      <c r="F678" s="50">
        <v>13</v>
      </c>
      <c r="G678" s="48">
        <v>1234</v>
      </c>
      <c r="H678" s="51">
        <v>0</v>
      </c>
    </row>
    <row r="679" spans="1:8" x14ac:dyDescent="0.25">
      <c r="A679" s="46">
        <v>60157820</v>
      </c>
      <c r="B679" s="47" t="s">
        <v>1477</v>
      </c>
      <c r="C679" s="48">
        <v>47</v>
      </c>
      <c r="D679" s="49">
        <v>432.72399999999999</v>
      </c>
      <c r="E679" s="48">
        <v>672</v>
      </c>
      <c r="F679" s="50">
        <v>33</v>
      </c>
      <c r="G679" s="48">
        <v>633</v>
      </c>
      <c r="H679" s="51">
        <v>1032</v>
      </c>
    </row>
    <row r="680" spans="1:8" x14ac:dyDescent="0.25">
      <c r="A680" s="46">
        <v>31155200</v>
      </c>
      <c r="B680" s="47" t="s">
        <v>1478</v>
      </c>
      <c r="C680" s="48">
        <v>27</v>
      </c>
      <c r="D680" s="49">
        <v>432.4744</v>
      </c>
      <c r="E680" s="48">
        <v>673</v>
      </c>
      <c r="F680" s="50">
        <v>21</v>
      </c>
      <c r="G680" s="48">
        <v>930</v>
      </c>
      <c r="H680" s="51">
        <v>613</v>
      </c>
    </row>
    <row r="681" spans="1:8" x14ac:dyDescent="0.25">
      <c r="A681" s="46">
        <v>10188130</v>
      </c>
      <c r="B681" s="47" t="s">
        <v>1479</v>
      </c>
      <c r="C681" s="48">
        <v>59</v>
      </c>
      <c r="D681" s="49">
        <v>432.28550000000001</v>
      </c>
      <c r="E681" s="48">
        <v>674</v>
      </c>
      <c r="F681" s="50">
        <v>46</v>
      </c>
      <c r="G681" s="48">
        <v>429</v>
      </c>
      <c r="H681" s="51">
        <v>789</v>
      </c>
    </row>
    <row r="682" spans="1:8" x14ac:dyDescent="0.25">
      <c r="A682" s="46">
        <v>15207860</v>
      </c>
      <c r="B682" s="47" t="s">
        <v>1480</v>
      </c>
      <c r="C682" s="48">
        <v>167</v>
      </c>
      <c r="D682" s="49">
        <v>431.86660000000001</v>
      </c>
      <c r="E682" s="48">
        <v>675</v>
      </c>
      <c r="F682" s="50">
        <v>3</v>
      </c>
      <c r="G682" s="48">
        <v>1842</v>
      </c>
      <c r="H682" s="51">
        <v>51</v>
      </c>
    </row>
    <row r="683" spans="1:8" x14ac:dyDescent="0.25">
      <c r="A683" s="46">
        <v>53150220</v>
      </c>
      <c r="B683" s="47" t="s">
        <v>1481</v>
      </c>
      <c r="C683" s="48">
        <v>94</v>
      </c>
      <c r="D683" s="49">
        <v>431.30770000000001</v>
      </c>
      <c r="E683" s="48">
        <v>676</v>
      </c>
      <c r="F683" s="50">
        <v>24</v>
      </c>
      <c r="G683" s="48">
        <v>849</v>
      </c>
      <c r="H683" s="51">
        <v>1111</v>
      </c>
    </row>
    <row r="684" spans="1:8" x14ac:dyDescent="0.25">
      <c r="A684" s="46">
        <v>10233250</v>
      </c>
      <c r="B684" s="47" t="s">
        <v>1482</v>
      </c>
      <c r="C684" s="48">
        <v>60</v>
      </c>
      <c r="D684" s="49">
        <v>431.27949999999998</v>
      </c>
      <c r="E684" s="48">
        <v>677</v>
      </c>
      <c r="F684" s="50">
        <v>6</v>
      </c>
      <c r="G684" s="48">
        <v>1595</v>
      </c>
      <c r="H684" s="51">
        <v>0</v>
      </c>
    </row>
    <row r="685" spans="1:8" x14ac:dyDescent="0.25">
      <c r="A685" s="46">
        <v>53149240</v>
      </c>
      <c r="B685" s="47" t="s">
        <v>1483</v>
      </c>
      <c r="C685" s="48">
        <v>95</v>
      </c>
      <c r="D685" s="49">
        <v>431.23329999999999</v>
      </c>
      <c r="E685" s="48">
        <v>678</v>
      </c>
      <c r="F685" s="50">
        <v>26</v>
      </c>
      <c r="G685" s="48">
        <v>792</v>
      </c>
      <c r="H685" s="51">
        <v>1157</v>
      </c>
    </row>
    <row r="686" spans="1:8" x14ac:dyDescent="0.25">
      <c r="A686" s="46">
        <v>15207080</v>
      </c>
      <c r="B686" s="47" t="s">
        <v>1484</v>
      </c>
      <c r="C686" s="48">
        <v>168</v>
      </c>
      <c r="D686" s="49">
        <v>430.94229999999999</v>
      </c>
      <c r="E686" s="48">
        <v>679</v>
      </c>
      <c r="F686" s="50">
        <v>21</v>
      </c>
      <c r="G686" s="48">
        <v>930</v>
      </c>
      <c r="H686" s="51">
        <v>318</v>
      </c>
    </row>
    <row r="687" spans="1:8" x14ac:dyDescent="0.25">
      <c r="A687" s="46">
        <v>15207800</v>
      </c>
      <c r="B687" s="47" t="s">
        <v>1485</v>
      </c>
      <c r="C687" s="48">
        <v>169</v>
      </c>
      <c r="D687" s="49">
        <v>429.41649999999998</v>
      </c>
      <c r="E687" s="48">
        <v>680</v>
      </c>
      <c r="F687" s="50">
        <v>107</v>
      </c>
      <c r="G687" s="48">
        <v>111</v>
      </c>
      <c r="H687" s="51">
        <v>3986</v>
      </c>
    </row>
    <row r="688" spans="1:8" x14ac:dyDescent="0.25">
      <c r="A688" s="46">
        <v>60158340</v>
      </c>
      <c r="B688" s="47" t="s">
        <v>1486</v>
      </c>
      <c r="C688" s="48">
        <v>48</v>
      </c>
      <c r="D688" s="49">
        <v>428.85829999999999</v>
      </c>
      <c r="E688" s="48">
        <v>681</v>
      </c>
      <c r="F688" s="50">
        <v>26</v>
      </c>
      <c r="G688" s="48">
        <v>792</v>
      </c>
      <c r="H688" s="51">
        <v>36</v>
      </c>
    </row>
    <row r="689" spans="1:8" x14ac:dyDescent="0.25">
      <c r="A689" s="46">
        <v>15204680</v>
      </c>
      <c r="B689" s="47" t="s">
        <v>1487</v>
      </c>
      <c r="C689" s="48">
        <v>170</v>
      </c>
      <c r="D689" s="49">
        <v>428.82569999999998</v>
      </c>
      <c r="E689" s="48">
        <v>682</v>
      </c>
      <c r="F689" s="50">
        <v>75</v>
      </c>
      <c r="G689" s="48">
        <v>208</v>
      </c>
      <c r="H689" s="51">
        <v>19</v>
      </c>
    </row>
    <row r="690" spans="1:8" x14ac:dyDescent="0.25">
      <c r="A690" s="46">
        <v>60109340</v>
      </c>
      <c r="B690" s="47" t="s">
        <v>1488</v>
      </c>
      <c r="C690" s="48">
        <v>49</v>
      </c>
      <c r="D690" s="49">
        <v>428.7269</v>
      </c>
      <c r="E690" s="48">
        <v>683</v>
      </c>
      <c r="F690" s="50">
        <v>90</v>
      </c>
      <c r="G690" s="48">
        <v>149</v>
      </c>
      <c r="H690" s="51">
        <v>1515</v>
      </c>
    </row>
    <row r="691" spans="1:8" x14ac:dyDescent="0.25">
      <c r="A691" s="46">
        <v>30154990</v>
      </c>
      <c r="B691" s="47" t="s">
        <v>1489</v>
      </c>
      <c r="C691" s="48">
        <v>42</v>
      </c>
      <c r="D691" s="49">
        <v>428.44170000000003</v>
      </c>
      <c r="E691" s="48">
        <v>684</v>
      </c>
      <c r="F691" s="50">
        <v>66</v>
      </c>
      <c r="G691" s="48">
        <v>244</v>
      </c>
      <c r="H691" s="51">
        <v>2734</v>
      </c>
    </row>
    <row r="692" spans="1:8" x14ac:dyDescent="0.25">
      <c r="A692" s="46">
        <v>60158390</v>
      </c>
      <c r="B692" s="47" t="s">
        <v>1490</v>
      </c>
      <c r="C692" s="48">
        <v>50</v>
      </c>
      <c r="D692" s="49">
        <v>428.08330000000001</v>
      </c>
      <c r="E692" s="48">
        <v>685</v>
      </c>
      <c r="F692" s="50">
        <v>26</v>
      </c>
      <c r="G692" s="48">
        <v>792</v>
      </c>
      <c r="H692" s="51">
        <v>368</v>
      </c>
    </row>
    <row r="693" spans="1:8" x14ac:dyDescent="0.25">
      <c r="A693" s="46">
        <v>60158000</v>
      </c>
      <c r="B693" s="47" t="s">
        <v>1491</v>
      </c>
      <c r="C693" s="48">
        <v>51</v>
      </c>
      <c r="D693" s="49">
        <v>427.8732</v>
      </c>
      <c r="E693" s="48">
        <v>686</v>
      </c>
      <c r="F693" s="50">
        <v>58</v>
      </c>
      <c r="G693" s="48">
        <v>308</v>
      </c>
      <c r="H693" s="51">
        <v>1352</v>
      </c>
    </row>
    <row r="694" spans="1:8" x14ac:dyDescent="0.25">
      <c r="A694" s="46">
        <v>50165570</v>
      </c>
      <c r="B694" s="47" t="s">
        <v>1492</v>
      </c>
      <c r="C694" s="48">
        <v>30</v>
      </c>
      <c r="D694" s="49">
        <v>426.59160000000003</v>
      </c>
      <c r="E694" s="48">
        <v>687</v>
      </c>
      <c r="F694" s="50">
        <v>116</v>
      </c>
      <c r="G694" s="48">
        <v>97</v>
      </c>
      <c r="H694" s="51">
        <v>0</v>
      </c>
    </row>
    <row r="695" spans="1:8" x14ac:dyDescent="0.25">
      <c r="A695" s="46">
        <v>15120140</v>
      </c>
      <c r="B695" s="47" t="s">
        <v>1493</v>
      </c>
      <c r="C695" s="48">
        <v>171</v>
      </c>
      <c r="D695" s="49">
        <v>426.4359</v>
      </c>
      <c r="E695" s="48">
        <v>688</v>
      </c>
      <c r="F695" s="50">
        <v>80</v>
      </c>
      <c r="G695" s="48">
        <v>193</v>
      </c>
      <c r="H695" s="51">
        <v>1781</v>
      </c>
    </row>
    <row r="696" spans="1:8" x14ac:dyDescent="0.25">
      <c r="A696" s="46">
        <v>10232460</v>
      </c>
      <c r="B696" s="47" t="s">
        <v>1494</v>
      </c>
      <c r="C696" s="48">
        <v>61</v>
      </c>
      <c r="D696" s="49">
        <v>425.93450000000001</v>
      </c>
      <c r="E696" s="48">
        <v>689</v>
      </c>
      <c r="F696" s="50">
        <v>23</v>
      </c>
      <c r="G696" s="48">
        <v>879</v>
      </c>
      <c r="H696" s="51">
        <v>710</v>
      </c>
    </row>
    <row r="697" spans="1:8" x14ac:dyDescent="0.25">
      <c r="A697" s="46">
        <v>52017150</v>
      </c>
      <c r="B697" s="47" t="s">
        <v>1495</v>
      </c>
      <c r="C697" s="48">
        <v>96</v>
      </c>
      <c r="D697" s="49">
        <v>425.11</v>
      </c>
      <c r="E697" s="48">
        <v>690</v>
      </c>
      <c r="F697" s="50">
        <v>52</v>
      </c>
      <c r="G697" s="48">
        <v>362</v>
      </c>
      <c r="H697" s="51">
        <v>521</v>
      </c>
    </row>
    <row r="698" spans="1:8" x14ac:dyDescent="0.25">
      <c r="A698" s="46">
        <v>52017190</v>
      </c>
      <c r="B698" s="47" t="s">
        <v>1496</v>
      </c>
      <c r="C698" s="48">
        <v>97</v>
      </c>
      <c r="D698" s="49">
        <v>425.00009999999997</v>
      </c>
      <c r="E698" s="48">
        <v>691</v>
      </c>
      <c r="F698" s="50">
        <v>3</v>
      </c>
      <c r="G698" s="48">
        <v>1842</v>
      </c>
      <c r="H698" s="51">
        <v>3</v>
      </c>
    </row>
    <row r="699" spans="1:8" x14ac:dyDescent="0.25">
      <c r="A699" s="46">
        <v>10229220</v>
      </c>
      <c r="B699" s="47" t="s">
        <v>1497</v>
      </c>
      <c r="C699" s="48">
        <v>62</v>
      </c>
      <c r="D699" s="49">
        <v>424.7586</v>
      </c>
      <c r="E699" s="48">
        <v>692</v>
      </c>
      <c r="F699" s="50">
        <v>17</v>
      </c>
      <c r="G699" s="48">
        <v>1047</v>
      </c>
      <c r="H699" s="51">
        <v>571</v>
      </c>
    </row>
    <row r="700" spans="1:8" x14ac:dyDescent="0.25">
      <c r="A700" s="46">
        <v>61167040</v>
      </c>
      <c r="B700" s="47" t="s">
        <v>1498</v>
      </c>
      <c r="C700" s="48">
        <v>61</v>
      </c>
      <c r="D700" s="49">
        <v>424.6551</v>
      </c>
      <c r="E700" s="48">
        <v>693</v>
      </c>
      <c r="F700" s="50">
        <v>46</v>
      </c>
      <c r="G700" s="48">
        <v>429</v>
      </c>
      <c r="H700" s="51">
        <v>7</v>
      </c>
    </row>
    <row r="701" spans="1:8" x14ac:dyDescent="0.25">
      <c r="A701" s="46">
        <v>10218900</v>
      </c>
      <c r="B701" s="47" t="s">
        <v>1499</v>
      </c>
      <c r="C701" s="48">
        <v>63</v>
      </c>
      <c r="D701" s="49">
        <v>424.54919999999998</v>
      </c>
      <c r="E701" s="48">
        <v>694</v>
      </c>
      <c r="F701" s="50">
        <v>21</v>
      </c>
      <c r="G701" s="48">
        <v>930</v>
      </c>
      <c r="H701" s="51">
        <v>36</v>
      </c>
    </row>
    <row r="702" spans="1:8" x14ac:dyDescent="0.25">
      <c r="A702" s="46">
        <v>52148320</v>
      </c>
      <c r="B702" s="47" t="s">
        <v>1500</v>
      </c>
      <c r="C702" s="48">
        <v>73</v>
      </c>
      <c r="D702" s="49">
        <v>424.29109999999997</v>
      </c>
      <c r="E702" s="48">
        <v>695</v>
      </c>
      <c r="F702" s="50">
        <v>17</v>
      </c>
      <c r="G702" s="48">
        <v>1047</v>
      </c>
      <c r="H702" s="51">
        <v>0</v>
      </c>
    </row>
    <row r="703" spans="1:8" x14ac:dyDescent="0.25">
      <c r="A703" s="46">
        <v>61161910</v>
      </c>
      <c r="B703" s="47" t="s">
        <v>1501</v>
      </c>
      <c r="C703" s="48">
        <v>62</v>
      </c>
      <c r="D703" s="49">
        <v>422.49340000000001</v>
      </c>
      <c r="E703" s="48">
        <v>696</v>
      </c>
      <c r="F703" s="50">
        <v>13</v>
      </c>
      <c r="G703" s="48">
        <v>1234</v>
      </c>
      <c r="H703" s="51">
        <v>0</v>
      </c>
    </row>
    <row r="704" spans="1:8" x14ac:dyDescent="0.25">
      <c r="A704" s="46">
        <v>30158910</v>
      </c>
      <c r="B704" s="47" t="s">
        <v>1502</v>
      </c>
      <c r="C704" s="48">
        <v>43</v>
      </c>
      <c r="D704" s="49">
        <v>422.13490000000002</v>
      </c>
      <c r="E704" s="48">
        <v>697</v>
      </c>
      <c r="F704" s="50">
        <v>52</v>
      </c>
      <c r="G704" s="48">
        <v>362</v>
      </c>
      <c r="H704" s="51">
        <v>0</v>
      </c>
    </row>
    <row r="705" spans="1:8" x14ac:dyDescent="0.25">
      <c r="A705" s="46">
        <v>10209190</v>
      </c>
      <c r="B705" s="47" t="s">
        <v>1503</v>
      </c>
      <c r="C705" s="48">
        <v>64</v>
      </c>
      <c r="D705" s="49">
        <v>421.99079999999998</v>
      </c>
      <c r="E705" s="48">
        <v>698</v>
      </c>
      <c r="F705" s="50">
        <v>28</v>
      </c>
      <c r="G705" s="48">
        <v>738</v>
      </c>
      <c r="H705" s="51">
        <v>210</v>
      </c>
    </row>
    <row r="706" spans="1:8" x14ac:dyDescent="0.25">
      <c r="A706" s="46">
        <v>61153190</v>
      </c>
      <c r="B706" s="47" t="s">
        <v>1504</v>
      </c>
      <c r="C706" s="48">
        <v>63</v>
      </c>
      <c r="D706" s="49">
        <v>421.83030000000002</v>
      </c>
      <c r="E706" s="48">
        <v>699</v>
      </c>
      <c r="F706" s="50">
        <v>46</v>
      </c>
      <c r="G706" s="48">
        <v>429</v>
      </c>
      <c r="H706" s="51">
        <v>3360</v>
      </c>
    </row>
    <row r="707" spans="1:8" x14ac:dyDescent="0.25">
      <c r="A707" s="46">
        <v>30165830</v>
      </c>
      <c r="B707" s="47" t="s">
        <v>1505</v>
      </c>
      <c r="C707" s="48">
        <v>44</v>
      </c>
      <c r="D707" s="49">
        <v>420.11110000000002</v>
      </c>
      <c r="E707" s="48">
        <v>700</v>
      </c>
      <c r="F707" s="50">
        <v>131</v>
      </c>
      <c r="G707" s="48">
        <v>77</v>
      </c>
      <c r="H707" s="51">
        <v>3576</v>
      </c>
    </row>
    <row r="708" spans="1:8" x14ac:dyDescent="0.25">
      <c r="A708" s="46">
        <v>30154180</v>
      </c>
      <c r="B708" s="47" t="s">
        <v>1506</v>
      </c>
      <c r="C708" s="48">
        <v>34</v>
      </c>
      <c r="D708" s="49">
        <v>419.5</v>
      </c>
      <c r="E708" s="48">
        <v>701</v>
      </c>
      <c r="F708" s="50">
        <v>114</v>
      </c>
      <c r="G708" s="48">
        <v>100</v>
      </c>
      <c r="H708" s="51">
        <v>8691</v>
      </c>
    </row>
    <row r="709" spans="1:8" x14ac:dyDescent="0.25">
      <c r="A709" s="46">
        <v>15125060</v>
      </c>
      <c r="B709" s="47" t="s">
        <v>1507</v>
      </c>
      <c r="C709" s="48">
        <v>172</v>
      </c>
      <c r="D709" s="49">
        <v>418.8134</v>
      </c>
      <c r="E709" s="48">
        <v>702</v>
      </c>
      <c r="F709" s="50">
        <v>49</v>
      </c>
      <c r="G709" s="48">
        <v>389</v>
      </c>
      <c r="H709" s="51">
        <v>568</v>
      </c>
    </row>
    <row r="710" spans="1:8" x14ac:dyDescent="0.25">
      <c r="A710" s="46">
        <v>52146200</v>
      </c>
      <c r="B710" s="47" t="s">
        <v>1508</v>
      </c>
      <c r="C710" s="48">
        <v>74</v>
      </c>
      <c r="D710" s="49">
        <v>418.81049999999999</v>
      </c>
      <c r="E710" s="48">
        <v>703</v>
      </c>
      <c r="F710" s="50">
        <v>72</v>
      </c>
      <c r="G710" s="48">
        <v>221</v>
      </c>
      <c r="H710" s="51">
        <v>43</v>
      </c>
    </row>
    <row r="711" spans="1:8" x14ac:dyDescent="0.25">
      <c r="A711" s="46">
        <v>60158280</v>
      </c>
      <c r="B711" s="47" t="s">
        <v>1509</v>
      </c>
      <c r="C711" s="48">
        <v>52</v>
      </c>
      <c r="D711" s="49">
        <v>418.62490000000003</v>
      </c>
      <c r="E711" s="48">
        <v>704</v>
      </c>
      <c r="F711" s="50">
        <v>103</v>
      </c>
      <c r="G711" s="48">
        <v>117</v>
      </c>
      <c r="H711" s="51">
        <v>2310</v>
      </c>
    </row>
    <row r="712" spans="1:8" x14ac:dyDescent="0.25">
      <c r="A712" s="46">
        <v>52136080</v>
      </c>
      <c r="B712" s="47" t="s">
        <v>1510</v>
      </c>
      <c r="C712" s="48">
        <v>75</v>
      </c>
      <c r="D712" s="49">
        <v>418.5342</v>
      </c>
      <c r="E712" s="48">
        <v>705</v>
      </c>
      <c r="F712" s="50">
        <v>30</v>
      </c>
      <c r="G712" s="48">
        <v>692</v>
      </c>
      <c r="H712" s="51">
        <v>193</v>
      </c>
    </row>
    <row r="713" spans="1:8" x14ac:dyDescent="0.25">
      <c r="A713" s="46">
        <v>15202840</v>
      </c>
      <c r="B713" s="47" t="s">
        <v>1511</v>
      </c>
      <c r="C713" s="48">
        <v>173</v>
      </c>
      <c r="D713" s="49">
        <v>418.33330000000001</v>
      </c>
      <c r="E713" s="48">
        <v>706</v>
      </c>
      <c r="F713" s="50">
        <v>3</v>
      </c>
      <c r="G713" s="48">
        <v>1842</v>
      </c>
      <c r="H713" s="51">
        <v>348</v>
      </c>
    </row>
    <row r="714" spans="1:8" x14ac:dyDescent="0.25">
      <c r="A714" s="46">
        <v>50165640</v>
      </c>
      <c r="B714" s="47" t="s">
        <v>1512</v>
      </c>
      <c r="C714" s="48">
        <v>31</v>
      </c>
      <c r="D714" s="49">
        <v>417.0093</v>
      </c>
      <c r="E714" s="48">
        <v>707</v>
      </c>
      <c r="F714" s="50">
        <v>30</v>
      </c>
      <c r="G714" s="48">
        <v>692</v>
      </c>
      <c r="H714" s="51">
        <v>0</v>
      </c>
    </row>
    <row r="715" spans="1:8" x14ac:dyDescent="0.25">
      <c r="A715" s="46">
        <v>30165360</v>
      </c>
      <c r="B715" s="47" t="s">
        <v>1513</v>
      </c>
      <c r="C715" s="48">
        <v>45</v>
      </c>
      <c r="D715" s="49">
        <v>416.3417</v>
      </c>
      <c r="E715" s="48">
        <v>708</v>
      </c>
      <c r="F715" s="50">
        <v>26</v>
      </c>
      <c r="G715" s="48">
        <v>792</v>
      </c>
      <c r="H715" s="51">
        <v>0</v>
      </c>
    </row>
    <row r="716" spans="1:8" x14ac:dyDescent="0.25">
      <c r="A716" s="46">
        <v>15133780</v>
      </c>
      <c r="B716" s="47" t="s">
        <v>1514</v>
      </c>
      <c r="C716" s="48">
        <v>174</v>
      </c>
      <c r="D716" s="49">
        <v>415.9409</v>
      </c>
      <c r="E716" s="48">
        <v>709</v>
      </c>
      <c r="F716" s="50">
        <v>73</v>
      </c>
      <c r="G716" s="48">
        <v>216</v>
      </c>
      <c r="H716" s="51">
        <v>2284</v>
      </c>
    </row>
    <row r="717" spans="1:8" x14ac:dyDescent="0.25">
      <c r="A717" s="46">
        <v>11197760</v>
      </c>
      <c r="B717" s="47" t="s">
        <v>1515</v>
      </c>
      <c r="C717" s="48">
        <v>39</v>
      </c>
      <c r="D717" s="49">
        <v>415.83300000000003</v>
      </c>
      <c r="E717" s="48">
        <v>710</v>
      </c>
      <c r="F717" s="50">
        <v>10</v>
      </c>
      <c r="G717" s="48">
        <v>1373</v>
      </c>
      <c r="H717" s="51">
        <v>1573</v>
      </c>
    </row>
    <row r="718" spans="1:8" x14ac:dyDescent="0.25">
      <c r="A718" s="46">
        <v>61170060</v>
      </c>
      <c r="B718" s="47" t="s">
        <v>1516</v>
      </c>
      <c r="C718" s="48">
        <v>64</v>
      </c>
      <c r="D718" s="49">
        <v>415.59219999999999</v>
      </c>
      <c r="E718" s="48">
        <v>711</v>
      </c>
      <c r="F718" s="50">
        <v>17</v>
      </c>
      <c r="G718" s="48">
        <v>1047</v>
      </c>
      <c r="H718" s="51">
        <v>1263</v>
      </c>
    </row>
    <row r="719" spans="1:8" x14ac:dyDescent="0.25">
      <c r="A719" s="46">
        <v>53143410</v>
      </c>
      <c r="B719" s="47" t="s">
        <v>1517</v>
      </c>
      <c r="C719" s="48">
        <v>98</v>
      </c>
      <c r="D719" s="49">
        <v>415.50779999999997</v>
      </c>
      <c r="E719" s="48">
        <v>712</v>
      </c>
      <c r="F719" s="50">
        <v>17</v>
      </c>
      <c r="G719" s="48">
        <v>1047</v>
      </c>
      <c r="H719" s="51">
        <v>0</v>
      </c>
    </row>
    <row r="720" spans="1:8" x14ac:dyDescent="0.25">
      <c r="A720" s="46">
        <v>61165790</v>
      </c>
      <c r="B720" s="47" t="s">
        <v>1518</v>
      </c>
      <c r="C720" s="48">
        <v>65</v>
      </c>
      <c r="D720" s="49">
        <v>415.29939999999999</v>
      </c>
      <c r="E720" s="48">
        <v>713</v>
      </c>
      <c r="F720" s="50">
        <v>45</v>
      </c>
      <c r="G720" s="48">
        <v>444</v>
      </c>
      <c r="H720" s="51">
        <v>237</v>
      </c>
    </row>
    <row r="721" spans="1:8" x14ac:dyDescent="0.25">
      <c r="A721" s="46">
        <v>10231600</v>
      </c>
      <c r="B721" s="47" t="s">
        <v>1519</v>
      </c>
      <c r="C721" s="48">
        <v>65</v>
      </c>
      <c r="D721" s="49">
        <v>415.07209999999998</v>
      </c>
      <c r="E721" s="48">
        <v>714</v>
      </c>
      <c r="F721" s="50">
        <v>22</v>
      </c>
      <c r="G721" s="48">
        <v>899</v>
      </c>
      <c r="H721" s="51">
        <v>395</v>
      </c>
    </row>
    <row r="722" spans="1:8" x14ac:dyDescent="0.25">
      <c r="A722" s="46">
        <v>15208370</v>
      </c>
      <c r="B722" s="47" t="s">
        <v>1520</v>
      </c>
      <c r="C722" s="48">
        <v>175</v>
      </c>
      <c r="D722" s="49">
        <v>414.7</v>
      </c>
      <c r="E722" s="48">
        <v>715</v>
      </c>
      <c r="F722" s="50">
        <v>10</v>
      </c>
      <c r="G722" s="48">
        <v>1373</v>
      </c>
      <c r="H722" s="51">
        <v>901</v>
      </c>
    </row>
    <row r="723" spans="1:8" x14ac:dyDescent="0.25">
      <c r="A723" s="46">
        <v>50159390</v>
      </c>
      <c r="B723" s="47" t="s">
        <v>1521</v>
      </c>
      <c r="C723" s="48">
        <v>32</v>
      </c>
      <c r="D723" s="49">
        <v>414.33330000000001</v>
      </c>
      <c r="E723" s="48">
        <v>716</v>
      </c>
      <c r="F723" s="50">
        <v>25</v>
      </c>
      <c r="G723" s="48">
        <v>817</v>
      </c>
      <c r="H723" s="51">
        <v>259</v>
      </c>
    </row>
    <row r="724" spans="1:8" x14ac:dyDescent="0.25">
      <c r="A724" s="46">
        <v>60141830</v>
      </c>
      <c r="B724" s="47" t="s">
        <v>1522</v>
      </c>
      <c r="C724" s="48">
        <v>66</v>
      </c>
      <c r="D724" s="49">
        <v>414.14299999999997</v>
      </c>
      <c r="E724" s="48">
        <v>717</v>
      </c>
      <c r="F724" s="50">
        <v>45</v>
      </c>
      <c r="G724" s="48">
        <v>444</v>
      </c>
      <c r="H724" s="51">
        <v>1311</v>
      </c>
    </row>
    <row r="725" spans="1:8" x14ac:dyDescent="0.25">
      <c r="A725" s="46">
        <v>10223670</v>
      </c>
      <c r="B725" s="47" t="s">
        <v>1523</v>
      </c>
      <c r="C725" s="48">
        <v>66</v>
      </c>
      <c r="D725" s="49">
        <v>413.27</v>
      </c>
      <c r="E725" s="48">
        <v>718</v>
      </c>
      <c r="F725" s="50">
        <v>20</v>
      </c>
      <c r="G725" s="48">
        <v>960</v>
      </c>
      <c r="H725" s="51">
        <v>217</v>
      </c>
    </row>
    <row r="726" spans="1:8" x14ac:dyDescent="0.25">
      <c r="A726" s="46">
        <v>60158290</v>
      </c>
      <c r="B726" s="47" t="s">
        <v>1524</v>
      </c>
      <c r="C726" s="48">
        <v>53</v>
      </c>
      <c r="D726" s="49">
        <v>413.25990000000002</v>
      </c>
      <c r="E726" s="48">
        <v>719</v>
      </c>
      <c r="F726" s="50">
        <v>51</v>
      </c>
      <c r="G726" s="48">
        <v>368</v>
      </c>
      <c r="H726" s="51">
        <v>0</v>
      </c>
    </row>
    <row r="727" spans="1:8" x14ac:dyDescent="0.25">
      <c r="A727" s="46">
        <v>52148200</v>
      </c>
      <c r="B727" s="47" t="s">
        <v>1525</v>
      </c>
      <c r="C727" s="48">
        <v>76</v>
      </c>
      <c r="D727" s="49">
        <v>412.92610000000002</v>
      </c>
      <c r="E727" s="48">
        <v>720</v>
      </c>
      <c r="F727" s="50">
        <v>39</v>
      </c>
      <c r="G727" s="48">
        <v>534</v>
      </c>
      <c r="H727" s="51">
        <v>2445</v>
      </c>
    </row>
    <row r="728" spans="1:8" x14ac:dyDescent="0.25">
      <c r="A728" s="46">
        <v>15203040</v>
      </c>
      <c r="B728" s="47" t="s">
        <v>1526</v>
      </c>
      <c r="C728" s="48">
        <v>176</v>
      </c>
      <c r="D728" s="49">
        <v>412.83069999999998</v>
      </c>
      <c r="E728" s="48">
        <v>721</v>
      </c>
      <c r="F728" s="50">
        <v>90</v>
      </c>
      <c r="G728" s="48">
        <v>149</v>
      </c>
      <c r="H728" s="51">
        <v>1501</v>
      </c>
    </row>
    <row r="729" spans="1:8" x14ac:dyDescent="0.25">
      <c r="A729" s="46">
        <v>11198210</v>
      </c>
      <c r="B729" s="47" t="s">
        <v>1527</v>
      </c>
      <c r="C729" s="48">
        <v>40</v>
      </c>
      <c r="D729" s="49">
        <v>412.59789999999998</v>
      </c>
      <c r="E729" s="48">
        <v>722</v>
      </c>
      <c r="F729" s="50">
        <v>45</v>
      </c>
      <c r="G729" s="48">
        <v>444</v>
      </c>
      <c r="H729" s="51">
        <v>2</v>
      </c>
    </row>
    <row r="730" spans="1:8" x14ac:dyDescent="0.25">
      <c r="A730" s="46">
        <v>52147860</v>
      </c>
      <c r="B730" s="47" t="s">
        <v>1528</v>
      </c>
      <c r="C730" s="48">
        <v>77</v>
      </c>
      <c r="D730" s="49">
        <v>412.5</v>
      </c>
      <c r="E730" s="48">
        <v>723</v>
      </c>
      <c r="F730" s="50">
        <v>5</v>
      </c>
      <c r="G730" s="48">
        <v>1666</v>
      </c>
      <c r="H730" s="51">
        <v>0</v>
      </c>
    </row>
    <row r="731" spans="1:8" x14ac:dyDescent="0.25">
      <c r="A731" s="46">
        <v>11195230</v>
      </c>
      <c r="B731" s="47" t="s">
        <v>1529</v>
      </c>
      <c r="C731" s="48">
        <v>41</v>
      </c>
      <c r="D731" s="49">
        <v>412.29480000000001</v>
      </c>
      <c r="E731" s="48">
        <v>724</v>
      </c>
      <c r="F731" s="50">
        <v>22</v>
      </c>
      <c r="G731" s="48">
        <v>899</v>
      </c>
      <c r="H731" s="51">
        <v>1924</v>
      </c>
    </row>
    <row r="732" spans="1:8" x14ac:dyDescent="0.25">
      <c r="A732" s="46">
        <v>53140190</v>
      </c>
      <c r="B732" s="47" t="s">
        <v>1530</v>
      </c>
      <c r="C732" s="48">
        <v>99</v>
      </c>
      <c r="D732" s="49">
        <v>412.01670000000001</v>
      </c>
      <c r="E732" s="48">
        <v>725</v>
      </c>
      <c r="F732" s="50">
        <v>1</v>
      </c>
      <c r="G732" s="48">
        <v>2096</v>
      </c>
      <c r="H732" s="51">
        <v>0</v>
      </c>
    </row>
    <row r="733" spans="1:8" x14ac:dyDescent="0.25">
      <c r="A733" s="46">
        <v>53141730</v>
      </c>
      <c r="B733" s="47" t="s">
        <v>1531</v>
      </c>
      <c r="C733" s="48">
        <v>100</v>
      </c>
      <c r="D733" s="49">
        <v>411.75</v>
      </c>
      <c r="E733" s="48">
        <v>726</v>
      </c>
      <c r="F733" s="50">
        <v>9</v>
      </c>
      <c r="G733" s="48">
        <v>1421</v>
      </c>
      <c r="H733" s="51">
        <v>75</v>
      </c>
    </row>
    <row r="734" spans="1:8" x14ac:dyDescent="0.25">
      <c r="A734" s="46">
        <v>61168030</v>
      </c>
      <c r="B734" s="47" t="s">
        <v>1532</v>
      </c>
      <c r="C734" s="48">
        <v>67</v>
      </c>
      <c r="D734" s="49">
        <v>410.875</v>
      </c>
      <c r="E734" s="48">
        <v>727</v>
      </c>
      <c r="F734" s="50">
        <v>25</v>
      </c>
      <c r="G734" s="48">
        <v>817</v>
      </c>
      <c r="H734" s="51">
        <v>1110</v>
      </c>
    </row>
    <row r="735" spans="1:8" x14ac:dyDescent="0.25">
      <c r="A735" s="46">
        <v>10171770</v>
      </c>
      <c r="B735" s="47" t="s">
        <v>1533</v>
      </c>
      <c r="C735" s="48">
        <v>67</v>
      </c>
      <c r="D735" s="49">
        <v>410.5874</v>
      </c>
      <c r="E735" s="48">
        <v>728</v>
      </c>
      <c r="F735" s="50">
        <v>29</v>
      </c>
      <c r="G735" s="48">
        <v>712</v>
      </c>
      <c r="H735" s="51">
        <v>5536</v>
      </c>
    </row>
    <row r="736" spans="1:8" x14ac:dyDescent="0.25">
      <c r="A736" s="46">
        <v>10229630</v>
      </c>
      <c r="B736" s="47" t="s">
        <v>1534</v>
      </c>
      <c r="C736" s="48">
        <v>68</v>
      </c>
      <c r="D736" s="49">
        <v>410.23649999999998</v>
      </c>
      <c r="E736" s="48">
        <v>729</v>
      </c>
      <c r="F736" s="50">
        <v>29</v>
      </c>
      <c r="G736" s="48">
        <v>712</v>
      </c>
      <c r="H736" s="51">
        <v>0</v>
      </c>
    </row>
    <row r="737" spans="1:8" x14ac:dyDescent="0.25">
      <c r="A737" s="46">
        <v>60157880</v>
      </c>
      <c r="B737" s="47" t="s">
        <v>1535</v>
      </c>
      <c r="C737" s="48">
        <v>54</v>
      </c>
      <c r="D737" s="49">
        <v>409.16669999999999</v>
      </c>
      <c r="E737" s="48">
        <v>730</v>
      </c>
      <c r="F737" s="50">
        <v>41</v>
      </c>
      <c r="G737" s="48">
        <v>507</v>
      </c>
      <c r="H737" s="51">
        <v>328</v>
      </c>
    </row>
    <row r="738" spans="1:8" x14ac:dyDescent="0.25">
      <c r="A738" s="46">
        <v>60158190</v>
      </c>
      <c r="B738" s="47" t="s">
        <v>1536</v>
      </c>
      <c r="C738" s="48">
        <v>55</v>
      </c>
      <c r="D738" s="49">
        <v>408.8098</v>
      </c>
      <c r="E738" s="48">
        <v>731</v>
      </c>
      <c r="F738" s="50">
        <v>50</v>
      </c>
      <c r="G738" s="48">
        <v>380</v>
      </c>
      <c r="H738" s="51">
        <v>945</v>
      </c>
    </row>
    <row r="739" spans="1:8" x14ac:dyDescent="0.25">
      <c r="A739" s="46">
        <v>60158420</v>
      </c>
      <c r="B739" s="47" t="s">
        <v>1537</v>
      </c>
      <c r="C739" s="48">
        <v>56</v>
      </c>
      <c r="D739" s="49">
        <v>408.45979999999997</v>
      </c>
      <c r="E739" s="48">
        <v>732</v>
      </c>
      <c r="F739" s="50">
        <v>51</v>
      </c>
      <c r="G739" s="48">
        <v>368</v>
      </c>
      <c r="H739" s="51">
        <v>11</v>
      </c>
    </row>
    <row r="740" spans="1:8" x14ac:dyDescent="0.25">
      <c r="A740" s="46">
        <v>15208360</v>
      </c>
      <c r="B740" s="47" t="s">
        <v>1538</v>
      </c>
      <c r="C740" s="48">
        <v>177</v>
      </c>
      <c r="D740" s="49">
        <v>408.0917</v>
      </c>
      <c r="E740" s="48">
        <v>733</v>
      </c>
      <c r="F740" s="50">
        <v>10</v>
      </c>
      <c r="G740" s="48">
        <v>1373</v>
      </c>
      <c r="H740" s="51">
        <v>862</v>
      </c>
    </row>
    <row r="741" spans="1:8" x14ac:dyDescent="0.25">
      <c r="A741" s="46">
        <v>30107760</v>
      </c>
      <c r="B741" s="47" t="s">
        <v>1539</v>
      </c>
      <c r="C741" s="48">
        <v>46</v>
      </c>
      <c r="D741" s="49">
        <v>407.87470000000002</v>
      </c>
      <c r="E741" s="48">
        <v>734</v>
      </c>
      <c r="F741" s="50">
        <v>11</v>
      </c>
      <c r="G741" s="48">
        <v>1330</v>
      </c>
      <c r="H741" s="51">
        <v>823</v>
      </c>
    </row>
    <row r="742" spans="1:8" x14ac:dyDescent="0.25">
      <c r="A742" s="46">
        <v>53150940</v>
      </c>
      <c r="B742" s="47" t="s">
        <v>1540</v>
      </c>
      <c r="C742" s="48">
        <v>101</v>
      </c>
      <c r="D742" s="49">
        <v>407.58330000000001</v>
      </c>
      <c r="E742" s="48">
        <v>735</v>
      </c>
      <c r="F742" s="50">
        <v>9</v>
      </c>
      <c r="G742" s="48">
        <v>1421</v>
      </c>
      <c r="H742" s="51">
        <v>52</v>
      </c>
    </row>
    <row r="743" spans="1:8" x14ac:dyDescent="0.25">
      <c r="A743" s="46">
        <v>15208690</v>
      </c>
      <c r="B743" s="47" t="s">
        <v>1541</v>
      </c>
      <c r="C743" s="48">
        <v>178</v>
      </c>
      <c r="D743" s="49">
        <v>407.54390000000001</v>
      </c>
      <c r="E743" s="48">
        <v>736</v>
      </c>
      <c r="F743" s="50">
        <v>71</v>
      </c>
      <c r="G743" s="48">
        <v>225</v>
      </c>
      <c r="H743" s="51">
        <v>916</v>
      </c>
    </row>
    <row r="744" spans="1:8" x14ac:dyDescent="0.25">
      <c r="A744" s="46">
        <v>15205230</v>
      </c>
      <c r="B744" s="47" t="s">
        <v>1542</v>
      </c>
      <c r="C744" s="48">
        <v>179</v>
      </c>
      <c r="D744" s="49">
        <v>407.45729999999998</v>
      </c>
      <c r="E744" s="48">
        <v>737</v>
      </c>
      <c r="F744" s="50">
        <v>33</v>
      </c>
      <c r="G744" s="48">
        <v>633</v>
      </c>
      <c r="H744" s="51">
        <v>134</v>
      </c>
    </row>
    <row r="745" spans="1:8" x14ac:dyDescent="0.25">
      <c r="A745" s="46">
        <v>61166440</v>
      </c>
      <c r="B745" s="47" t="s">
        <v>1543</v>
      </c>
      <c r="C745" s="48">
        <v>68</v>
      </c>
      <c r="D745" s="49">
        <v>407.01499999999999</v>
      </c>
      <c r="E745" s="48">
        <v>738</v>
      </c>
      <c r="F745" s="50">
        <v>44</v>
      </c>
      <c r="G745" s="48">
        <v>460</v>
      </c>
      <c r="H745" s="51">
        <v>1266</v>
      </c>
    </row>
    <row r="746" spans="1:8" x14ac:dyDescent="0.25">
      <c r="A746" s="46">
        <v>60157710</v>
      </c>
      <c r="B746" s="47" t="s">
        <v>1544</v>
      </c>
      <c r="C746" s="48">
        <v>57</v>
      </c>
      <c r="D746" s="49">
        <v>406.66579999999999</v>
      </c>
      <c r="E746" s="48">
        <v>739</v>
      </c>
      <c r="F746" s="50">
        <v>31</v>
      </c>
      <c r="G746" s="48">
        <v>665</v>
      </c>
      <c r="H746" s="51">
        <v>0</v>
      </c>
    </row>
    <row r="747" spans="1:8" x14ac:dyDescent="0.25">
      <c r="A747" s="46">
        <v>10216280</v>
      </c>
      <c r="B747" s="47" t="s">
        <v>1545</v>
      </c>
      <c r="C747" s="48">
        <v>69</v>
      </c>
      <c r="D747" s="49">
        <v>406.63479999999998</v>
      </c>
      <c r="E747" s="48">
        <v>740</v>
      </c>
      <c r="F747" s="50">
        <v>11</v>
      </c>
      <c r="G747" s="48">
        <v>1330</v>
      </c>
      <c r="H747" s="51">
        <v>495</v>
      </c>
    </row>
    <row r="748" spans="1:8" x14ac:dyDescent="0.25">
      <c r="A748" s="46">
        <v>60157780</v>
      </c>
      <c r="B748" s="47" t="s">
        <v>1546</v>
      </c>
      <c r="C748" s="48">
        <v>58</v>
      </c>
      <c r="D748" s="49">
        <v>406.58429999999998</v>
      </c>
      <c r="E748" s="48">
        <v>741</v>
      </c>
      <c r="F748" s="50">
        <v>29</v>
      </c>
      <c r="G748" s="48">
        <v>712</v>
      </c>
      <c r="H748" s="51">
        <v>859</v>
      </c>
    </row>
    <row r="749" spans="1:8" x14ac:dyDescent="0.25">
      <c r="A749" s="46">
        <v>52137020</v>
      </c>
      <c r="B749" s="47" t="s">
        <v>1547</v>
      </c>
      <c r="C749" s="48">
        <v>78</v>
      </c>
      <c r="D749" s="49">
        <v>404.73450000000003</v>
      </c>
      <c r="E749" s="48">
        <v>742</v>
      </c>
      <c r="F749" s="50">
        <v>38</v>
      </c>
      <c r="G749" s="48">
        <v>555</v>
      </c>
      <c r="H749" s="51">
        <v>1077</v>
      </c>
    </row>
    <row r="750" spans="1:8" x14ac:dyDescent="0.25">
      <c r="A750" s="46">
        <v>61160690</v>
      </c>
      <c r="B750" s="47" t="s">
        <v>1548</v>
      </c>
      <c r="C750" s="48">
        <v>69</v>
      </c>
      <c r="D750" s="49">
        <v>402.80990000000003</v>
      </c>
      <c r="E750" s="48">
        <v>743</v>
      </c>
      <c r="F750" s="50">
        <v>49</v>
      </c>
      <c r="G750" s="48">
        <v>389</v>
      </c>
      <c r="H750" s="51">
        <v>8334</v>
      </c>
    </row>
    <row r="751" spans="1:8" x14ac:dyDescent="0.25">
      <c r="A751" s="46">
        <v>60158480</v>
      </c>
      <c r="B751" s="47" t="s">
        <v>1549</v>
      </c>
      <c r="C751" s="48">
        <v>59</v>
      </c>
      <c r="D751" s="49">
        <v>402.56790000000001</v>
      </c>
      <c r="E751" s="48">
        <v>744</v>
      </c>
      <c r="F751" s="50">
        <v>53</v>
      </c>
      <c r="G751" s="48">
        <v>349</v>
      </c>
      <c r="H751" s="51">
        <v>2655</v>
      </c>
    </row>
    <row r="752" spans="1:8" x14ac:dyDescent="0.25">
      <c r="A752" s="46">
        <v>70125560</v>
      </c>
      <c r="B752" s="47" t="s">
        <v>1550</v>
      </c>
      <c r="C752" s="48">
        <v>79</v>
      </c>
      <c r="D752" s="49">
        <v>402.5</v>
      </c>
      <c r="E752" s="48">
        <v>745</v>
      </c>
      <c r="F752" s="50">
        <v>7</v>
      </c>
      <c r="G752" s="48">
        <v>1528</v>
      </c>
      <c r="H752" s="51">
        <v>0</v>
      </c>
    </row>
    <row r="753" spans="1:8" x14ac:dyDescent="0.25">
      <c r="A753" s="46">
        <v>70114550</v>
      </c>
      <c r="B753" s="47" t="s">
        <v>1551</v>
      </c>
      <c r="C753" s="48">
        <v>80</v>
      </c>
      <c r="D753" s="49">
        <v>399.66640000000001</v>
      </c>
      <c r="E753" s="48">
        <v>746</v>
      </c>
      <c r="F753" s="50">
        <v>8</v>
      </c>
      <c r="G753" s="48">
        <v>1476</v>
      </c>
      <c r="H753" s="51">
        <v>96</v>
      </c>
    </row>
    <row r="754" spans="1:8" x14ac:dyDescent="0.25">
      <c r="A754" s="46">
        <v>52142360</v>
      </c>
      <c r="B754" s="47" t="s">
        <v>1552</v>
      </c>
      <c r="C754" s="48">
        <v>81</v>
      </c>
      <c r="D754" s="49">
        <v>399.50040000000001</v>
      </c>
      <c r="E754" s="48">
        <v>747</v>
      </c>
      <c r="F754" s="50">
        <v>12</v>
      </c>
      <c r="G754" s="48">
        <v>1274</v>
      </c>
      <c r="H754" s="51">
        <v>0</v>
      </c>
    </row>
    <row r="755" spans="1:8" x14ac:dyDescent="0.25">
      <c r="A755" s="46">
        <v>52014900</v>
      </c>
      <c r="B755" s="47" t="s">
        <v>1553</v>
      </c>
      <c r="C755" s="48">
        <v>102</v>
      </c>
      <c r="D755" s="49">
        <v>398.94200000000001</v>
      </c>
      <c r="E755" s="48">
        <v>748</v>
      </c>
      <c r="F755" s="50">
        <v>15</v>
      </c>
      <c r="G755" s="48">
        <v>1131</v>
      </c>
      <c r="H755" s="51">
        <v>0</v>
      </c>
    </row>
    <row r="756" spans="1:8" x14ac:dyDescent="0.25">
      <c r="A756" s="46">
        <v>10231530</v>
      </c>
      <c r="B756" s="47" t="s">
        <v>1554</v>
      </c>
      <c r="C756" s="48">
        <v>70</v>
      </c>
      <c r="D756" s="49">
        <v>398.56970000000001</v>
      </c>
      <c r="E756" s="48">
        <v>749</v>
      </c>
      <c r="F756" s="50">
        <v>25</v>
      </c>
      <c r="G756" s="48">
        <v>817</v>
      </c>
      <c r="H756" s="51">
        <v>0</v>
      </c>
    </row>
    <row r="757" spans="1:8" x14ac:dyDescent="0.25">
      <c r="A757" s="46">
        <v>60157930</v>
      </c>
      <c r="B757" s="47" t="s">
        <v>1555</v>
      </c>
      <c r="C757" s="48">
        <v>60</v>
      </c>
      <c r="D757" s="49">
        <v>397.21820000000002</v>
      </c>
      <c r="E757" s="48">
        <v>750</v>
      </c>
      <c r="F757" s="50">
        <v>48</v>
      </c>
      <c r="G757" s="48">
        <v>397</v>
      </c>
      <c r="H757" s="51">
        <v>1525</v>
      </c>
    </row>
    <row r="758" spans="1:8" x14ac:dyDescent="0.25">
      <c r="A758" s="46">
        <v>30165470</v>
      </c>
      <c r="B758" s="47" t="s">
        <v>1556</v>
      </c>
      <c r="C758" s="48">
        <v>47</v>
      </c>
      <c r="D758" s="49">
        <v>396.39960000000002</v>
      </c>
      <c r="E758" s="48">
        <v>751</v>
      </c>
      <c r="F758" s="50">
        <v>16</v>
      </c>
      <c r="G758" s="48">
        <v>1086</v>
      </c>
      <c r="H758" s="51">
        <v>863</v>
      </c>
    </row>
    <row r="759" spans="1:8" x14ac:dyDescent="0.25">
      <c r="A759" s="46">
        <v>10225690</v>
      </c>
      <c r="B759" s="47" t="s">
        <v>1557</v>
      </c>
      <c r="C759" s="48">
        <v>71</v>
      </c>
      <c r="D759" s="49">
        <v>396.20830000000001</v>
      </c>
      <c r="E759" s="48">
        <v>752</v>
      </c>
      <c r="F759" s="50">
        <v>31</v>
      </c>
      <c r="G759" s="48">
        <v>665</v>
      </c>
      <c r="H759" s="51">
        <v>0</v>
      </c>
    </row>
    <row r="760" spans="1:8" x14ac:dyDescent="0.25">
      <c r="A760" s="46">
        <v>61157990</v>
      </c>
      <c r="B760" s="47" t="s">
        <v>1558</v>
      </c>
      <c r="C760" s="48">
        <v>70</v>
      </c>
      <c r="D760" s="49">
        <v>395.1662</v>
      </c>
      <c r="E760" s="48">
        <v>753</v>
      </c>
      <c r="F760" s="50">
        <v>16</v>
      </c>
      <c r="G760" s="48">
        <v>1086</v>
      </c>
      <c r="H760" s="51">
        <v>0</v>
      </c>
    </row>
    <row r="761" spans="1:8" x14ac:dyDescent="0.25">
      <c r="A761" s="46">
        <v>61165300</v>
      </c>
      <c r="B761" s="47" t="s">
        <v>1559</v>
      </c>
      <c r="C761" s="48">
        <v>71</v>
      </c>
      <c r="D761" s="49">
        <v>394.99979999999999</v>
      </c>
      <c r="E761" s="48">
        <v>754</v>
      </c>
      <c r="F761" s="50">
        <v>6</v>
      </c>
      <c r="G761" s="48">
        <v>1595</v>
      </c>
      <c r="H761" s="51">
        <v>100</v>
      </c>
    </row>
    <row r="762" spans="1:8" x14ac:dyDescent="0.25">
      <c r="A762" s="46">
        <v>50100500</v>
      </c>
      <c r="B762" s="47" t="s">
        <v>1560</v>
      </c>
      <c r="C762" s="48">
        <v>103</v>
      </c>
      <c r="D762" s="49">
        <v>394.83330000000001</v>
      </c>
      <c r="E762" s="48">
        <v>755</v>
      </c>
      <c r="F762" s="50">
        <v>24</v>
      </c>
      <c r="G762" s="48">
        <v>849</v>
      </c>
      <c r="H762" s="51">
        <v>244</v>
      </c>
    </row>
    <row r="763" spans="1:8" x14ac:dyDescent="0.25">
      <c r="A763" s="46">
        <v>52146190</v>
      </c>
      <c r="B763" s="47" t="s">
        <v>1561</v>
      </c>
      <c r="C763" s="48">
        <v>82</v>
      </c>
      <c r="D763" s="49">
        <v>394.6497</v>
      </c>
      <c r="E763" s="48">
        <v>756</v>
      </c>
      <c r="F763" s="50">
        <v>99</v>
      </c>
      <c r="G763" s="48">
        <v>123</v>
      </c>
      <c r="H763" s="51">
        <v>150</v>
      </c>
    </row>
    <row r="764" spans="1:8" x14ac:dyDescent="0.25">
      <c r="A764" s="46">
        <v>11185320</v>
      </c>
      <c r="B764" s="47" t="s">
        <v>1562</v>
      </c>
      <c r="C764" s="48">
        <v>42</v>
      </c>
      <c r="D764" s="49">
        <v>394.10379999999998</v>
      </c>
      <c r="E764" s="48">
        <v>757</v>
      </c>
      <c r="F764" s="50">
        <v>20</v>
      </c>
      <c r="G764" s="48">
        <v>960</v>
      </c>
      <c r="H764" s="51">
        <v>86</v>
      </c>
    </row>
    <row r="765" spans="1:8" x14ac:dyDescent="0.25">
      <c r="A765" s="46">
        <v>52150340</v>
      </c>
      <c r="B765" s="47" t="s">
        <v>1563</v>
      </c>
      <c r="C765" s="48">
        <v>83</v>
      </c>
      <c r="D765" s="49">
        <v>394.02460000000002</v>
      </c>
      <c r="E765" s="48">
        <v>758</v>
      </c>
      <c r="F765" s="50">
        <v>16</v>
      </c>
      <c r="G765" s="48">
        <v>1086</v>
      </c>
      <c r="H765" s="51">
        <v>0</v>
      </c>
    </row>
    <row r="766" spans="1:8" x14ac:dyDescent="0.25">
      <c r="A766" s="46">
        <v>61168420</v>
      </c>
      <c r="B766" s="47" t="s">
        <v>1564</v>
      </c>
      <c r="C766" s="48">
        <v>72</v>
      </c>
      <c r="D766" s="49">
        <v>393.20659999999998</v>
      </c>
      <c r="E766" s="48">
        <v>759</v>
      </c>
      <c r="F766" s="50">
        <v>53</v>
      </c>
      <c r="G766" s="48">
        <v>349</v>
      </c>
      <c r="H766" s="51">
        <v>189</v>
      </c>
    </row>
    <row r="767" spans="1:8" x14ac:dyDescent="0.25">
      <c r="A767" s="46">
        <v>10234680</v>
      </c>
      <c r="B767" s="47" t="s">
        <v>1565</v>
      </c>
      <c r="C767" s="48">
        <v>72</v>
      </c>
      <c r="D767" s="49">
        <v>392.7022</v>
      </c>
      <c r="E767" s="48">
        <v>760</v>
      </c>
      <c r="F767" s="50">
        <v>21</v>
      </c>
      <c r="G767" s="48">
        <v>930</v>
      </c>
      <c r="H767" s="51">
        <v>40</v>
      </c>
    </row>
    <row r="768" spans="1:8" x14ac:dyDescent="0.25">
      <c r="A768" s="46">
        <v>15204940</v>
      </c>
      <c r="B768" s="47" t="s">
        <v>1566</v>
      </c>
      <c r="C768" s="48">
        <v>180</v>
      </c>
      <c r="D768" s="49">
        <v>391.66609999999997</v>
      </c>
      <c r="E768" s="48">
        <v>761</v>
      </c>
      <c r="F768" s="50">
        <v>19</v>
      </c>
      <c r="G768" s="48">
        <v>988</v>
      </c>
      <c r="H768" s="51">
        <v>0</v>
      </c>
    </row>
    <row r="769" spans="1:8" x14ac:dyDescent="0.25">
      <c r="A769" s="46">
        <v>31156890</v>
      </c>
      <c r="B769" s="47" t="s">
        <v>1567</v>
      </c>
      <c r="C769" s="48">
        <v>28</v>
      </c>
      <c r="D769" s="49">
        <v>391.66609999999997</v>
      </c>
      <c r="E769" s="48">
        <v>761</v>
      </c>
      <c r="F769" s="50">
        <v>19</v>
      </c>
      <c r="G769" s="48">
        <v>988</v>
      </c>
      <c r="H769" s="51">
        <v>258</v>
      </c>
    </row>
    <row r="770" spans="1:8" x14ac:dyDescent="0.25">
      <c r="A770" s="46">
        <v>11183740</v>
      </c>
      <c r="B770" s="47" t="s">
        <v>1568</v>
      </c>
      <c r="C770" s="48">
        <v>43</v>
      </c>
      <c r="D770" s="49">
        <v>390.58730000000003</v>
      </c>
      <c r="E770" s="48">
        <v>763</v>
      </c>
      <c r="F770" s="50">
        <v>28</v>
      </c>
      <c r="G770" s="48">
        <v>738</v>
      </c>
      <c r="H770" s="51">
        <v>1418</v>
      </c>
    </row>
    <row r="771" spans="1:8" x14ac:dyDescent="0.25">
      <c r="A771" s="46">
        <v>10225420</v>
      </c>
      <c r="B771" s="47" t="s">
        <v>1569</v>
      </c>
      <c r="C771" s="48">
        <v>73</v>
      </c>
      <c r="D771" s="49">
        <v>390.50790000000001</v>
      </c>
      <c r="E771" s="48">
        <v>764</v>
      </c>
      <c r="F771" s="50">
        <v>32</v>
      </c>
      <c r="G771" s="48">
        <v>647</v>
      </c>
      <c r="H771" s="51">
        <v>398</v>
      </c>
    </row>
    <row r="772" spans="1:8" x14ac:dyDescent="0.25">
      <c r="A772" s="46">
        <v>11195570</v>
      </c>
      <c r="B772" s="47" t="s">
        <v>1570</v>
      </c>
      <c r="C772" s="48">
        <v>44</v>
      </c>
      <c r="D772" s="49">
        <v>390.43669999999997</v>
      </c>
      <c r="E772" s="48">
        <v>765</v>
      </c>
      <c r="F772" s="50">
        <v>18</v>
      </c>
      <c r="G772" s="48">
        <v>1017</v>
      </c>
      <c r="H772" s="51">
        <v>1132</v>
      </c>
    </row>
    <row r="773" spans="1:8" x14ac:dyDescent="0.25">
      <c r="A773" s="46">
        <v>15138630</v>
      </c>
      <c r="B773" s="47" t="s">
        <v>1571</v>
      </c>
      <c r="C773" s="48">
        <v>181</v>
      </c>
      <c r="D773" s="49">
        <v>390.20830000000001</v>
      </c>
      <c r="E773" s="48">
        <v>766</v>
      </c>
      <c r="F773" s="50">
        <v>24</v>
      </c>
      <c r="G773" s="48">
        <v>849</v>
      </c>
      <c r="H773" s="51">
        <v>1276</v>
      </c>
    </row>
    <row r="774" spans="1:8" x14ac:dyDescent="0.25">
      <c r="A774" s="46">
        <v>10223870</v>
      </c>
      <c r="B774" s="47" t="s">
        <v>1572</v>
      </c>
      <c r="C774" s="48">
        <v>74</v>
      </c>
      <c r="D774" s="49">
        <v>389.52679999999998</v>
      </c>
      <c r="E774" s="48">
        <v>767</v>
      </c>
      <c r="F774" s="50">
        <v>18</v>
      </c>
      <c r="G774" s="48">
        <v>1017</v>
      </c>
      <c r="H774" s="51">
        <v>323</v>
      </c>
    </row>
    <row r="775" spans="1:8" x14ac:dyDescent="0.25">
      <c r="A775" s="46">
        <v>10227620</v>
      </c>
      <c r="B775" s="47" t="s">
        <v>1573</v>
      </c>
      <c r="C775" s="48">
        <v>75</v>
      </c>
      <c r="D775" s="49">
        <v>389.38440000000003</v>
      </c>
      <c r="E775" s="48">
        <v>768</v>
      </c>
      <c r="F775" s="50">
        <v>42</v>
      </c>
      <c r="G775" s="48">
        <v>487</v>
      </c>
      <c r="H775" s="51">
        <v>1774</v>
      </c>
    </row>
    <row r="776" spans="1:8" x14ac:dyDescent="0.25">
      <c r="A776" s="46">
        <v>61168290</v>
      </c>
      <c r="B776" s="47" t="s">
        <v>1574</v>
      </c>
      <c r="C776" s="48">
        <v>73</v>
      </c>
      <c r="D776" s="49">
        <v>388.63380000000001</v>
      </c>
      <c r="E776" s="48">
        <v>769</v>
      </c>
      <c r="F776" s="50">
        <v>19</v>
      </c>
      <c r="G776" s="48">
        <v>988</v>
      </c>
      <c r="H776" s="51">
        <v>20</v>
      </c>
    </row>
    <row r="777" spans="1:8" x14ac:dyDescent="0.25">
      <c r="A777" s="46">
        <v>15125110</v>
      </c>
      <c r="B777" s="47" t="s">
        <v>1575</v>
      </c>
      <c r="C777" s="48">
        <v>182</v>
      </c>
      <c r="D777" s="49">
        <v>388.0659</v>
      </c>
      <c r="E777" s="48">
        <v>770</v>
      </c>
      <c r="F777" s="50">
        <v>31</v>
      </c>
      <c r="G777" s="48">
        <v>665</v>
      </c>
      <c r="H777" s="51">
        <v>269</v>
      </c>
    </row>
    <row r="778" spans="1:8" x14ac:dyDescent="0.25">
      <c r="A778" s="46">
        <v>10232760</v>
      </c>
      <c r="B778" s="47" t="s">
        <v>1576</v>
      </c>
      <c r="C778" s="48">
        <v>76</v>
      </c>
      <c r="D778" s="49">
        <v>387.8175</v>
      </c>
      <c r="E778" s="48">
        <v>771</v>
      </c>
      <c r="F778" s="50">
        <v>32</v>
      </c>
      <c r="G778" s="48">
        <v>647</v>
      </c>
      <c r="H778" s="51">
        <v>2153</v>
      </c>
    </row>
    <row r="779" spans="1:8" x14ac:dyDescent="0.25">
      <c r="A779" s="46">
        <v>61166470</v>
      </c>
      <c r="B779" s="47" t="s">
        <v>1577</v>
      </c>
      <c r="C779" s="48">
        <v>74</v>
      </c>
      <c r="D779" s="49">
        <v>387.07170000000002</v>
      </c>
      <c r="E779" s="48">
        <v>772</v>
      </c>
      <c r="F779" s="50">
        <v>43</v>
      </c>
      <c r="G779" s="48">
        <v>478</v>
      </c>
      <c r="H779" s="51">
        <v>0</v>
      </c>
    </row>
    <row r="780" spans="1:8" x14ac:dyDescent="0.25">
      <c r="A780" s="46">
        <v>10216650</v>
      </c>
      <c r="B780" s="47" t="s">
        <v>1578</v>
      </c>
      <c r="C780" s="48">
        <v>77</v>
      </c>
      <c r="D780" s="49">
        <v>386.7996</v>
      </c>
      <c r="E780" s="48">
        <v>773</v>
      </c>
      <c r="F780" s="50">
        <v>82</v>
      </c>
      <c r="G780" s="48">
        <v>181</v>
      </c>
      <c r="H780" s="51">
        <v>2268</v>
      </c>
    </row>
    <row r="781" spans="1:8" x14ac:dyDescent="0.25">
      <c r="A781" s="46">
        <v>42000110</v>
      </c>
      <c r="B781" s="47" t="s">
        <v>1579</v>
      </c>
      <c r="C781" s="48">
        <v>35</v>
      </c>
      <c r="D781" s="49">
        <v>385.892</v>
      </c>
      <c r="E781" s="48">
        <v>774</v>
      </c>
      <c r="F781" s="50">
        <v>12</v>
      </c>
      <c r="G781" s="48">
        <v>1274</v>
      </c>
      <c r="H781" s="51">
        <v>871</v>
      </c>
    </row>
    <row r="782" spans="1:8" x14ac:dyDescent="0.25">
      <c r="A782" s="46">
        <v>52148690</v>
      </c>
      <c r="B782" s="47" t="s">
        <v>1580</v>
      </c>
      <c r="C782" s="48">
        <v>84</v>
      </c>
      <c r="D782" s="49">
        <v>385.4246</v>
      </c>
      <c r="E782" s="48">
        <v>775</v>
      </c>
      <c r="F782" s="50">
        <v>16</v>
      </c>
      <c r="G782" s="48">
        <v>1086</v>
      </c>
      <c r="H782" s="51">
        <v>464</v>
      </c>
    </row>
    <row r="783" spans="1:8" x14ac:dyDescent="0.25">
      <c r="A783" s="46">
        <v>60158360</v>
      </c>
      <c r="B783" s="47" t="s">
        <v>1581</v>
      </c>
      <c r="C783" s="48">
        <v>61</v>
      </c>
      <c r="D783" s="49">
        <v>384.89159999999998</v>
      </c>
      <c r="E783" s="48">
        <v>776</v>
      </c>
      <c r="F783" s="50">
        <v>25</v>
      </c>
      <c r="G783" s="48">
        <v>817</v>
      </c>
      <c r="H783" s="51">
        <v>199</v>
      </c>
    </row>
    <row r="784" spans="1:8" x14ac:dyDescent="0.25">
      <c r="A784" s="46">
        <v>10226250</v>
      </c>
      <c r="B784" s="47" t="s">
        <v>1582</v>
      </c>
      <c r="C784" s="48">
        <v>78</v>
      </c>
      <c r="D784" s="49">
        <v>384.87529999999998</v>
      </c>
      <c r="E784" s="48">
        <v>777</v>
      </c>
      <c r="F784" s="50">
        <v>82</v>
      </c>
      <c r="G784" s="48">
        <v>181</v>
      </c>
      <c r="H784" s="51">
        <v>2993</v>
      </c>
    </row>
    <row r="785" spans="1:8" x14ac:dyDescent="0.25">
      <c r="A785" s="46">
        <v>50163640</v>
      </c>
      <c r="B785" s="47" t="s">
        <v>1583</v>
      </c>
      <c r="C785" s="48">
        <v>33</v>
      </c>
      <c r="D785" s="49">
        <v>383.89060000000001</v>
      </c>
      <c r="E785" s="48">
        <v>778</v>
      </c>
      <c r="F785" s="50">
        <v>36</v>
      </c>
      <c r="G785" s="48">
        <v>588</v>
      </c>
      <c r="H785" s="51">
        <v>0</v>
      </c>
    </row>
    <row r="786" spans="1:8" x14ac:dyDescent="0.25">
      <c r="A786" s="46">
        <v>52015920</v>
      </c>
      <c r="B786" s="47" t="s">
        <v>1584</v>
      </c>
      <c r="C786" s="48">
        <v>104</v>
      </c>
      <c r="D786" s="49">
        <v>382.05829999999997</v>
      </c>
      <c r="E786" s="48">
        <v>779</v>
      </c>
      <c r="F786" s="50">
        <v>7</v>
      </c>
      <c r="G786" s="48">
        <v>1528</v>
      </c>
      <c r="H786" s="51">
        <v>104</v>
      </c>
    </row>
    <row r="787" spans="1:8" x14ac:dyDescent="0.25">
      <c r="A787" s="46">
        <v>61150790</v>
      </c>
      <c r="B787" s="47" t="s">
        <v>1585</v>
      </c>
      <c r="C787" s="48">
        <v>75</v>
      </c>
      <c r="D787" s="49">
        <v>381.92849999999999</v>
      </c>
      <c r="E787" s="48">
        <v>780</v>
      </c>
      <c r="F787" s="50">
        <v>118</v>
      </c>
      <c r="G787" s="48">
        <v>96</v>
      </c>
      <c r="H787" s="51">
        <v>7664</v>
      </c>
    </row>
    <row r="788" spans="1:8" x14ac:dyDescent="0.25">
      <c r="A788" s="46">
        <v>10233750</v>
      </c>
      <c r="B788" s="47" t="s">
        <v>1586</v>
      </c>
      <c r="C788" s="48">
        <v>79</v>
      </c>
      <c r="D788" s="49">
        <v>381.75369999999998</v>
      </c>
      <c r="E788" s="48">
        <v>781</v>
      </c>
      <c r="F788" s="50">
        <v>60</v>
      </c>
      <c r="G788" s="48">
        <v>295</v>
      </c>
      <c r="H788" s="51">
        <v>3070</v>
      </c>
    </row>
    <row r="789" spans="1:8" x14ac:dyDescent="0.25">
      <c r="A789" s="46">
        <v>53149510</v>
      </c>
      <c r="B789" s="47" t="s">
        <v>1587</v>
      </c>
      <c r="C789" s="48">
        <v>105</v>
      </c>
      <c r="D789" s="49">
        <v>381.7167</v>
      </c>
      <c r="E789" s="48">
        <v>782</v>
      </c>
      <c r="F789" s="50">
        <v>23</v>
      </c>
      <c r="G789" s="48">
        <v>879</v>
      </c>
      <c r="H789" s="51">
        <v>137</v>
      </c>
    </row>
    <row r="790" spans="1:8" x14ac:dyDescent="0.25">
      <c r="A790" s="46">
        <v>60156920</v>
      </c>
      <c r="B790" s="47" t="s">
        <v>1588</v>
      </c>
      <c r="C790" s="48">
        <v>62</v>
      </c>
      <c r="D790" s="49">
        <v>381.09249999999997</v>
      </c>
      <c r="E790" s="48">
        <v>783</v>
      </c>
      <c r="F790" s="50">
        <v>27</v>
      </c>
      <c r="G790" s="48">
        <v>768</v>
      </c>
      <c r="H790" s="51">
        <v>3359</v>
      </c>
    </row>
    <row r="791" spans="1:8" x14ac:dyDescent="0.25">
      <c r="A791" s="46">
        <v>60158230</v>
      </c>
      <c r="B791" s="47" t="s">
        <v>1589</v>
      </c>
      <c r="C791" s="48">
        <v>63</v>
      </c>
      <c r="D791" s="49">
        <v>380.69170000000003</v>
      </c>
      <c r="E791" s="48">
        <v>784</v>
      </c>
      <c r="F791" s="50">
        <v>93</v>
      </c>
      <c r="G791" s="48">
        <v>137</v>
      </c>
      <c r="H791" s="51">
        <v>1712</v>
      </c>
    </row>
    <row r="792" spans="1:8" x14ac:dyDescent="0.25">
      <c r="A792" s="46">
        <v>53150550</v>
      </c>
      <c r="B792" s="47" t="s">
        <v>1590</v>
      </c>
      <c r="C792" s="48">
        <v>106</v>
      </c>
      <c r="D792" s="49">
        <v>380.50819999999999</v>
      </c>
      <c r="E792" s="48">
        <v>785</v>
      </c>
      <c r="F792" s="50">
        <v>8</v>
      </c>
      <c r="G792" s="48">
        <v>1476</v>
      </c>
      <c r="H792" s="51">
        <v>725</v>
      </c>
    </row>
    <row r="793" spans="1:8" x14ac:dyDescent="0.25">
      <c r="A793" s="46">
        <v>30165900</v>
      </c>
      <c r="B793" s="47" t="s">
        <v>1591</v>
      </c>
      <c r="C793" s="48">
        <v>48</v>
      </c>
      <c r="D793" s="49">
        <v>380.08330000000001</v>
      </c>
      <c r="E793" s="48">
        <v>786</v>
      </c>
      <c r="F793" s="50">
        <v>58</v>
      </c>
      <c r="G793" s="48">
        <v>308</v>
      </c>
      <c r="H793" s="51">
        <v>657</v>
      </c>
    </row>
    <row r="794" spans="1:8" x14ac:dyDescent="0.25">
      <c r="A794" s="46">
        <v>11198080</v>
      </c>
      <c r="B794" s="47" t="s">
        <v>1592</v>
      </c>
      <c r="C794" s="48">
        <v>45</v>
      </c>
      <c r="D794" s="49">
        <v>380.05770000000001</v>
      </c>
      <c r="E794" s="48">
        <v>787</v>
      </c>
      <c r="F794" s="50">
        <v>35</v>
      </c>
      <c r="G794" s="48">
        <v>609</v>
      </c>
      <c r="H794" s="51">
        <v>188</v>
      </c>
    </row>
    <row r="795" spans="1:8" x14ac:dyDescent="0.25">
      <c r="A795" s="46">
        <v>31151720</v>
      </c>
      <c r="B795" s="47" t="s">
        <v>1593</v>
      </c>
      <c r="C795" s="48">
        <v>29</v>
      </c>
      <c r="D795" s="49">
        <v>379.7681</v>
      </c>
      <c r="E795" s="48">
        <v>788</v>
      </c>
      <c r="F795" s="50">
        <v>47</v>
      </c>
      <c r="G795" s="48">
        <v>415</v>
      </c>
      <c r="H795" s="51">
        <v>566</v>
      </c>
    </row>
    <row r="796" spans="1:8" x14ac:dyDescent="0.25">
      <c r="A796" s="46">
        <v>10234430</v>
      </c>
      <c r="B796" s="47" t="s">
        <v>1594</v>
      </c>
      <c r="C796" s="48">
        <v>80</v>
      </c>
      <c r="D796" s="49">
        <v>377.25200000000001</v>
      </c>
      <c r="E796" s="48">
        <v>789</v>
      </c>
      <c r="F796" s="50">
        <v>20</v>
      </c>
      <c r="G796" s="48">
        <v>960</v>
      </c>
      <c r="H796" s="51">
        <v>426</v>
      </c>
    </row>
    <row r="797" spans="1:8" x14ac:dyDescent="0.25">
      <c r="A797" s="46">
        <v>31154990</v>
      </c>
      <c r="B797" s="47" t="s">
        <v>1595</v>
      </c>
      <c r="C797" s="48">
        <v>30</v>
      </c>
      <c r="D797" s="49">
        <v>376.74189999999999</v>
      </c>
      <c r="E797" s="48">
        <v>790</v>
      </c>
      <c r="F797" s="50">
        <v>7</v>
      </c>
      <c r="G797" s="48">
        <v>1528</v>
      </c>
      <c r="H797" s="51">
        <v>425</v>
      </c>
    </row>
    <row r="798" spans="1:8" x14ac:dyDescent="0.25">
      <c r="A798" s="46">
        <v>30108390</v>
      </c>
      <c r="B798" s="47" t="s">
        <v>1596</v>
      </c>
      <c r="C798" s="48">
        <v>49</v>
      </c>
      <c r="D798" s="49">
        <v>375.8193</v>
      </c>
      <c r="E798" s="48">
        <v>791</v>
      </c>
      <c r="F798" s="50">
        <v>92</v>
      </c>
      <c r="G798" s="48">
        <v>142</v>
      </c>
      <c r="H798" s="51">
        <v>639</v>
      </c>
    </row>
    <row r="799" spans="1:8" x14ac:dyDescent="0.25">
      <c r="A799" s="46">
        <v>11192060</v>
      </c>
      <c r="B799" s="47" t="s">
        <v>1597</v>
      </c>
      <c r="C799" s="48">
        <v>46</v>
      </c>
      <c r="D799" s="49">
        <v>375.2885</v>
      </c>
      <c r="E799" s="48">
        <v>792</v>
      </c>
      <c r="F799" s="50">
        <v>27</v>
      </c>
      <c r="G799" s="48">
        <v>768</v>
      </c>
      <c r="H799" s="51">
        <v>3000</v>
      </c>
    </row>
    <row r="800" spans="1:8" x14ac:dyDescent="0.25">
      <c r="A800" s="46">
        <v>53148720</v>
      </c>
      <c r="B800" s="47" t="s">
        <v>1598</v>
      </c>
      <c r="C800" s="48">
        <v>107</v>
      </c>
      <c r="D800" s="49">
        <v>374.99939999999998</v>
      </c>
      <c r="E800" s="48">
        <v>793</v>
      </c>
      <c r="F800" s="50">
        <v>18</v>
      </c>
      <c r="G800" s="48">
        <v>1017</v>
      </c>
      <c r="H800" s="51">
        <v>1883</v>
      </c>
    </row>
    <row r="801" spans="1:8" x14ac:dyDescent="0.25">
      <c r="A801" s="46">
        <v>40117710</v>
      </c>
      <c r="B801" s="47" t="s">
        <v>1599</v>
      </c>
      <c r="C801" s="48">
        <v>85</v>
      </c>
      <c r="D801" s="49">
        <v>374.79149999999998</v>
      </c>
      <c r="E801" s="48">
        <v>794</v>
      </c>
      <c r="F801" s="50">
        <v>5</v>
      </c>
      <c r="G801" s="48">
        <v>1666</v>
      </c>
      <c r="H801" s="51">
        <v>130</v>
      </c>
    </row>
    <row r="802" spans="1:8" x14ac:dyDescent="0.25">
      <c r="A802" s="46">
        <v>15200690</v>
      </c>
      <c r="B802" s="47" t="s">
        <v>1600</v>
      </c>
      <c r="C802" s="48">
        <v>183</v>
      </c>
      <c r="D802" s="49">
        <v>374.625</v>
      </c>
      <c r="E802" s="48">
        <v>795</v>
      </c>
      <c r="F802" s="50">
        <v>10</v>
      </c>
      <c r="G802" s="48">
        <v>1373</v>
      </c>
      <c r="H802" s="51">
        <v>0</v>
      </c>
    </row>
    <row r="803" spans="1:8" x14ac:dyDescent="0.25">
      <c r="A803" s="46">
        <v>15196460</v>
      </c>
      <c r="B803" s="47" t="s">
        <v>1601</v>
      </c>
      <c r="C803" s="48">
        <v>184</v>
      </c>
      <c r="D803" s="49">
        <v>374.541</v>
      </c>
      <c r="E803" s="48">
        <v>796</v>
      </c>
      <c r="F803" s="50">
        <v>40</v>
      </c>
      <c r="G803" s="48">
        <v>518</v>
      </c>
      <c r="H803" s="51">
        <v>224</v>
      </c>
    </row>
    <row r="804" spans="1:8" x14ac:dyDescent="0.25">
      <c r="A804" s="46">
        <v>60139410</v>
      </c>
      <c r="B804" s="47" t="s">
        <v>1602</v>
      </c>
      <c r="C804" s="48">
        <v>76</v>
      </c>
      <c r="D804" s="49">
        <v>373.375</v>
      </c>
      <c r="E804" s="48">
        <v>797</v>
      </c>
      <c r="F804" s="50">
        <v>42</v>
      </c>
      <c r="G804" s="48">
        <v>487</v>
      </c>
      <c r="H804" s="51">
        <v>1359</v>
      </c>
    </row>
    <row r="805" spans="1:8" x14ac:dyDescent="0.25">
      <c r="A805" s="46">
        <v>52149380</v>
      </c>
      <c r="B805" s="47" t="s">
        <v>1603</v>
      </c>
      <c r="C805" s="48">
        <v>86</v>
      </c>
      <c r="D805" s="49">
        <v>373.25970000000001</v>
      </c>
      <c r="E805" s="48">
        <v>798</v>
      </c>
      <c r="F805" s="50">
        <v>47</v>
      </c>
      <c r="G805" s="48">
        <v>415</v>
      </c>
      <c r="H805" s="51">
        <v>49</v>
      </c>
    </row>
    <row r="806" spans="1:8" x14ac:dyDescent="0.25">
      <c r="A806" s="46">
        <v>10222710</v>
      </c>
      <c r="B806" s="47" t="s">
        <v>1604</v>
      </c>
      <c r="C806" s="48">
        <v>81</v>
      </c>
      <c r="D806" s="49">
        <v>373.24149999999997</v>
      </c>
      <c r="E806" s="48">
        <v>799</v>
      </c>
      <c r="F806" s="50">
        <v>22</v>
      </c>
      <c r="G806" s="48">
        <v>899</v>
      </c>
      <c r="H806" s="51">
        <v>0</v>
      </c>
    </row>
    <row r="807" spans="1:8" x14ac:dyDescent="0.25">
      <c r="A807" s="46">
        <v>52148180</v>
      </c>
      <c r="B807" s="47" t="s">
        <v>1605</v>
      </c>
      <c r="C807" s="48">
        <v>87</v>
      </c>
      <c r="D807" s="49">
        <v>372.66719999999998</v>
      </c>
      <c r="E807" s="48">
        <v>800</v>
      </c>
      <c r="F807" s="50">
        <v>16</v>
      </c>
      <c r="G807" s="48">
        <v>1086</v>
      </c>
      <c r="H807" s="51">
        <v>1382</v>
      </c>
    </row>
    <row r="808" spans="1:8" x14ac:dyDescent="0.25">
      <c r="A808" s="46">
        <v>53148790</v>
      </c>
      <c r="B808" s="47" t="s">
        <v>1606</v>
      </c>
      <c r="C808" s="48">
        <v>108</v>
      </c>
      <c r="D808" s="49">
        <v>372.50009999999997</v>
      </c>
      <c r="E808" s="48">
        <v>801</v>
      </c>
      <c r="F808" s="50">
        <v>3</v>
      </c>
      <c r="G808" s="48">
        <v>1842</v>
      </c>
      <c r="H808" s="51">
        <v>0</v>
      </c>
    </row>
    <row r="809" spans="1:8" x14ac:dyDescent="0.25">
      <c r="A809" s="46">
        <v>60158170</v>
      </c>
      <c r="B809" s="47" t="s">
        <v>1607</v>
      </c>
      <c r="C809" s="48">
        <v>64</v>
      </c>
      <c r="D809" s="49">
        <v>372.1096</v>
      </c>
      <c r="E809" s="48">
        <v>802</v>
      </c>
      <c r="F809" s="50">
        <v>47</v>
      </c>
      <c r="G809" s="48">
        <v>415</v>
      </c>
      <c r="H809" s="51">
        <v>520</v>
      </c>
    </row>
    <row r="810" spans="1:8" x14ac:dyDescent="0.25">
      <c r="A810" s="46">
        <v>31155190</v>
      </c>
      <c r="B810" s="47" t="s">
        <v>1608</v>
      </c>
      <c r="C810" s="48">
        <v>31</v>
      </c>
      <c r="D810" s="49">
        <v>371.73289999999997</v>
      </c>
      <c r="E810" s="48">
        <v>803</v>
      </c>
      <c r="F810" s="50">
        <v>15</v>
      </c>
      <c r="G810" s="48">
        <v>1131</v>
      </c>
      <c r="H810" s="51">
        <v>698</v>
      </c>
    </row>
    <row r="811" spans="1:8" x14ac:dyDescent="0.25">
      <c r="A811" s="46">
        <v>61163690</v>
      </c>
      <c r="B811" s="47" t="s">
        <v>1609</v>
      </c>
      <c r="C811" s="48">
        <v>77</v>
      </c>
      <c r="D811" s="49">
        <v>371.09530000000001</v>
      </c>
      <c r="E811" s="48">
        <v>804</v>
      </c>
      <c r="F811" s="50">
        <v>113</v>
      </c>
      <c r="G811" s="48">
        <v>105</v>
      </c>
      <c r="H811" s="51">
        <v>1491</v>
      </c>
    </row>
    <row r="812" spans="1:8" x14ac:dyDescent="0.25">
      <c r="A812" s="46">
        <v>52145100</v>
      </c>
      <c r="B812" s="47" t="s">
        <v>1610</v>
      </c>
      <c r="C812" s="48">
        <v>88</v>
      </c>
      <c r="D812" s="49">
        <v>370.45830000000001</v>
      </c>
      <c r="E812" s="48">
        <v>805</v>
      </c>
      <c r="F812" s="50">
        <v>9</v>
      </c>
      <c r="G812" s="48">
        <v>1421</v>
      </c>
      <c r="H812" s="51">
        <v>5</v>
      </c>
    </row>
    <row r="813" spans="1:8" x14ac:dyDescent="0.25">
      <c r="A813" s="46">
        <v>52147580</v>
      </c>
      <c r="B813" s="47" t="s">
        <v>1611</v>
      </c>
      <c r="C813" s="48">
        <v>89</v>
      </c>
      <c r="D813" s="49">
        <v>370.1927</v>
      </c>
      <c r="E813" s="48">
        <v>806</v>
      </c>
      <c r="F813" s="50">
        <v>36</v>
      </c>
      <c r="G813" s="48">
        <v>588</v>
      </c>
      <c r="H813" s="51">
        <v>4037</v>
      </c>
    </row>
    <row r="814" spans="1:8" x14ac:dyDescent="0.25">
      <c r="A814" s="46">
        <v>10231580</v>
      </c>
      <c r="B814" s="47" t="s">
        <v>1612</v>
      </c>
      <c r="C814" s="48">
        <v>82</v>
      </c>
      <c r="D814" s="49">
        <v>369.66800000000001</v>
      </c>
      <c r="E814" s="48">
        <v>807</v>
      </c>
      <c r="F814" s="50">
        <v>26</v>
      </c>
      <c r="G814" s="48">
        <v>792</v>
      </c>
      <c r="H814" s="51">
        <v>556</v>
      </c>
    </row>
    <row r="815" spans="1:8" x14ac:dyDescent="0.25">
      <c r="A815" s="46">
        <v>15199640</v>
      </c>
      <c r="B815" s="47" t="s">
        <v>1613</v>
      </c>
      <c r="C815" s="48">
        <v>185</v>
      </c>
      <c r="D815" s="49">
        <v>369.11669999999998</v>
      </c>
      <c r="E815" s="48">
        <v>808</v>
      </c>
      <c r="F815" s="50">
        <v>90</v>
      </c>
      <c r="G815" s="48">
        <v>149</v>
      </c>
      <c r="H815" s="51">
        <v>5712</v>
      </c>
    </row>
    <row r="816" spans="1:8" x14ac:dyDescent="0.25">
      <c r="A816" s="46">
        <v>60157700</v>
      </c>
      <c r="B816" s="47" t="s">
        <v>1614</v>
      </c>
      <c r="C816" s="48">
        <v>65</v>
      </c>
      <c r="D816" s="49">
        <v>368.02420000000001</v>
      </c>
      <c r="E816" s="48">
        <v>809</v>
      </c>
      <c r="F816" s="50">
        <v>28</v>
      </c>
      <c r="G816" s="48">
        <v>738</v>
      </c>
      <c r="H816" s="51">
        <v>241</v>
      </c>
    </row>
    <row r="817" spans="1:8" x14ac:dyDescent="0.25">
      <c r="A817" s="46">
        <v>60157790</v>
      </c>
      <c r="B817" s="47" t="s">
        <v>1615</v>
      </c>
      <c r="C817" s="48">
        <v>66</v>
      </c>
      <c r="D817" s="49">
        <v>367.70080000000002</v>
      </c>
      <c r="E817" s="48">
        <v>810</v>
      </c>
      <c r="F817" s="50">
        <v>26</v>
      </c>
      <c r="G817" s="48">
        <v>792</v>
      </c>
      <c r="H817" s="51">
        <v>769</v>
      </c>
    </row>
    <row r="818" spans="1:8" x14ac:dyDescent="0.25">
      <c r="A818" s="46">
        <v>30158840</v>
      </c>
      <c r="B818" s="47" t="s">
        <v>1616</v>
      </c>
      <c r="C818" s="48">
        <v>50</v>
      </c>
      <c r="D818" s="49">
        <v>365.90769999999998</v>
      </c>
      <c r="E818" s="48">
        <v>811</v>
      </c>
      <c r="F818" s="50">
        <v>20</v>
      </c>
      <c r="G818" s="48">
        <v>960</v>
      </c>
      <c r="H818" s="51">
        <v>2086</v>
      </c>
    </row>
    <row r="819" spans="1:8" x14ac:dyDescent="0.25">
      <c r="A819" s="46">
        <v>31151760</v>
      </c>
      <c r="B819" s="47" t="s">
        <v>1617</v>
      </c>
      <c r="C819" s="48">
        <v>32</v>
      </c>
      <c r="D819" s="49">
        <v>365.84100000000001</v>
      </c>
      <c r="E819" s="48">
        <v>812</v>
      </c>
      <c r="F819" s="50">
        <v>31</v>
      </c>
      <c r="G819" s="48">
        <v>665</v>
      </c>
      <c r="H819" s="51">
        <v>451</v>
      </c>
    </row>
    <row r="820" spans="1:8" x14ac:dyDescent="0.25">
      <c r="A820" s="46">
        <v>52145480</v>
      </c>
      <c r="B820" s="47" t="s">
        <v>1618</v>
      </c>
      <c r="C820" s="48">
        <v>90</v>
      </c>
      <c r="D820" s="49">
        <v>365.35840000000002</v>
      </c>
      <c r="E820" s="48">
        <v>813</v>
      </c>
      <c r="F820" s="50">
        <v>3</v>
      </c>
      <c r="G820" s="48">
        <v>1842</v>
      </c>
      <c r="H820" s="51">
        <v>0</v>
      </c>
    </row>
    <row r="821" spans="1:8" x14ac:dyDescent="0.25">
      <c r="A821" s="46">
        <v>30162810</v>
      </c>
      <c r="B821" s="47" t="s">
        <v>1619</v>
      </c>
      <c r="C821" s="48">
        <v>51</v>
      </c>
      <c r="D821" s="49">
        <v>364.27530000000002</v>
      </c>
      <c r="E821" s="48">
        <v>814</v>
      </c>
      <c r="F821" s="50">
        <v>11</v>
      </c>
      <c r="G821" s="48">
        <v>1330</v>
      </c>
      <c r="H821" s="51">
        <v>697</v>
      </c>
    </row>
    <row r="822" spans="1:8" x14ac:dyDescent="0.25">
      <c r="A822" s="46">
        <v>61159900</v>
      </c>
      <c r="B822" s="47" t="s">
        <v>1620</v>
      </c>
      <c r="C822" s="48">
        <v>78</v>
      </c>
      <c r="D822" s="49">
        <v>364.27269999999999</v>
      </c>
      <c r="E822" s="48">
        <v>815</v>
      </c>
      <c r="F822" s="50">
        <v>15</v>
      </c>
      <c r="G822" s="48">
        <v>1131</v>
      </c>
      <c r="H822" s="51">
        <v>207</v>
      </c>
    </row>
    <row r="823" spans="1:8" x14ac:dyDescent="0.25">
      <c r="A823" s="46">
        <v>60158040</v>
      </c>
      <c r="B823" s="47" t="s">
        <v>1621</v>
      </c>
      <c r="C823" s="48">
        <v>67</v>
      </c>
      <c r="D823" s="49">
        <v>363.87369999999999</v>
      </c>
      <c r="E823" s="48">
        <v>816</v>
      </c>
      <c r="F823" s="50">
        <v>51</v>
      </c>
      <c r="G823" s="48">
        <v>368</v>
      </c>
      <c r="H823" s="51">
        <v>1550</v>
      </c>
    </row>
    <row r="824" spans="1:8" x14ac:dyDescent="0.25">
      <c r="A824" s="46">
        <v>53151410</v>
      </c>
      <c r="B824" s="47" t="s">
        <v>1622</v>
      </c>
      <c r="C824" s="48">
        <v>109</v>
      </c>
      <c r="D824" s="49">
        <v>363.36709999999999</v>
      </c>
      <c r="E824" s="48">
        <v>817</v>
      </c>
      <c r="F824" s="50">
        <v>15</v>
      </c>
      <c r="G824" s="48">
        <v>1131</v>
      </c>
      <c r="H824" s="51">
        <v>0</v>
      </c>
    </row>
    <row r="825" spans="1:8" x14ac:dyDescent="0.25">
      <c r="A825" s="46">
        <v>10192960</v>
      </c>
      <c r="B825" s="47" t="s">
        <v>1623</v>
      </c>
      <c r="C825" s="48">
        <v>83</v>
      </c>
      <c r="D825" s="49">
        <v>362.87209999999999</v>
      </c>
      <c r="E825" s="48">
        <v>818</v>
      </c>
      <c r="F825" s="50">
        <v>18</v>
      </c>
      <c r="G825" s="48">
        <v>1017</v>
      </c>
      <c r="H825" s="51">
        <v>236</v>
      </c>
    </row>
    <row r="826" spans="1:8" x14ac:dyDescent="0.25">
      <c r="A826" s="46">
        <v>15207640</v>
      </c>
      <c r="B826" s="47" t="s">
        <v>1624</v>
      </c>
      <c r="C826" s="48">
        <v>186</v>
      </c>
      <c r="D826" s="49">
        <v>361.82470000000001</v>
      </c>
      <c r="E826" s="48">
        <v>819</v>
      </c>
      <c r="F826" s="50">
        <v>15</v>
      </c>
      <c r="G826" s="48">
        <v>1131</v>
      </c>
      <c r="H826" s="51">
        <v>3845</v>
      </c>
    </row>
    <row r="827" spans="1:8" x14ac:dyDescent="0.25">
      <c r="A827" s="46">
        <v>30162930</v>
      </c>
      <c r="B827" s="47" t="s">
        <v>1625</v>
      </c>
      <c r="C827" s="48">
        <v>52</v>
      </c>
      <c r="D827" s="49">
        <v>361.73379999999997</v>
      </c>
      <c r="E827" s="48">
        <v>820</v>
      </c>
      <c r="F827" s="50">
        <v>99</v>
      </c>
      <c r="G827" s="48">
        <v>123</v>
      </c>
      <c r="H827" s="51">
        <v>5125</v>
      </c>
    </row>
    <row r="828" spans="1:8" x14ac:dyDescent="0.25">
      <c r="A828" s="46">
        <v>10233560</v>
      </c>
      <c r="B828" s="47" t="s">
        <v>1626</v>
      </c>
      <c r="C828" s="48">
        <v>84</v>
      </c>
      <c r="D828" s="49">
        <v>361.41140000000001</v>
      </c>
      <c r="E828" s="48">
        <v>821</v>
      </c>
      <c r="F828" s="50">
        <v>28</v>
      </c>
      <c r="G828" s="48">
        <v>738</v>
      </c>
      <c r="H828" s="51">
        <v>59</v>
      </c>
    </row>
    <row r="829" spans="1:8" x14ac:dyDescent="0.25">
      <c r="A829" s="46">
        <v>61168330</v>
      </c>
      <c r="B829" s="47" t="s">
        <v>1627</v>
      </c>
      <c r="C829" s="48">
        <v>79</v>
      </c>
      <c r="D829" s="49">
        <v>361.25170000000003</v>
      </c>
      <c r="E829" s="48">
        <v>822</v>
      </c>
      <c r="F829" s="50">
        <v>40</v>
      </c>
      <c r="G829" s="48">
        <v>518</v>
      </c>
      <c r="H829" s="51">
        <v>0</v>
      </c>
    </row>
    <row r="830" spans="1:8" x14ac:dyDescent="0.25">
      <c r="A830" s="46">
        <v>10229070</v>
      </c>
      <c r="B830" s="47" t="s">
        <v>1628</v>
      </c>
      <c r="C830" s="48">
        <v>85</v>
      </c>
      <c r="D830" s="49">
        <v>361.24220000000003</v>
      </c>
      <c r="E830" s="48">
        <v>823</v>
      </c>
      <c r="F830" s="50">
        <v>22</v>
      </c>
      <c r="G830" s="48">
        <v>899</v>
      </c>
      <c r="H830" s="51">
        <v>496</v>
      </c>
    </row>
    <row r="831" spans="1:8" x14ac:dyDescent="0.25">
      <c r="A831" s="46">
        <v>10232860</v>
      </c>
      <c r="B831" s="47" t="s">
        <v>1629</v>
      </c>
      <c r="C831" s="48">
        <v>86</v>
      </c>
      <c r="D831" s="49">
        <v>361.00580000000002</v>
      </c>
      <c r="E831" s="48">
        <v>824</v>
      </c>
      <c r="F831" s="50">
        <v>28</v>
      </c>
      <c r="G831" s="48">
        <v>738</v>
      </c>
      <c r="H831" s="51">
        <v>133</v>
      </c>
    </row>
    <row r="832" spans="1:8" x14ac:dyDescent="0.25">
      <c r="A832" s="46">
        <v>61164690</v>
      </c>
      <c r="B832" s="47" t="s">
        <v>1630</v>
      </c>
      <c r="C832" s="48">
        <v>80</v>
      </c>
      <c r="D832" s="49">
        <v>360.45569999999998</v>
      </c>
      <c r="E832" s="48">
        <v>825</v>
      </c>
      <c r="F832" s="50">
        <v>39</v>
      </c>
      <c r="G832" s="48">
        <v>534</v>
      </c>
      <c r="H832" s="51">
        <v>1476</v>
      </c>
    </row>
    <row r="833" spans="1:8" x14ac:dyDescent="0.25">
      <c r="A833" s="46">
        <v>60157840</v>
      </c>
      <c r="B833" s="47" t="s">
        <v>1631</v>
      </c>
      <c r="C833" s="48">
        <v>68</v>
      </c>
      <c r="D833" s="49">
        <v>360</v>
      </c>
      <c r="E833" s="48">
        <v>826</v>
      </c>
      <c r="F833" s="50">
        <v>36</v>
      </c>
      <c r="G833" s="48">
        <v>588</v>
      </c>
      <c r="H833" s="51">
        <v>1030</v>
      </c>
    </row>
    <row r="834" spans="1:8" x14ac:dyDescent="0.25">
      <c r="A834" s="46">
        <v>10218880</v>
      </c>
      <c r="B834" s="47" t="s">
        <v>1632</v>
      </c>
      <c r="C834" s="48">
        <v>87</v>
      </c>
      <c r="D834" s="49">
        <v>359.58339999999998</v>
      </c>
      <c r="E834" s="48">
        <v>827</v>
      </c>
      <c r="F834" s="50">
        <v>39</v>
      </c>
      <c r="G834" s="48">
        <v>534</v>
      </c>
      <c r="H834" s="51">
        <v>567</v>
      </c>
    </row>
    <row r="835" spans="1:8" x14ac:dyDescent="0.25">
      <c r="A835" s="46">
        <v>30152510</v>
      </c>
      <c r="B835" s="47" t="s">
        <v>1633</v>
      </c>
      <c r="C835" s="48">
        <v>36</v>
      </c>
      <c r="D835" s="49">
        <v>358.99919999999997</v>
      </c>
      <c r="E835" s="48">
        <v>828</v>
      </c>
      <c r="F835" s="50">
        <v>24</v>
      </c>
      <c r="G835" s="48">
        <v>849</v>
      </c>
      <c r="H835" s="51">
        <v>35</v>
      </c>
    </row>
    <row r="836" spans="1:8" x14ac:dyDescent="0.25">
      <c r="A836" s="46">
        <v>10226590</v>
      </c>
      <c r="B836" s="47" t="s">
        <v>1634</v>
      </c>
      <c r="C836" s="48">
        <v>88</v>
      </c>
      <c r="D836" s="49">
        <v>358.95690000000002</v>
      </c>
      <c r="E836" s="48">
        <v>829</v>
      </c>
      <c r="F836" s="50">
        <v>17</v>
      </c>
      <c r="G836" s="48">
        <v>1047</v>
      </c>
      <c r="H836" s="51">
        <v>317</v>
      </c>
    </row>
    <row r="837" spans="1:8" x14ac:dyDescent="0.25">
      <c r="A837" s="46">
        <v>10218410</v>
      </c>
      <c r="B837" s="47" t="s">
        <v>1635</v>
      </c>
      <c r="C837" s="48">
        <v>89</v>
      </c>
      <c r="D837" s="49">
        <v>358.67259999999999</v>
      </c>
      <c r="E837" s="48">
        <v>830</v>
      </c>
      <c r="F837" s="50">
        <v>22</v>
      </c>
      <c r="G837" s="48">
        <v>899</v>
      </c>
      <c r="H837" s="51">
        <v>763</v>
      </c>
    </row>
    <row r="838" spans="1:8" x14ac:dyDescent="0.25">
      <c r="A838" s="46">
        <v>60158180</v>
      </c>
      <c r="B838" s="47" t="s">
        <v>1636</v>
      </c>
      <c r="C838" s="48">
        <v>69</v>
      </c>
      <c r="D838" s="49">
        <v>358.3263</v>
      </c>
      <c r="E838" s="48">
        <v>831</v>
      </c>
      <c r="F838" s="50">
        <v>45</v>
      </c>
      <c r="G838" s="48">
        <v>444</v>
      </c>
      <c r="H838" s="51">
        <v>678</v>
      </c>
    </row>
    <row r="839" spans="1:8" x14ac:dyDescent="0.25">
      <c r="A839" s="46">
        <v>15205010</v>
      </c>
      <c r="B839" s="47" t="s">
        <v>1637</v>
      </c>
      <c r="C839" s="48">
        <v>187</v>
      </c>
      <c r="D839" s="49">
        <v>357.33460000000002</v>
      </c>
      <c r="E839" s="48">
        <v>832</v>
      </c>
      <c r="F839" s="50">
        <v>44</v>
      </c>
      <c r="G839" s="48">
        <v>460</v>
      </c>
      <c r="H839" s="51">
        <v>1658</v>
      </c>
    </row>
    <row r="840" spans="1:8" x14ac:dyDescent="0.25">
      <c r="A840" s="46">
        <v>10230020</v>
      </c>
      <c r="B840" s="47" t="s">
        <v>1638</v>
      </c>
      <c r="C840" s="48">
        <v>90</v>
      </c>
      <c r="D840" s="49">
        <v>356.58819999999997</v>
      </c>
      <c r="E840" s="48">
        <v>833</v>
      </c>
      <c r="F840" s="50">
        <v>38</v>
      </c>
      <c r="G840" s="48">
        <v>555</v>
      </c>
      <c r="H840" s="51">
        <v>259</v>
      </c>
    </row>
    <row r="841" spans="1:8" x14ac:dyDescent="0.25">
      <c r="A841" s="46">
        <v>15190910</v>
      </c>
      <c r="B841" s="47" t="s">
        <v>1639</v>
      </c>
      <c r="C841" s="48">
        <v>188</v>
      </c>
      <c r="D841" s="49">
        <v>356.37490000000003</v>
      </c>
      <c r="E841" s="48">
        <v>834</v>
      </c>
      <c r="F841" s="50">
        <v>88</v>
      </c>
      <c r="G841" s="48">
        <v>158</v>
      </c>
      <c r="H841" s="51">
        <v>8</v>
      </c>
    </row>
    <row r="842" spans="1:8" x14ac:dyDescent="0.25">
      <c r="A842" s="46">
        <v>61159570</v>
      </c>
      <c r="B842" s="47" t="s">
        <v>1640</v>
      </c>
      <c r="C842" s="48">
        <v>81</v>
      </c>
      <c r="D842" s="49">
        <v>356.12389999999999</v>
      </c>
      <c r="E842" s="48">
        <v>835</v>
      </c>
      <c r="F842" s="50">
        <v>39</v>
      </c>
      <c r="G842" s="48">
        <v>534</v>
      </c>
      <c r="H842" s="51">
        <v>1555</v>
      </c>
    </row>
    <row r="843" spans="1:8" x14ac:dyDescent="0.25">
      <c r="A843" s="46">
        <v>30146350</v>
      </c>
      <c r="B843" s="47" t="s">
        <v>1641</v>
      </c>
      <c r="C843" s="48">
        <v>53</v>
      </c>
      <c r="D843" s="49">
        <v>356.0009</v>
      </c>
      <c r="E843" s="48">
        <v>836</v>
      </c>
      <c r="F843" s="50">
        <v>32</v>
      </c>
      <c r="G843" s="48">
        <v>647</v>
      </c>
      <c r="H843" s="51">
        <v>0</v>
      </c>
    </row>
    <row r="844" spans="1:8" x14ac:dyDescent="0.25">
      <c r="A844" s="46">
        <v>61161400</v>
      </c>
      <c r="B844" s="47" t="s">
        <v>1642</v>
      </c>
      <c r="C844" s="48">
        <v>82</v>
      </c>
      <c r="D844" s="49">
        <v>355.07470000000001</v>
      </c>
      <c r="E844" s="48">
        <v>837</v>
      </c>
      <c r="F844" s="50">
        <v>15</v>
      </c>
      <c r="G844" s="48">
        <v>1131</v>
      </c>
      <c r="H844" s="51">
        <v>51</v>
      </c>
    </row>
    <row r="845" spans="1:8" x14ac:dyDescent="0.25">
      <c r="A845" s="46">
        <v>61160890</v>
      </c>
      <c r="B845" s="47" t="s">
        <v>1643</v>
      </c>
      <c r="C845" s="48">
        <v>83</v>
      </c>
      <c r="D845" s="49">
        <v>354.45960000000002</v>
      </c>
      <c r="E845" s="48">
        <v>838</v>
      </c>
      <c r="F845" s="50">
        <v>43</v>
      </c>
      <c r="G845" s="48">
        <v>478</v>
      </c>
      <c r="H845" s="51">
        <v>54</v>
      </c>
    </row>
    <row r="846" spans="1:8" x14ac:dyDescent="0.25">
      <c r="A846" s="46">
        <v>31152220</v>
      </c>
      <c r="B846" s="47" t="s">
        <v>1644</v>
      </c>
      <c r="C846" s="48">
        <v>33</v>
      </c>
      <c r="D846" s="49">
        <v>354.45830000000001</v>
      </c>
      <c r="E846" s="48">
        <v>839</v>
      </c>
      <c r="F846" s="50">
        <v>25</v>
      </c>
      <c r="G846" s="48">
        <v>817</v>
      </c>
      <c r="H846" s="51">
        <v>542</v>
      </c>
    </row>
    <row r="847" spans="1:8" x14ac:dyDescent="0.25">
      <c r="A847" s="46">
        <v>60138950</v>
      </c>
      <c r="B847" s="47" t="s">
        <v>1645</v>
      </c>
      <c r="C847" s="48">
        <v>84</v>
      </c>
      <c r="D847" s="49">
        <v>353.53609999999998</v>
      </c>
      <c r="E847" s="48">
        <v>840</v>
      </c>
      <c r="F847" s="50">
        <v>39</v>
      </c>
      <c r="G847" s="48">
        <v>534</v>
      </c>
      <c r="H847" s="51">
        <v>0</v>
      </c>
    </row>
    <row r="848" spans="1:8" x14ac:dyDescent="0.25">
      <c r="A848" s="46">
        <v>10234350</v>
      </c>
      <c r="B848" s="47" t="s">
        <v>1646</v>
      </c>
      <c r="C848" s="48">
        <v>91</v>
      </c>
      <c r="D848" s="49">
        <v>352.33190000000002</v>
      </c>
      <c r="E848" s="48">
        <v>841</v>
      </c>
      <c r="F848" s="50">
        <v>29</v>
      </c>
      <c r="G848" s="48">
        <v>712</v>
      </c>
      <c r="H848" s="51">
        <v>559</v>
      </c>
    </row>
    <row r="849" spans="1:8" x14ac:dyDescent="0.25">
      <c r="A849" s="46">
        <v>11195270</v>
      </c>
      <c r="B849" s="47" t="s">
        <v>1647</v>
      </c>
      <c r="C849" s="48">
        <v>47</v>
      </c>
      <c r="D849" s="49">
        <v>352.05790000000002</v>
      </c>
      <c r="E849" s="48">
        <v>842</v>
      </c>
      <c r="F849" s="50">
        <v>22</v>
      </c>
      <c r="G849" s="48">
        <v>899</v>
      </c>
      <c r="H849" s="51">
        <v>2286</v>
      </c>
    </row>
    <row r="850" spans="1:8" x14ac:dyDescent="0.25">
      <c r="A850" s="46">
        <v>52145920</v>
      </c>
      <c r="B850" s="47" t="s">
        <v>1648</v>
      </c>
      <c r="C850" s="48">
        <v>91</v>
      </c>
      <c r="D850" s="49">
        <v>351.98289999999997</v>
      </c>
      <c r="E850" s="48">
        <v>843</v>
      </c>
      <c r="F850" s="50">
        <v>17</v>
      </c>
      <c r="G850" s="48">
        <v>1047</v>
      </c>
      <c r="H850" s="51">
        <v>0</v>
      </c>
    </row>
    <row r="851" spans="1:8" x14ac:dyDescent="0.25">
      <c r="A851" s="46">
        <v>60158320</v>
      </c>
      <c r="B851" s="47" t="s">
        <v>1649</v>
      </c>
      <c r="C851" s="48">
        <v>70</v>
      </c>
      <c r="D851" s="49">
        <v>350.82490000000001</v>
      </c>
      <c r="E851" s="48">
        <v>844</v>
      </c>
      <c r="F851" s="50">
        <v>22</v>
      </c>
      <c r="G851" s="48">
        <v>899</v>
      </c>
      <c r="H851" s="51">
        <v>348</v>
      </c>
    </row>
    <row r="852" spans="1:8" x14ac:dyDescent="0.25">
      <c r="A852" s="46">
        <v>52148210</v>
      </c>
      <c r="B852" s="47" t="s">
        <v>1650</v>
      </c>
      <c r="C852" s="48">
        <v>92</v>
      </c>
      <c r="D852" s="49">
        <v>350.79259999999999</v>
      </c>
      <c r="E852" s="48">
        <v>845</v>
      </c>
      <c r="F852" s="50">
        <v>33</v>
      </c>
      <c r="G852" s="48">
        <v>633</v>
      </c>
      <c r="H852" s="51">
        <v>2842</v>
      </c>
    </row>
    <row r="853" spans="1:8" x14ac:dyDescent="0.25">
      <c r="A853" s="46">
        <v>53140880</v>
      </c>
      <c r="B853" s="47" t="s">
        <v>1651</v>
      </c>
      <c r="C853" s="48">
        <v>37</v>
      </c>
      <c r="D853" s="49">
        <v>350.7097</v>
      </c>
      <c r="E853" s="48">
        <v>846</v>
      </c>
      <c r="F853" s="50">
        <v>43</v>
      </c>
      <c r="G853" s="48">
        <v>478</v>
      </c>
      <c r="H853" s="51">
        <v>9062</v>
      </c>
    </row>
    <row r="854" spans="1:8" x14ac:dyDescent="0.25">
      <c r="A854" s="46">
        <v>30164860</v>
      </c>
      <c r="B854" s="47" t="s">
        <v>1652</v>
      </c>
      <c r="C854" s="48">
        <v>54</v>
      </c>
      <c r="D854" s="49">
        <v>349.85129999999998</v>
      </c>
      <c r="E854" s="48">
        <v>847</v>
      </c>
      <c r="F854" s="50">
        <v>43</v>
      </c>
      <c r="G854" s="48">
        <v>478</v>
      </c>
      <c r="H854" s="51">
        <v>1022</v>
      </c>
    </row>
    <row r="855" spans="1:8" x14ac:dyDescent="0.25">
      <c r="A855" s="46">
        <v>70114570</v>
      </c>
      <c r="B855" s="47" t="s">
        <v>1653</v>
      </c>
      <c r="C855" s="48">
        <v>93</v>
      </c>
      <c r="D855" s="49">
        <v>349.7081</v>
      </c>
      <c r="E855" s="48">
        <v>848</v>
      </c>
      <c r="F855" s="50">
        <v>7</v>
      </c>
      <c r="G855" s="48">
        <v>1528</v>
      </c>
      <c r="H855" s="51">
        <v>133</v>
      </c>
    </row>
    <row r="856" spans="1:8" x14ac:dyDescent="0.25">
      <c r="A856" s="46">
        <v>15205200</v>
      </c>
      <c r="B856" s="47" t="s">
        <v>1654</v>
      </c>
      <c r="C856" s="48">
        <v>189</v>
      </c>
      <c r="D856" s="49">
        <v>349.49930000000001</v>
      </c>
      <c r="E856" s="48">
        <v>849</v>
      </c>
      <c r="F856" s="50">
        <v>29</v>
      </c>
      <c r="G856" s="48">
        <v>712</v>
      </c>
      <c r="H856" s="51">
        <v>84</v>
      </c>
    </row>
    <row r="857" spans="1:8" x14ac:dyDescent="0.25">
      <c r="A857" s="46">
        <v>30164610</v>
      </c>
      <c r="B857" s="47" t="s">
        <v>1655</v>
      </c>
      <c r="C857" s="48">
        <v>38</v>
      </c>
      <c r="D857" s="49">
        <v>349.4162</v>
      </c>
      <c r="E857" s="48">
        <v>850</v>
      </c>
      <c r="F857" s="50">
        <v>14</v>
      </c>
      <c r="G857" s="48">
        <v>1185</v>
      </c>
      <c r="H857" s="51">
        <v>502</v>
      </c>
    </row>
    <row r="858" spans="1:8" x14ac:dyDescent="0.25">
      <c r="A858" s="46">
        <v>60158250</v>
      </c>
      <c r="B858" s="47" t="s">
        <v>1656</v>
      </c>
      <c r="C858" s="48">
        <v>71</v>
      </c>
      <c r="D858" s="49">
        <v>348.56659999999999</v>
      </c>
      <c r="E858" s="48">
        <v>851</v>
      </c>
      <c r="F858" s="50">
        <v>85</v>
      </c>
      <c r="G858" s="48">
        <v>169</v>
      </c>
      <c r="H858" s="51">
        <v>2201</v>
      </c>
    </row>
    <row r="859" spans="1:8" x14ac:dyDescent="0.25">
      <c r="A859" s="46">
        <v>15208580</v>
      </c>
      <c r="B859" s="47" t="s">
        <v>1657</v>
      </c>
      <c r="C859" s="48">
        <v>190</v>
      </c>
      <c r="D859" s="49">
        <v>348.10820000000001</v>
      </c>
      <c r="E859" s="48">
        <v>852</v>
      </c>
      <c r="F859" s="50">
        <v>5</v>
      </c>
      <c r="G859" s="48">
        <v>1666</v>
      </c>
      <c r="H859" s="51">
        <v>844</v>
      </c>
    </row>
    <row r="860" spans="1:8" x14ac:dyDescent="0.25">
      <c r="A860" s="46">
        <v>61166810</v>
      </c>
      <c r="B860" s="47" t="s">
        <v>1658</v>
      </c>
      <c r="C860" s="48">
        <v>85</v>
      </c>
      <c r="D860" s="49">
        <v>347.35829999999999</v>
      </c>
      <c r="E860" s="48">
        <v>853</v>
      </c>
      <c r="F860" s="50">
        <v>21</v>
      </c>
      <c r="G860" s="48">
        <v>930</v>
      </c>
      <c r="H860" s="51">
        <v>717</v>
      </c>
    </row>
    <row r="861" spans="1:8" x14ac:dyDescent="0.25">
      <c r="A861" s="46">
        <v>52145170</v>
      </c>
      <c r="B861" s="47" t="s">
        <v>1659</v>
      </c>
      <c r="C861" s="48">
        <v>94</v>
      </c>
      <c r="D861" s="49">
        <v>347.29129999999998</v>
      </c>
      <c r="E861" s="48">
        <v>854</v>
      </c>
      <c r="F861" s="50">
        <v>17</v>
      </c>
      <c r="G861" s="48">
        <v>1047</v>
      </c>
      <c r="H861" s="51">
        <v>95</v>
      </c>
    </row>
    <row r="862" spans="1:8" x14ac:dyDescent="0.25">
      <c r="A862" s="46">
        <v>30159640</v>
      </c>
      <c r="B862" s="47" t="s">
        <v>1660</v>
      </c>
      <c r="C862" s="48">
        <v>39</v>
      </c>
      <c r="D862" s="49">
        <v>347.16680000000002</v>
      </c>
      <c r="E862" s="48">
        <v>855</v>
      </c>
      <c r="F862" s="50">
        <v>53</v>
      </c>
      <c r="G862" s="48">
        <v>349</v>
      </c>
      <c r="H862" s="51">
        <v>3851</v>
      </c>
    </row>
    <row r="863" spans="1:8" x14ac:dyDescent="0.25">
      <c r="A863" s="46">
        <v>60156570</v>
      </c>
      <c r="B863" s="47" t="s">
        <v>1661</v>
      </c>
      <c r="C863" s="48">
        <v>72</v>
      </c>
      <c r="D863" s="49">
        <v>346.49360000000001</v>
      </c>
      <c r="E863" s="48">
        <v>856</v>
      </c>
      <c r="F863" s="50">
        <v>75</v>
      </c>
      <c r="G863" s="48">
        <v>208</v>
      </c>
      <c r="H863" s="51">
        <v>722</v>
      </c>
    </row>
    <row r="864" spans="1:8" x14ac:dyDescent="0.25">
      <c r="A864" s="46">
        <v>60158050</v>
      </c>
      <c r="B864" s="47" t="s">
        <v>1662</v>
      </c>
      <c r="C864" s="48">
        <v>73</v>
      </c>
      <c r="D864" s="49">
        <v>345.2235</v>
      </c>
      <c r="E864" s="48">
        <v>857</v>
      </c>
      <c r="F864" s="50">
        <v>47</v>
      </c>
      <c r="G864" s="48">
        <v>415</v>
      </c>
      <c r="H864" s="51">
        <v>0</v>
      </c>
    </row>
    <row r="865" spans="1:8" x14ac:dyDescent="0.25">
      <c r="A865" s="46">
        <v>15207940</v>
      </c>
      <c r="B865" s="47" t="s">
        <v>1663</v>
      </c>
      <c r="C865" s="48">
        <v>191</v>
      </c>
      <c r="D865" s="49">
        <v>344.66579999999999</v>
      </c>
      <c r="E865" s="48">
        <v>858</v>
      </c>
      <c r="F865" s="50">
        <v>28</v>
      </c>
      <c r="G865" s="48">
        <v>738</v>
      </c>
      <c r="H865" s="51">
        <v>895</v>
      </c>
    </row>
    <row r="866" spans="1:8" x14ac:dyDescent="0.25">
      <c r="A866" s="46">
        <v>15208680</v>
      </c>
      <c r="B866" s="47" t="s">
        <v>1664</v>
      </c>
      <c r="C866" s="48">
        <v>192</v>
      </c>
      <c r="D866" s="49">
        <v>344.28530000000001</v>
      </c>
      <c r="E866" s="48">
        <v>859</v>
      </c>
      <c r="F866" s="50">
        <v>62</v>
      </c>
      <c r="G866" s="48">
        <v>278</v>
      </c>
      <c r="H866" s="51">
        <v>1598</v>
      </c>
    </row>
    <row r="867" spans="1:8" x14ac:dyDescent="0.25">
      <c r="A867" s="46">
        <v>30164910</v>
      </c>
      <c r="B867" s="47" t="s">
        <v>1665</v>
      </c>
      <c r="C867" s="48">
        <v>55</v>
      </c>
      <c r="D867" s="49">
        <v>344.20749999999998</v>
      </c>
      <c r="E867" s="48">
        <v>860</v>
      </c>
      <c r="F867" s="50">
        <v>28</v>
      </c>
      <c r="G867" s="48">
        <v>738</v>
      </c>
      <c r="H867" s="51">
        <v>200</v>
      </c>
    </row>
    <row r="868" spans="1:8" x14ac:dyDescent="0.25">
      <c r="A868" s="46">
        <v>53146070</v>
      </c>
      <c r="B868" s="47" t="s">
        <v>1666</v>
      </c>
      <c r="C868" s="48">
        <v>110</v>
      </c>
      <c r="D868" s="49">
        <v>344.1669</v>
      </c>
      <c r="E868" s="48">
        <v>861</v>
      </c>
      <c r="F868" s="50">
        <v>7</v>
      </c>
      <c r="G868" s="48">
        <v>1528</v>
      </c>
      <c r="H868" s="51">
        <v>0</v>
      </c>
    </row>
    <row r="869" spans="1:8" x14ac:dyDescent="0.25">
      <c r="A869" s="46">
        <v>30149070</v>
      </c>
      <c r="B869" s="47" t="s">
        <v>1667</v>
      </c>
      <c r="C869" s="48">
        <v>56</v>
      </c>
      <c r="D869" s="49">
        <v>343.82490000000001</v>
      </c>
      <c r="E869" s="48">
        <v>862</v>
      </c>
      <c r="F869" s="50">
        <v>54</v>
      </c>
      <c r="G869" s="48">
        <v>344</v>
      </c>
      <c r="H869" s="51">
        <v>0</v>
      </c>
    </row>
    <row r="870" spans="1:8" x14ac:dyDescent="0.25">
      <c r="A870" s="46">
        <v>50157500</v>
      </c>
      <c r="B870" s="47" t="s">
        <v>1668</v>
      </c>
      <c r="C870" s="48">
        <v>34</v>
      </c>
      <c r="D870" s="49">
        <v>343.74959999999999</v>
      </c>
      <c r="E870" s="48">
        <v>863</v>
      </c>
      <c r="F870" s="50">
        <v>17</v>
      </c>
      <c r="G870" s="48">
        <v>1047</v>
      </c>
      <c r="H870" s="51">
        <v>0</v>
      </c>
    </row>
    <row r="871" spans="1:8" x14ac:dyDescent="0.25">
      <c r="A871" s="46">
        <v>60158110</v>
      </c>
      <c r="B871" s="47" t="s">
        <v>1669</v>
      </c>
      <c r="C871" s="48">
        <v>74</v>
      </c>
      <c r="D871" s="49">
        <v>343.73329999999999</v>
      </c>
      <c r="E871" s="48">
        <v>864</v>
      </c>
      <c r="F871" s="50">
        <v>85</v>
      </c>
      <c r="G871" s="48">
        <v>169</v>
      </c>
      <c r="H871" s="51">
        <v>1123</v>
      </c>
    </row>
    <row r="872" spans="1:8" x14ac:dyDescent="0.25">
      <c r="A872" s="46">
        <v>30164660</v>
      </c>
      <c r="B872" s="47" t="s">
        <v>1670</v>
      </c>
      <c r="C872" s="48">
        <v>57</v>
      </c>
      <c r="D872" s="49">
        <v>342.68610000000001</v>
      </c>
      <c r="E872" s="48">
        <v>865</v>
      </c>
      <c r="F872" s="50">
        <v>84</v>
      </c>
      <c r="G872" s="48">
        <v>174</v>
      </c>
      <c r="H872" s="51">
        <v>5275</v>
      </c>
    </row>
    <row r="873" spans="1:8" x14ac:dyDescent="0.25">
      <c r="A873" s="46">
        <v>15204520</v>
      </c>
      <c r="B873" s="47" t="s">
        <v>1671</v>
      </c>
      <c r="C873" s="48">
        <v>193</v>
      </c>
      <c r="D873" s="49">
        <v>342.6103</v>
      </c>
      <c r="E873" s="48">
        <v>866</v>
      </c>
      <c r="F873" s="50">
        <v>60</v>
      </c>
      <c r="G873" s="48">
        <v>295</v>
      </c>
      <c r="H873" s="51">
        <v>236</v>
      </c>
    </row>
    <row r="874" spans="1:8" x14ac:dyDescent="0.25">
      <c r="A874" s="46">
        <v>11194320</v>
      </c>
      <c r="B874" s="47" t="s">
        <v>1672</v>
      </c>
      <c r="C874" s="48">
        <v>48</v>
      </c>
      <c r="D874" s="49">
        <v>340.80549999999999</v>
      </c>
      <c r="E874" s="48">
        <v>867</v>
      </c>
      <c r="F874" s="50">
        <v>22</v>
      </c>
      <c r="G874" s="48">
        <v>899</v>
      </c>
      <c r="H874" s="51">
        <v>353</v>
      </c>
    </row>
    <row r="875" spans="1:8" x14ac:dyDescent="0.25">
      <c r="A875" s="46">
        <v>11199310</v>
      </c>
      <c r="B875" s="47" t="s">
        <v>1673</v>
      </c>
      <c r="C875" s="48">
        <v>49</v>
      </c>
      <c r="D875" s="49">
        <v>340.3793</v>
      </c>
      <c r="E875" s="48">
        <v>868</v>
      </c>
      <c r="F875" s="50">
        <v>15</v>
      </c>
      <c r="G875" s="48">
        <v>1131</v>
      </c>
      <c r="H875" s="51">
        <v>266</v>
      </c>
    </row>
    <row r="876" spans="1:8" x14ac:dyDescent="0.25">
      <c r="A876" s="46">
        <v>10216220</v>
      </c>
      <c r="B876" s="47" t="s">
        <v>1674</v>
      </c>
      <c r="C876" s="48">
        <v>92</v>
      </c>
      <c r="D876" s="49">
        <v>339.64870000000002</v>
      </c>
      <c r="E876" s="48">
        <v>869</v>
      </c>
      <c r="F876" s="50">
        <v>54</v>
      </c>
      <c r="G876" s="48">
        <v>344</v>
      </c>
      <c r="H876" s="51">
        <v>490</v>
      </c>
    </row>
    <row r="877" spans="1:8" x14ac:dyDescent="0.25">
      <c r="A877" s="46">
        <v>61164090</v>
      </c>
      <c r="B877" s="47" t="s">
        <v>1675</v>
      </c>
      <c r="C877" s="48">
        <v>86</v>
      </c>
      <c r="D877" s="49">
        <v>339.56470000000002</v>
      </c>
      <c r="E877" s="48">
        <v>870</v>
      </c>
      <c r="F877" s="50">
        <v>23</v>
      </c>
      <c r="G877" s="48">
        <v>879</v>
      </c>
      <c r="H877" s="51">
        <v>0</v>
      </c>
    </row>
    <row r="878" spans="1:8" x14ac:dyDescent="0.25">
      <c r="A878" s="46">
        <v>10181540</v>
      </c>
      <c r="B878" s="47" t="s">
        <v>1676</v>
      </c>
      <c r="C878" s="48">
        <v>93</v>
      </c>
      <c r="D878" s="49">
        <v>339.50130000000001</v>
      </c>
      <c r="E878" s="48">
        <v>871</v>
      </c>
      <c r="F878" s="50">
        <v>42</v>
      </c>
      <c r="G878" s="48">
        <v>487</v>
      </c>
      <c r="H878" s="51">
        <v>6243</v>
      </c>
    </row>
    <row r="879" spans="1:8" x14ac:dyDescent="0.25">
      <c r="A879" s="46">
        <v>60148060</v>
      </c>
      <c r="B879" s="47" t="s">
        <v>1677</v>
      </c>
      <c r="C879" s="48">
        <v>75</v>
      </c>
      <c r="D879" s="49">
        <v>339.31740000000002</v>
      </c>
      <c r="E879" s="48">
        <v>872</v>
      </c>
      <c r="F879" s="50">
        <v>25</v>
      </c>
      <c r="G879" s="48">
        <v>817</v>
      </c>
      <c r="H879" s="51">
        <v>0</v>
      </c>
    </row>
    <row r="880" spans="1:8" x14ac:dyDescent="0.25">
      <c r="A880" s="46">
        <v>61166940</v>
      </c>
      <c r="B880" s="47" t="s">
        <v>1678</v>
      </c>
      <c r="C880" s="48">
        <v>87</v>
      </c>
      <c r="D880" s="49">
        <v>339.10019999999997</v>
      </c>
      <c r="E880" s="48">
        <v>873</v>
      </c>
      <c r="F880" s="50">
        <v>36</v>
      </c>
      <c r="G880" s="48">
        <v>588</v>
      </c>
      <c r="H880" s="51">
        <v>2493</v>
      </c>
    </row>
    <row r="881" spans="1:8" x14ac:dyDescent="0.25">
      <c r="A881" s="46">
        <v>10224300</v>
      </c>
      <c r="B881" s="47" t="s">
        <v>1679</v>
      </c>
      <c r="C881" s="48">
        <v>94</v>
      </c>
      <c r="D881" s="49">
        <v>338.72019999999998</v>
      </c>
      <c r="E881" s="48">
        <v>874</v>
      </c>
      <c r="F881" s="50">
        <v>16</v>
      </c>
      <c r="G881" s="48">
        <v>1086</v>
      </c>
      <c r="H881" s="51">
        <v>0</v>
      </c>
    </row>
    <row r="882" spans="1:8" x14ac:dyDescent="0.25">
      <c r="A882" s="46">
        <v>15206800</v>
      </c>
      <c r="B882" s="47" t="s">
        <v>1680</v>
      </c>
      <c r="C882" s="48">
        <v>194</v>
      </c>
      <c r="D882" s="49">
        <v>337.75</v>
      </c>
      <c r="E882" s="48">
        <v>875</v>
      </c>
      <c r="F882" s="50">
        <v>52</v>
      </c>
      <c r="G882" s="48">
        <v>362</v>
      </c>
      <c r="H882" s="51">
        <v>1714</v>
      </c>
    </row>
    <row r="883" spans="1:8" x14ac:dyDescent="0.25">
      <c r="A883" s="46">
        <v>10227240</v>
      </c>
      <c r="B883" s="47" t="s">
        <v>1681</v>
      </c>
      <c r="C883" s="48">
        <v>95</v>
      </c>
      <c r="D883" s="49">
        <v>336.77679999999998</v>
      </c>
      <c r="E883" s="48">
        <v>876</v>
      </c>
      <c r="F883" s="50">
        <v>17</v>
      </c>
      <c r="G883" s="48">
        <v>1047</v>
      </c>
      <c r="H883" s="51">
        <v>0</v>
      </c>
    </row>
    <row r="884" spans="1:8" x14ac:dyDescent="0.25">
      <c r="A884" s="46">
        <v>30160650</v>
      </c>
      <c r="B884" s="47" t="s">
        <v>1682</v>
      </c>
      <c r="C884" s="48">
        <v>40</v>
      </c>
      <c r="D884" s="49">
        <v>335.67500000000001</v>
      </c>
      <c r="E884" s="48">
        <v>877</v>
      </c>
      <c r="F884" s="50">
        <v>15</v>
      </c>
      <c r="G884" s="48">
        <v>1131</v>
      </c>
      <c r="H884" s="51">
        <v>423</v>
      </c>
    </row>
    <row r="885" spans="1:8" x14ac:dyDescent="0.25">
      <c r="A885" s="46">
        <v>60158460</v>
      </c>
      <c r="B885" s="47" t="s">
        <v>1683</v>
      </c>
      <c r="C885" s="48">
        <v>76</v>
      </c>
      <c r="D885" s="49">
        <v>335.31790000000001</v>
      </c>
      <c r="E885" s="48">
        <v>878</v>
      </c>
      <c r="F885" s="50">
        <v>41</v>
      </c>
      <c r="G885" s="48">
        <v>507</v>
      </c>
      <c r="H885" s="51">
        <v>0</v>
      </c>
    </row>
    <row r="886" spans="1:8" x14ac:dyDescent="0.25">
      <c r="A886" s="46">
        <v>53145100</v>
      </c>
      <c r="B886" s="47" t="s">
        <v>1684</v>
      </c>
      <c r="C886" s="48">
        <v>111</v>
      </c>
      <c r="D886" s="49">
        <v>335.25009999999997</v>
      </c>
      <c r="E886" s="48">
        <v>879</v>
      </c>
      <c r="F886" s="50">
        <v>3</v>
      </c>
      <c r="G886" s="48">
        <v>1842</v>
      </c>
      <c r="H886" s="51">
        <v>0</v>
      </c>
    </row>
    <row r="887" spans="1:8" x14ac:dyDescent="0.25">
      <c r="A887" s="46">
        <v>15202810</v>
      </c>
      <c r="B887" s="47" t="s">
        <v>1685</v>
      </c>
      <c r="C887" s="48">
        <v>195</v>
      </c>
      <c r="D887" s="49">
        <v>335.15960000000001</v>
      </c>
      <c r="E887" s="48">
        <v>880</v>
      </c>
      <c r="F887" s="50">
        <v>41</v>
      </c>
      <c r="G887" s="48">
        <v>507</v>
      </c>
      <c r="H887" s="51">
        <v>1156</v>
      </c>
    </row>
    <row r="888" spans="1:8" x14ac:dyDescent="0.25">
      <c r="A888" s="46">
        <v>30156200</v>
      </c>
      <c r="B888" s="47" t="s">
        <v>1686</v>
      </c>
      <c r="C888" s="48">
        <v>58</v>
      </c>
      <c r="D888" s="49">
        <v>334.4477</v>
      </c>
      <c r="E888" s="48">
        <v>881</v>
      </c>
      <c r="F888" s="50">
        <v>202</v>
      </c>
      <c r="G888" s="48">
        <v>43</v>
      </c>
      <c r="H888" s="51">
        <v>7954</v>
      </c>
    </row>
    <row r="889" spans="1:8" x14ac:dyDescent="0.25">
      <c r="A889" s="46">
        <v>53142150</v>
      </c>
      <c r="B889" s="47" t="s">
        <v>1687</v>
      </c>
      <c r="C889" s="48">
        <v>41</v>
      </c>
      <c r="D889" s="49">
        <v>333.125</v>
      </c>
      <c r="E889" s="48">
        <v>882</v>
      </c>
      <c r="F889" s="50">
        <v>5</v>
      </c>
      <c r="G889" s="48">
        <v>1666</v>
      </c>
      <c r="H889" s="51">
        <v>39</v>
      </c>
    </row>
    <row r="890" spans="1:8" x14ac:dyDescent="0.25">
      <c r="A890" s="46">
        <v>61160790</v>
      </c>
      <c r="B890" s="47" t="s">
        <v>1688</v>
      </c>
      <c r="C890" s="48">
        <v>88</v>
      </c>
      <c r="D890" s="49">
        <v>333</v>
      </c>
      <c r="E890" s="48">
        <v>883</v>
      </c>
      <c r="F890" s="50">
        <v>8</v>
      </c>
      <c r="G890" s="48">
        <v>1476</v>
      </c>
      <c r="H890" s="51">
        <v>324</v>
      </c>
    </row>
    <row r="891" spans="1:8" x14ac:dyDescent="0.25">
      <c r="A891" s="46">
        <v>53151470</v>
      </c>
      <c r="B891" s="47" t="s">
        <v>1689</v>
      </c>
      <c r="C891" s="48">
        <v>112</v>
      </c>
      <c r="D891" s="49">
        <v>332.91649999999998</v>
      </c>
      <c r="E891" s="48">
        <v>884</v>
      </c>
      <c r="F891" s="50">
        <v>5</v>
      </c>
      <c r="G891" s="48">
        <v>1666</v>
      </c>
      <c r="H891" s="51">
        <v>4</v>
      </c>
    </row>
    <row r="892" spans="1:8" x14ac:dyDescent="0.25">
      <c r="A892" s="46">
        <v>31155000</v>
      </c>
      <c r="B892" s="47" t="s">
        <v>1690</v>
      </c>
      <c r="C892" s="48">
        <v>34</v>
      </c>
      <c r="D892" s="49">
        <v>332.64949999999999</v>
      </c>
      <c r="E892" s="48">
        <v>885</v>
      </c>
      <c r="F892" s="50">
        <v>19</v>
      </c>
      <c r="G892" s="48">
        <v>988</v>
      </c>
      <c r="H892" s="51">
        <v>699</v>
      </c>
    </row>
    <row r="893" spans="1:8" x14ac:dyDescent="0.25">
      <c r="A893" s="46">
        <v>60158570</v>
      </c>
      <c r="B893" s="47" t="s">
        <v>1691</v>
      </c>
      <c r="C893" s="48">
        <v>77</v>
      </c>
      <c r="D893" s="49">
        <v>332.19920000000002</v>
      </c>
      <c r="E893" s="48">
        <v>886</v>
      </c>
      <c r="F893" s="50">
        <v>25</v>
      </c>
      <c r="G893" s="48">
        <v>817</v>
      </c>
      <c r="H893" s="51">
        <v>1199</v>
      </c>
    </row>
    <row r="894" spans="1:8" x14ac:dyDescent="0.25">
      <c r="A894" s="46">
        <v>15209050</v>
      </c>
      <c r="B894" s="47" t="s">
        <v>1692</v>
      </c>
      <c r="C894" s="48">
        <v>196</v>
      </c>
      <c r="D894" s="49">
        <v>331.67590000000001</v>
      </c>
      <c r="E894" s="48">
        <v>887</v>
      </c>
      <c r="F894" s="50">
        <v>32</v>
      </c>
      <c r="G894" s="48">
        <v>647</v>
      </c>
      <c r="H894" s="51">
        <v>3351</v>
      </c>
    </row>
    <row r="895" spans="1:8" x14ac:dyDescent="0.25">
      <c r="A895" s="46">
        <v>53148130</v>
      </c>
      <c r="B895" s="47" t="s">
        <v>1693</v>
      </c>
      <c r="C895" s="48">
        <v>113</v>
      </c>
      <c r="D895" s="49">
        <v>331.66660000000002</v>
      </c>
      <c r="E895" s="48">
        <v>888</v>
      </c>
      <c r="F895" s="50">
        <v>2</v>
      </c>
      <c r="G895" s="48">
        <v>1971</v>
      </c>
      <c r="H895" s="51">
        <v>0</v>
      </c>
    </row>
    <row r="896" spans="1:8" x14ac:dyDescent="0.25">
      <c r="A896" s="46">
        <v>53150950</v>
      </c>
      <c r="B896" s="47" t="s">
        <v>1694</v>
      </c>
      <c r="C896" s="48">
        <v>113</v>
      </c>
      <c r="D896" s="49">
        <v>331.66660000000002</v>
      </c>
      <c r="E896" s="48">
        <v>888</v>
      </c>
      <c r="F896" s="50">
        <v>2</v>
      </c>
      <c r="G896" s="48">
        <v>1971</v>
      </c>
      <c r="H896" s="51">
        <v>0</v>
      </c>
    </row>
    <row r="897" spans="1:8" x14ac:dyDescent="0.25">
      <c r="A897" s="46">
        <v>53151430</v>
      </c>
      <c r="B897" s="47" t="s">
        <v>1695</v>
      </c>
      <c r="C897" s="48">
        <v>113</v>
      </c>
      <c r="D897" s="49">
        <v>331.66660000000002</v>
      </c>
      <c r="E897" s="48">
        <v>888</v>
      </c>
      <c r="F897" s="50">
        <v>2</v>
      </c>
      <c r="G897" s="48">
        <v>1971</v>
      </c>
      <c r="H897" s="51">
        <v>0</v>
      </c>
    </row>
    <row r="898" spans="1:8" x14ac:dyDescent="0.25">
      <c r="A898" s="46">
        <v>30155750</v>
      </c>
      <c r="B898" s="47" t="s">
        <v>1696</v>
      </c>
      <c r="C898" s="48">
        <v>59</v>
      </c>
      <c r="D898" s="49">
        <v>331.25029999999998</v>
      </c>
      <c r="E898" s="48">
        <v>891</v>
      </c>
      <c r="F898" s="50">
        <v>10</v>
      </c>
      <c r="G898" s="48">
        <v>1373</v>
      </c>
      <c r="H898" s="51">
        <v>526</v>
      </c>
    </row>
    <row r="899" spans="1:8" x14ac:dyDescent="0.25">
      <c r="A899" s="46">
        <v>30159160</v>
      </c>
      <c r="B899" s="47" t="s">
        <v>1697</v>
      </c>
      <c r="C899" s="48">
        <v>60</v>
      </c>
      <c r="D899" s="49">
        <v>330.86590000000001</v>
      </c>
      <c r="E899" s="48">
        <v>892</v>
      </c>
      <c r="F899" s="50">
        <v>25</v>
      </c>
      <c r="G899" s="48">
        <v>817</v>
      </c>
      <c r="H899" s="51">
        <v>0</v>
      </c>
    </row>
    <row r="900" spans="1:8" x14ac:dyDescent="0.25">
      <c r="A900" s="46">
        <v>30159570</v>
      </c>
      <c r="B900" s="47" t="s">
        <v>1698</v>
      </c>
      <c r="C900" s="48">
        <v>61</v>
      </c>
      <c r="D900" s="49">
        <v>330.85829999999999</v>
      </c>
      <c r="E900" s="48">
        <v>893</v>
      </c>
      <c r="F900" s="50">
        <v>34</v>
      </c>
      <c r="G900" s="48">
        <v>621</v>
      </c>
      <c r="H900" s="51">
        <v>26</v>
      </c>
    </row>
    <row r="901" spans="1:8" x14ac:dyDescent="0.25">
      <c r="A901" s="46">
        <v>10203340</v>
      </c>
      <c r="B901" s="47" t="s">
        <v>1699</v>
      </c>
      <c r="C901" s="48">
        <v>96</v>
      </c>
      <c r="D901" s="49">
        <v>330.84320000000002</v>
      </c>
      <c r="E901" s="48">
        <v>894</v>
      </c>
      <c r="F901" s="50">
        <v>12</v>
      </c>
      <c r="G901" s="48">
        <v>1274</v>
      </c>
      <c r="H901" s="51">
        <v>1287</v>
      </c>
    </row>
    <row r="902" spans="1:8" x14ac:dyDescent="0.25">
      <c r="A902" s="46">
        <v>30140200</v>
      </c>
      <c r="B902" s="47" t="s">
        <v>1700</v>
      </c>
      <c r="C902" s="48">
        <v>62</v>
      </c>
      <c r="D902" s="49">
        <v>330.8331</v>
      </c>
      <c r="E902" s="48">
        <v>895</v>
      </c>
      <c r="F902" s="50">
        <v>11</v>
      </c>
      <c r="G902" s="48">
        <v>1330</v>
      </c>
      <c r="H902" s="51">
        <v>53</v>
      </c>
    </row>
    <row r="903" spans="1:8" x14ac:dyDescent="0.25">
      <c r="A903" s="46">
        <v>15125090</v>
      </c>
      <c r="B903" s="47" t="s">
        <v>1701</v>
      </c>
      <c r="C903" s="48">
        <v>197</v>
      </c>
      <c r="D903" s="49">
        <v>330.74930000000001</v>
      </c>
      <c r="E903" s="48">
        <v>896</v>
      </c>
      <c r="F903" s="50">
        <v>33</v>
      </c>
      <c r="G903" s="48">
        <v>633</v>
      </c>
      <c r="H903" s="51">
        <v>1644</v>
      </c>
    </row>
    <row r="904" spans="1:8" x14ac:dyDescent="0.25">
      <c r="A904" s="46">
        <v>53142360</v>
      </c>
      <c r="B904" s="47" t="s">
        <v>1702</v>
      </c>
      <c r="C904" s="48">
        <v>116</v>
      </c>
      <c r="D904" s="49">
        <v>330.60829999999999</v>
      </c>
      <c r="E904" s="48">
        <v>897</v>
      </c>
      <c r="F904" s="50">
        <v>8</v>
      </c>
      <c r="G904" s="48">
        <v>1476</v>
      </c>
      <c r="H904" s="51">
        <v>398</v>
      </c>
    </row>
    <row r="905" spans="1:8" x14ac:dyDescent="0.25">
      <c r="A905" s="46">
        <v>31153600</v>
      </c>
      <c r="B905" s="47" t="s">
        <v>1703</v>
      </c>
      <c r="C905" s="48">
        <v>35</v>
      </c>
      <c r="D905" s="49">
        <v>330</v>
      </c>
      <c r="E905" s="48">
        <v>898</v>
      </c>
      <c r="F905" s="50">
        <v>4</v>
      </c>
      <c r="G905" s="48">
        <v>1756</v>
      </c>
      <c r="H905" s="51">
        <v>0</v>
      </c>
    </row>
    <row r="906" spans="1:8" x14ac:dyDescent="0.25">
      <c r="A906" s="46">
        <v>10228410</v>
      </c>
      <c r="B906" s="47" t="s">
        <v>1704</v>
      </c>
      <c r="C906" s="48">
        <v>97</v>
      </c>
      <c r="D906" s="49">
        <v>329.85759999999999</v>
      </c>
      <c r="E906" s="48">
        <v>899</v>
      </c>
      <c r="F906" s="50">
        <v>29</v>
      </c>
      <c r="G906" s="48">
        <v>712</v>
      </c>
      <c r="H906" s="51">
        <v>4268</v>
      </c>
    </row>
    <row r="907" spans="1:8" x14ac:dyDescent="0.25">
      <c r="A907" s="46">
        <v>10219480</v>
      </c>
      <c r="B907" s="47" t="s">
        <v>1705</v>
      </c>
      <c r="C907" s="48">
        <v>98</v>
      </c>
      <c r="D907" s="49">
        <v>329.48079999999999</v>
      </c>
      <c r="E907" s="48">
        <v>900</v>
      </c>
      <c r="F907" s="50">
        <v>44</v>
      </c>
      <c r="G907" s="48">
        <v>460</v>
      </c>
      <c r="H907" s="51">
        <v>0</v>
      </c>
    </row>
    <row r="908" spans="1:8" x14ac:dyDescent="0.25">
      <c r="A908" s="46">
        <v>15205300</v>
      </c>
      <c r="B908" s="47" t="s">
        <v>1706</v>
      </c>
      <c r="C908" s="48">
        <v>198</v>
      </c>
      <c r="D908" s="49">
        <v>328.46289999999999</v>
      </c>
      <c r="E908" s="48">
        <v>901</v>
      </c>
      <c r="F908" s="50">
        <v>137</v>
      </c>
      <c r="G908" s="48">
        <v>69</v>
      </c>
      <c r="H908" s="51">
        <v>1482</v>
      </c>
    </row>
    <row r="909" spans="1:8" x14ac:dyDescent="0.25">
      <c r="A909" s="46">
        <v>50161110</v>
      </c>
      <c r="B909" s="47" t="s">
        <v>1707</v>
      </c>
      <c r="C909" s="48">
        <v>35</v>
      </c>
      <c r="D909" s="49">
        <v>328.33330000000001</v>
      </c>
      <c r="E909" s="48">
        <v>902</v>
      </c>
      <c r="F909" s="50">
        <v>20</v>
      </c>
      <c r="G909" s="48">
        <v>960</v>
      </c>
      <c r="H909" s="51">
        <v>938</v>
      </c>
    </row>
    <row r="910" spans="1:8" x14ac:dyDescent="0.25">
      <c r="A910" s="46">
        <v>40124820</v>
      </c>
      <c r="B910" s="47" t="s">
        <v>1708</v>
      </c>
      <c r="C910" s="48">
        <v>117</v>
      </c>
      <c r="D910" s="49">
        <v>328.3</v>
      </c>
      <c r="E910" s="48">
        <v>903</v>
      </c>
      <c r="F910" s="50">
        <v>90</v>
      </c>
      <c r="G910" s="48">
        <v>149</v>
      </c>
      <c r="H910" s="51">
        <v>333</v>
      </c>
    </row>
    <row r="911" spans="1:8" x14ac:dyDescent="0.25">
      <c r="A911" s="46">
        <v>61166450</v>
      </c>
      <c r="B911" s="47" t="s">
        <v>1709</v>
      </c>
      <c r="C911" s="48">
        <v>89</v>
      </c>
      <c r="D911" s="49">
        <v>328.23759999999999</v>
      </c>
      <c r="E911" s="48">
        <v>904</v>
      </c>
      <c r="F911" s="50">
        <v>36</v>
      </c>
      <c r="G911" s="48">
        <v>588</v>
      </c>
      <c r="H911" s="51">
        <v>1200</v>
      </c>
    </row>
    <row r="912" spans="1:8" x14ac:dyDescent="0.25">
      <c r="A912" s="46">
        <v>15205530</v>
      </c>
      <c r="B912" s="47" t="s">
        <v>1710</v>
      </c>
      <c r="C912" s="48">
        <v>199</v>
      </c>
      <c r="D912" s="49">
        <v>327.08359999999999</v>
      </c>
      <c r="E912" s="48">
        <v>905</v>
      </c>
      <c r="F912" s="50">
        <v>10</v>
      </c>
      <c r="G912" s="48">
        <v>1373</v>
      </c>
      <c r="H912" s="51">
        <v>2751</v>
      </c>
    </row>
    <row r="913" spans="1:8" x14ac:dyDescent="0.25">
      <c r="A913" s="46">
        <v>10227070</v>
      </c>
      <c r="B913" s="47" t="s">
        <v>1711</v>
      </c>
      <c r="C913" s="48">
        <v>99</v>
      </c>
      <c r="D913" s="49">
        <v>326.30399999999997</v>
      </c>
      <c r="E913" s="48">
        <v>906</v>
      </c>
      <c r="F913" s="50">
        <v>45</v>
      </c>
      <c r="G913" s="48">
        <v>444</v>
      </c>
      <c r="H913" s="51">
        <v>2251</v>
      </c>
    </row>
    <row r="914" spans="1:8" x14ac:dyDescent="0.25">
      <c r="A914" s="46">
        <v>10216460</v>
      </c>
      <c r="B914" s="47" t="s">
        <v>1712</v>
      </c>
      <c r="C914" s="48">
        <v>100</v>
      </c>
      <c r="D914" s="49">
        <v>326.06799999999998</v>
      </c>
      <c r="E914" s="48">
        <v>907</v>
      </c>
      <c r="F914" s="50">
        <v>44</v>
      </c>
      <c r="G914" s="48">
        <v>460</v>
      </c>
      <c r="H914" s="51">
        <v>111</v>
      </c>
    </row>
    <row r="915" spans="1:8" x14ac:dyDescent="0.25">
      <c r="A915" s="46">
        <v>31156340</v>
      </c>
      <c r="B915" s="47" t="s">
        <v>1713</v>
      </c>
      <c r="C915" s="48">
        <v>36</v>
      </c>
      <c r="D915" s="49">
        <v>325.83330000000001</v>
      </c>
      <c r="E915" s="48">
        <v>908</v>
      </c>
      <c r="F915" s="50">
        <v>4</v>
      </c>
      <c r="G915" s="48">
        <v>1756</v>
      </c>
      <c r="H915" s="51">
        <v>47</v>
      </c>
    </row>
    <row r="916" spans="1:8" x14ac:dyDescent="0.25">
      <c r="A916" s="46">
        <v>52132430</v>
      </c>
      <c r="B916" s="47" t="s">
        <v>1714</v>
      </c>
      <c r="C916" s="48">
        <v>95</v>
      </c>
      <c r="D916" s="49">
        <v>324.89999999999998</v>
      </c>
      <c r="E916" s="48">
        <v>909</v>
      </c>
      <c r="F916" s="50">
        <v>8</v>
      </c>
      <c r="G916" s="48">
        <v>1476</v>
      </c>
      <c r="H916" s="51">
        <v>0</v>
      </c>
    </row>
    <row r="917" spans="1:8" x14ac:dyDescent="0.25">
      <c r="A917" s="46">
        <v>15209480</v>
      </c>
      <c r="B917" s="47" t="s">
        <v>1715</v>
      </c>
      <c r="C917" s="48">
        <v>200</v>
      </c>
      <c r="D917" s="49">
        <v>324.71660000000003</v>
      </c>
      <c r="E917" s="48">
        <v>910</v>
      </c>
      <c r="F917" s="50">
        <v>18</v>
      </c>
      <c r="G917" s="48">
        <v>1017</v>
      </c>
      <c r="H917" s="51">
        <v>0</v>
      </c>
    </row>
    <row r="918" spans="1:8" x14ac:dyDescent="0.25">
      <c r="A918" s="46">
        <v>14126010</v>
      </c>
      <c r="B918" s="47" t="s">
        <v>1716</v>
      </c>
      <c r="C918" s="48">
        <v>1</v>
      </c>
      <c r="D918" s="49">
        <v>324.4579</v>
      </c>
      <c r="E918" s="48">
        <v>911</v>
      </c>
      <c r="F918" s="50">
        <v>13</v>
      </c>
      <c r="G918" s="48">
        <v>1234</v>
      </c>
      <c r="H918" s="51">
        <v>782</v>
      </c>
    </row>
    <row r="919" spans="1:8" x14ac:dyDescent="0.25">
      <c r="A919" s="46">
        <v>71143980</v>
      </c>
      <c r="B919" s="47" t="s">
        <v>1717</v>
      </c>
      <c r="C919" s="48">
        <v>10</v>
      </c>
      <c r="D919" s="49">
        <v>324.24169999999998</v>
      </c>
      <c r="E919" s="48">
        <v>912</v>
      </c>
      <c r="F919" s="50">
        <v>33</v>
      </c>
      <c r="G919" s="48">
        <v>633</v>
      </c>
      <c r="H919" s="51">
        <v>242</v>
      </c>
    </row>
    <row r="920" spans="1:8" x14ac:dyDescent="0.25">
      <c r="A920" s="46">
        <v>50163790</v>
      </c>
      <c r="B920" s="47" t="s">
        <v>1718</v>
      </c>
      <c r="C920" s="48">
        <v>36</v>
      </c>
      <c r="D920" s="49">
        <v>323.88260000000002</v>
      </c>
      <c r="E920" s="48">
        <v>913</v>
      </c>
      <c r="F920" s="50">
        <v>25</v>
      </c>
      <c r="G920" s="48">
        <v>817</v>
      </c>
      <c r="H920" s="51">
        <v>0</v>
      </c>
    </row>
    <row r="921" spans="1:8" x14ac:dyDescent="0.25">
      <c r="A921" s="46">
        <v>11199510</v>
      </c>
      <c r="B921" s="47" t="s">
        <v>1719</v>
      </c>
      <c r="C921" s="48">
        <v>50</v>
      </c>
      <c r="D921" s="49">
        <v>323.4504</v>
      </c>
      <c r="E921" s="48">
        <v>914</v>
      </c>
      <c r="F921" s="50">
        <v>14</v>
      </c>
      <c r="G921" s="48">
        <v>1185</v>
      </c>
      <c r="H921" s="51">
        <v>0</v>
      </c>
    </row>
    <row r="922" spans="1:8" x14ac:dyDescent="0.25">
      <c r="A922" s="46">
        <v>10223750</v>
      </c>
      <c r="B922" s="47" t="s">
        <v>1720</v>
      </c>
      <c r="C922" s="48">
        <v>101</v>
      </c>
      <c r="D922" s="49">
        <v>323.28870000000001</v>
      </c>
      <c r="E922" s="48">
        <v>915</v>
      </c>
      <c r="F922" s="50">
        <v>23</v>
      </c>
      <c r="G922" s="48">
        <v>879</v>
      </c>
      <c r="H922" s="51">
        <v>451</v>
      </c>
    </row>
    <row r="923" spans="1:8" x14ac:dyDescent="0.25">
      <c r="A923" s="46">
        <v>52144850</v>
      </c>
      <c r="B923" s="47" t="s">
        <v>1721</v>
      </c>
      <c r="C923" s="48">
        <v>96</v>
      </c>
      <c r="D923" s="49">
        <v>322.95800000000003</v>
      </c>
      <c r="E923" s="48">
        <v>916</v>
      </c>
      <c r="F923" s="50">
        <v>16</v>
      </c>
      <c r="G923" s="48">
        <v>1086</v>
      </c>
      <c r="H923" s="51">
        <v>0</v>
      </c>
    </row>
    <row r="924" spans="1:8" x14ac:dyDescent="0.25">
      <c r="A924" s="46">
        <v>61156070</v>
      </c>
      <c r="B924" s="47" t="s">
        <v>1722</v>
      </c>
      <c r="C924" s="48">
        <v>90</v>
      </c>
      <c r="D924" s="49">
        <v>322.8338</v>
      </c>
      <c r="E924" s="48">
        <v>917</v>
      </c>
      <c r="F924" s="50">
        <v>23</v>
      </c>
      <c r="G924" s="48">
        <v>879</v>
      </c>
      <c r="H924" s="51">
        <v>0</v>
      </c>
    </row>
    <row r="925" spans="1:8" x14ac:dyDescent="0.25">
      <c r="A925" s="46">
        <v>31151920</v>
      </c>
      <c r="B925" s="47" t="s">
        <v>1723</v>
      </c>
      <c r="C925" s="48">
        <v>37</v>
      </c>
      <c r="D925" s="49">
        <v>322.60789999999997</v>
      </c>
      <c r="E925" s="48">
        <v>918</v>
      </c>
      <c r="F925" s="50">
        <v>13</v>
      </c>
      <c r="G925" s="48">
        <v>1234</v>
      </c>
      <c r="H925" s="51">
        <v>142</v>
      </c>
    </row>
    <row r="926" spans="1:8" x14ac:dyDescent="0.25">
      <c r="A926" s="46">
        <v>53149390</v>
      </c>
      <c r="B926" s="47" t="s">
        <v>1724</v>
      </c>
      <c r="C926" s="48">
        <v>118</v>
      </c>
      <c r="D926" s="49">
        <v>322.5</v>
      </c>
      <c r="E926" s="48">
        <v>919</v>
      </c>
      <c r="F926" s="50">
        <v>3</v>
      </c>
      <c r="G926" s="48">
        <v>1842</v>
      </c>
      <c r="H926" s="51">
        <v>15</v>
      </c>
    </row>
    <row r="927" spans="1:8" x14ac:dyDescent="0.25">
      <c r="A927" s="46">
        <v>30164880</v>
      </c>
      <c r="B927" s="47" t="s">
        <v>1725</v>
      </c>
      <c r="C927" s="48">
        <v>63</v>
      </c>
      <c r="D927" s="49">
        <v>322.21719999999999</v>
      </c>
      <c r="E927" s="48">
        <v>920</v>
      </c>
      <c r="F927" s="50">
        <v>17</v>
      </c>
      <c r="G927" s="48">
        <v>1047</v>
      </c>
      <c r="H927" s="51">
        <v>136</v>
      </c>
    </row>
    <row r="928" spans="1:8" x14ac:dyDescent="0.25">
      <c r="A928" s="46">
        <v>60158270</v>
      </c>
      <c r="B928" s="47" t="s">
        <v>1726</v>
      </c>
      <c r="C928" s="48">
        <v>78</v>
      </c>
      <c r="D928" s="49">
        <v>322.05840000000001</v>
      </c>
      <c r="E928" s="48">
        <v>921</v>
      </c>
      <c r="F928" s="50">
        <v>81</v>
      </c>
      <c r="G928" s="48">
        <v>187</v>
      </c>
      <c r="H928" s="51">
        <v>1597</v>
      </c>
    </row>
    <row r="929" spans="1:8" x14ac:dyDescent="0.25">
      <c r="A929" s="46">
        <v>50165660</v>
      </c>
      <c r="B929" s="47" t="s">
        <v>1727</v>
      </c>
      <c r="C929" s="48">
        <v>37</v>
      </c>
      <c r="D929" s="49">
        <v>321.49099999999999</v>
      </c>
      <c r="E929" s="48">
        <v>922</v>
      </c>
      <c r="F929" s="50">
        <v>27</v>
      </c>
      <c r="G929" s="48">
        <v>768</v>
      </c>
      <c r="H929" s="51">
        <v>0</v>
      </c>
    </row>
    <row r="930" spans="1:8" x14ac:dyDescent="0.25">
      <c r="A930" s="46">
        <v>11197220</v>
      </c>
      <c r="B930" s="47" t="s">
        <v>1728</v>
      </c>
      <c r="C930" s="48">
        <v>51</v>
      </c>
      <c r="D930" s="49">
        <v>321.46879999999999</v>
      </c>
      <c r="E930" s="48">
        <v>923</v>
      </c>
      <c r="F930" s="50">
        <v>23</v>
      </c>
      <c r="G930" s="48">
        <v>879</v>
      </c>
      <c r="H930" s="51">
        <v>371</v>
      </c>
    </row>
    <row r="931" spans="1:8" x14ac:dyDescent="0.25">
      <c r="A931" s="46">
        <v>30152200</v>
      </c>
      <c r="B931" s="47" t="s">
        <v>1729</v>
      </c>
      <c r="C931" s="48">
        <v>64</v>
      </c>
      <c r="D931" s="49">
        <v>320.99130000000002</v>
      </c>
      <c r="E931" s="48">
        <v>924</v>
      </c>
      <c r="F931" s="50">
        <v>13</v>
      </c>
      <c r="G931" s="48">
        <v>1234</v>
      </c>
      <c r="H931" s="51">
        <v>639</v>
      </c>
    </row>
    <row r="932" spans="1:8" x14ac:dyDescent="0.25">
      <c r="A932" s="46">
        <v>30140800</v>
      </c>
      <c r="B932" s="47" t="s">
        <v>1730</v>
      </c>
      <c r="C932" s="48">
        <v>42</v>
      </c>
      <c r="D932" s="49">
        <v>320.77300000000002</v>
      </c>
      <c r="E932" s="48">
        <v>925</v>
      </c>
      <c r="F932" s="50">
        <v>66</v>
      </c>
      <c r="G932" s="48">
        <v>244</v>
      </c>
      <c r="H932" s="51">
        <v>2621</v>
      </c>
    </row>
    <row r="933" spans="1:8" x14ac:dyDescent="0.25">
      <c r="A933" s="46">
        <v>10232830</v>
      </c>
      <c r="B933" s="47" t="s">
        <v>1731</v>
      </c>
      <c r="C933" s="48">
        <v>102</v>
      </c>
      <c r="D933" s="49">
        <v>320.66419999999999</v>
      </c>
      <c r="E933" s="48">
        <v>926</v>
      </c>
      <c r="F933" s="50">
        <v>17</v>
      </c>
      <c r="G933" s="48">
        <v>1047</v>
      </c>
      <c r="H933" s="51">
        <v>253</v>
      </c>
    </row>
    <row r="934" spans="1:8" x14ac:dyDescent="0.25">
      <c r="A934" s="46">
        <v>60158350</v>
      </c>
      <c r="B934" s="47" t="s">
        <v>1732</v>
      </c>
      <c r="C934" s="48">
        <v>79</v>
      </c>
      <c r="D934" s="49">
        <v>320.19990000000001</v>
      </c>
      <c r="E934" s="48">
        <v>927</v>
      </c>
      <c r="F934" s="50">
        <v>20</v>
      </c>
      <c r="G934" s="48">
        <v>960</v>
      </c>
      <c r="H934" s="51">
        <v>600</v>
      </c>
    </row>
    <row r="935" spans="1:8" x14ac:dyDescent="0.25">
      <c r="A935" s="46">
        <v>30160440</v>
      </c>
      <c r="B935" s="47" t="s">
        <v>1733</v>
      </c>
      <c r="C935" s="48">
        <v>65</v>
      </c>
      <c r="D935" s="49">
        <v>319.54020000000003</v>
      </c>
      <c r="E935" s="48">
        <v>928</v>
      </c>
      <c r="F935" s="50">
        <v>46</v>
      </c>
      <c r="G935" s="48">
        <v>429</v>
      </c>
      <c r="H935" s="51">
        <v>91</v>
      </c>
    </row>
    <row r="936" spans="1:8" x14ac:dyDescent="0.25">
      <c r="A936" s="46">
        <v>52142190</v>
      </c>
      <c r="B936" s="47" t="s">
        <v>1734</v>
      </c>
      <c r="C936" s="48">
        <v>97</v>
      </c>
      <c r="D936" s="49">
        <v>318.59199999999998</v>
      </c>
      <c r="E936" s="48">
        <v>929</v>
      </c>
      <c r="F936" s="50">
        <v>11</v>
      </c>
      <c r="G936" s="48">
        <v>1330</v>
      </c>
      <c r="H936" s="51">
        <v>0</v>
      </c>
    </row>
    <row r="937" spans="1:8" x14ac:dyDescent="0.25">
      <c r="A937" s="46">
        <v>11198950</v>
      </c>
      <c r="B937" s="47" t="s">
        <v>1735</v>
      </c>
      <c r="C937" s="48">
        <v>52</v>
      </c>
      <c r="D937" s="49">
        <v>317.14760000000001</v>
      </c>
      <c r="E937" s="48">
        <v>930</v>
      </c>
      <c r="F937" s="50">
        <v>17</v>
      </c>
      <c r="G937" s="48">
        <v>1047</v>
      </c>
      <c r="H937" s="51">
        <v>476</v>
      </c>
    </row>
    <row r="938" spans="1:8" x14ac:dyDescent="0.25">
      <c r="A938" s="46">
        <v>53151310</v>
      </c>
      <c r="B938" s="47" t="s">
        <v>1736</v>
      </c>
      <c r="C938" s="48">
        <v>119</v>
      </c>
      <c r="D938" s="49">
        <v>315.88409999999999</v>
      </c>
      <c r="E938" s="48">
        <v>931</v>
      </c>
      <c r="F938" s="50">
        <v>31</v>
      </c>
      <c r="G938" s="48">
        <v>665</v>
      </c>
      <c r="H938" s="51">
        <v>1069</v>
      </c>
    </row>
    <row r="939" spans="1:8" x14ac:dyDescent="0.25">
      <c r="A939" s="46">
        <v>42001810</v>
      </c>
      <c r="B939" s="47" t="s">
        <v>1737</v>
      </c>
      <c r="C939" s="48">
        <v>43</v>
      </c>
      <c r="D939" s="49">
        <v>315</v>
      </c>
      <c r="E939" s="48">
        <v>932</v>
      </c>
      <c r="F939" s="50">
        <v>18</v>
      </c>
      <c r="G939" s="48">
        <v>1017</v>
      </c>
      <c r="H939" s="51">
        <v>82</v>
      </c>
    </row>
    <row r="940" spans="1:8" x14ac:dyDescent="0.25">
      <c r="A940" s="46">
        <v>52015880</v>
      </c>
      <c r="B940" s="47" t="s">
        <v>1738</v>
      </c>
      <c r="C940" s="48">
        <v>98</v>
      </c>
      <c r="D940" s="49">
        <v>314.22500000000002</v>
      </c>
      <c r="E940" s="48">
        <v>933</v>
      </c>
      <c r="F940" s="50">
        <v>19</v>
      </c>
      <c r="G940" s="48">
        <v>988</v>
      </c>
      <c r="H940" s="51">
        <v>1</v>
      </c>
    </row>
    <row r="941" spans="1:8" x14ac:dyDescent="0.25">
      <c r="A941" s="46">
        <v>10228600</v>
      </c>
      <c r="B941" s="47" t="s">
        <v>1739</v>
      </c>
      <c r="C941" s="48">
        <v>103</v>
      </c>
      <c r="D941" s="49">
        <v>314.02910000000003</v>
      </c>
      <c r="E941" s="48">
        <v>934</v>
      </c>
      <c r="F941" s="50">
        <v>17</v>
      </c>
      <c r="G941" s="48">
        <v>1047</v>
      </c>
      <c r="H941" s="51">
        <v>302</v>
      </c>
    </row>
    <row r="942" spans="1:8" x14ac:dyDescent="0.25">
      <c r="A942" s="46">
        <v>11199420</v>
      </c>
      <c r="B942" s="47" t="s">
        <v>1740</v>
      </c>
      <c r="C942" s="48">
        <v>53</v>
      </c>
      <c r="D942" s="49">
        <v>312.44639999999998</v>
      </c>
      <c r="E942" s="48">
        <v>935</v>
      </c>
      <c r="F942" s="50">
        <v>48</v>
      </c>
      <c r="G942" s="48">
        <v>397</v>
      </c>
      <c r="H942" s="51">
        <v>152</v>
      </c>
    </row>
    <row r="943" spans="1:8" x14ac:dyDescent="0.25">
      <c r="A943" s="46">
        <v>11200040</v>
      </c>
      <c r="B943" s="47" t="s">
        <v>1741</v>
      </c>
      <c r="C943" s="48">
        <v>54</v>
      </c>
      <c r="D943" s="49">
        <v>312.03809999999999</v>
      </c>
      <c r="E943" s="48">
        <v>936</v>
      </c>
      <c r="F943" s="50">
        <v>21</v>
      </c>
      <c r="G943" s="48">
        <v>930</v>
      </c>
      <c r="H943" s="51">
        <v>521</v>
      </c>
    </row>
    <row r="944" spans="1:8" x14ac:dyDescent="0.25">
      <c r="A944" s="46">
        <v>50163800</v>
      </c>
      <c r="B944" s="47" t="s">
        <v>1742</v>
      </c>
      <c r="C944" s="48">
        <v>38</v>
      </c>
      <c r="D944" s="49">
        <v>311.81670000000003</v>
      </c>
      <c r="E944" s="48">
        <v>937</v>
      </c>
      <c r="F944" s="50">
        <v>34</v>
      </c>
      <c r="G944" s="48">
        <v>621</v>
      </c>
      <c r="H944" s="51">
        <v>0</v>
      </c>
    </row>
    <row r="945" spans="1:8" x14ac:dyDescent="0.25">
      <c r="A945" s="46">
        <v>61164100</v>
      </c>
      <c r="B945" s="47" t="s">
        <v>1743</v>
      </c>
      <c r="C945" s="48">
        <v>91</v>
      </c>
      <c r="D945" s="49">
        <v>310.74160000000001</v>
      </c>
      <c r="E945" s="48">
        <v>938</v>
      </c>
      <c r="F945" s="50">
        <v>19</v>
      </c>
      <c r="G945" s="48">
        <v>988</v>
      </c>
      <c r="H945" s="51">
        <v>1126</v>
      </c>
    </row>
    <row r="946" spans="1:8" x14ac:dyDescent="0.25">
      <c r="A946" s="46">
        <v>30161330</v>
      </c>
      <c r="B946" s="47" t="s">
        <v>1744</v>
      </c>
      <c r="C946" s="48">
        <v>66</v>
      </c>
      <c r="D946" s="49">
        <v>310.14920000000001</v>
      </c>
      <c r="E946" s="48">
        <v>939</v>
      </c>
      <c r="F946" s="50">
        <v>25</v>
      </c>
      <c r="G946" s="48">
        <v>817</v>
      </c>
      <c r="H946" s="51">
        <v>89</v>
      </c>
    </row>
    <row r="947" spans="1:8" x14ac:dyDescent="0.25">
      <c r="A947" s="46">
        <v>60157770</v>
      </c>
      <c r="B947" s="47" t="s">
        <v>1745</v>
      </c>
      <c r="C947" s="48">
        <v>80</v>
      </c>
      <c r="D947" s="49">
        <v>309.17559999999997</v>
      </c>
      <c r="E947" s="48">
        <v>940</v>
      </c>
      <c r="F947" s="50">
        <v>23</v>
      </c>
      <c r="G947" s="48">
        <v>879</v>
      </c>
      <c r="H947" s="51">
        <v>395</v>
      </c>
    </row>
    <row r="948" spans="1:8" x14ac:dyDescent="0.25">
      <c r="A948" s="46">
        <v>60158210</v>
      </c>
      <c r="B948" s="47" t="s">
        <v>1746</v>
      </c>
      <c r="C948" s="48">
        <v>81</v>
      </c>
      <c r="D948" s="49">
        <v>308.42619999999999</v>
      </c>
      <c r="E948" s="48">
        <v>941</v>
      </c>
      <c r="F948" s="50">
        <v>38</v>
      </c>
      <c r="G948" s="48">
        <v>555</v>
      </c>
      <c r="H948" s="51">
        <v>482</v>
      </c>
    </row>
    <row r="949" spans="1:8" x14ac:dyDescent="0.25">
      <c r="A949" s="46">
        <v>61164360</v>
      </c>
      <c r="B949" s="47" t="s">
        <v>1747</v>
      </c>
      <c r="C949" s="48">
        <v>92</v>
      </c>
      <c r="D949" s="49">
        <v>308.33300000000003</v>
      </c>
      <c r="E949" s="48">
        <v>942</v>
      </c>
      <c r="F949" s="50">
        <v>10</v>
      </c>
      <c r="G949" s="48">
        <v>1373</v>
      </c>
      <c r="H949" s="51">
        <v>491</v>
      </c>
    </row>
    <row r="950" spans="1:8" x14ac:dyDescent="0.25">
      <c r="A950" s="46">
        <v>30158870</v>
      </c>
      <c r="B950" s="47" t="s">
        <v>1748</v>
      </c>
      <c r="C950" s="48">
        <v>67</v>
      </c>
      <c r="D950" s="49">
        <v>308.3329</v>
      </c>
      <c r="E950" s="48">
        <v>943</v>
      </c>
      <c r="F950" s="50">
        <v>15</v>
      </c>
      <c r="G950" s="48">
        <v>1131</v>
      </c>
      <c r="H950" s="51">
        <v>0</v>
      </c>
    </row>
    <row r="951" spans="1:8" x14ac:dyDescent="0.25">
      <c r="A951" s="46">
        <v>60157890</v>
      </c>
      <c r="B951" s="47" t="s">
        <v>1749</v>
      </c>
      <c r="C951" s="48">
        <v>82</v>
      </c>
      <c r="D951" s="49">
        <v>308.19170000000003</v>
      </c>
      <c r="E951" s="48">
        <v>944</v>
      </c>
      <c r="F951" s="50">
        <v>32</v>
      </c>
      <c r="G951" s="48">
        <v>647</v>
      </c>
      <c r="H951" s="51">
        <v>1269</v>
      </c>
    </row>
    <row r="952" spans="1:8" x14ac:dyDescent="0.25">
      <c r="A952" s="46">
        <v>50165740</v>
      </c>
      <c r="B952" s="47" t="s">
        <v>1750</v>
      </c>
      <c r="C952" s="48">
        <v>39</v>
      </c>
      <c r="D952" s="49">
        <v>308.09980000000002</v>
      </c>
      <c r="E952" s="48">
        <v>945</v>
      </c>
      <c r="F952" s="50">
        <v>7</v>
      </c>
      <c r="G952" s="48">
        <v>1528</v>
      </c>
      <c r="H952" s="51">
        <v>0</v>
      </c>
    </row>
    <row r="953" spans="1:8" x14ac:dyDescent="0.25">
      <c r="A953" s="46">
        <v>10233260</v>
      </c>
      <c r="B953" s="47" t="s">
        <v>1751</v>
      </c>
      <c r="C953" s="48">
        <v>104</v>
      </c>
      <c r="D953" s="49">
        <v>308.05709999999999</v>
      </c>
      <c r="E953" s="48">
        <v>946</v>
      </c>
      <c r="F953" s="50">
        <v>13</v>
      </c>
      <c r="G953" s="48">
        <v>1234</v>
      </c>
      <c r="H953" s="51">
        <v>320</v>
      </c>
    </row>
    <row r="954" spans="1:8" x14ac:dyDescent="0.25">
      <c r="A954" s="46">
        <v>60158160</v>
      </c>
      <c r="B954" s="47" t="s">
        <v>1752</v>
      </c>
      <c r="C954" s="48">
        <v>83</v>
      </c>
      <c r="D954" s="49">
        <v>307.55099999999999</v>
      </c>
      <c r="E954" s="48">
        <v>947</v>
      </c>
      <c r="F954" s="50">
        <v>39</v>
      </c>
      <c r="G954" s="48">
        <v>534</v>
      </c>
      <c r="H954" s="51">
        <v>158</v>
      </c>
    </row>
    <row r="955" spans="1:8" x14ac:dyDescent="0.25">
      <c r="A955" s="46">
        <v>52147590</v>
      </c>
      <c r="B955" s="47" t="s">
        <v>1753</v>
      </c>
      <c r="C955" s="48">
        <v>99</v>
      </c>
      <c r="D955" s="49">
        <v>305.60910000000001</v>
      </c>
      <c r="E955" s="48">
        <v>948</v>
      </c>
      <c r="F955" s="50">
        <v>29</v>
      </c>
      <c r="G955" s="48">
        <v>712</v>
      </c>
      <c r="H955" s="51">
        <v>3436</v>
      </c>
    </row>
    <row r="956" spans="1:8" x14ac:dyDescent="0.25">
      <c r="A956" s="46">
        <v>61172000</v>
      </c>
      <c r="B956" s="47" t="s">
        <v>1754</v>
      </c>
      <c r="C956" s="48">
        <v>93</v>
      </c>
      <c r="D956" s="49">
        <v>304.60840000000002</v>
      </c>
      <c r="E956" s="48">
        <v>949</v>
      </c>
      <c r="F956" s="50">
        <v>192</v>
      </c>
      <c r="G956" s="48">
        <v>48</v>
      </c>
      <c r="H956" s="51">
        <v>0</v>
      </c>
    </row>
    <row r="957" spans="1:8" x14ac:dyDescent="0.25">
      <c r="A957" s="46">
        <v>10230670</v>
      </c>
      <c r="B957" s="47" t="s">
        <v>1755</v>
      </c>
      <c r="C957" s="48">
        <v>105</v>
      </c>
      <c r="D957" s="49">
        <v>302.56</v>
      </c>
      <c r="E957" s="48">
        <v>950</v>
      </c>
      <c r="F957" s="50">
        <v>16</v>
      </c>
      <c r="G957" s="48">
        <v>1086</v>
      </c>
      <c r="H957" s="51">
        <v>251</v>
      </c>
    </row>
    <row r="958" spans="1:8" x14ac:dyDescent="0.25">
      <c r="A958" s="46">
        <v>10222940</v>
      </c>
      <c r="B958" s="47" t="s">
        <v>1756</v>
      </c>
      <c r="C958" s="48">
        <v>106</v>
      </c>
      <c r="D958" s="49">
        <v>301.80160000000001</v>
      </c>
      <c r="E958" s="48">
        <v>951</v>
      </c>
      <c r="F958" s="50">
        <v>16</v>
      </c>
      <c r="G958" s="48">
        <v>1086</v>
      </c>
      <c r="H958" s="51">
        <v>291</v>
      </c>
    </row>
    <row r="959" spans="1:8" x14ac:dyDescent="0.25">
      <c r="A959" s="46">
        <v>10228160</v>
      </c>
      <c r="B959" s="47" t="s">
        <v>1757</v>
      </c>
      <c r="C959" s="48">
        <v>107</v>
      </c>
      <c r="D959" s="49">
        <v>301.07130000000001</v>
      </c>
      <c r="E959" s="48">
        <v>952</v>
      </c>
      <c r="F959" s="50">
        <v>25</v>
      </c>
      <c r="G959" s="48">
        <v>817</v>
      </c>
      <c r="H959" s="51">
        <v>3335</v>
      </c>
    </row>
    <row r="960" spans="1:8" x14ac:dyDescent="0.25">
      <c r="A960" s="46">
        <v>11195190</v>
      </c>
      <c r="B960" s="47" t="s">
        <v>1758</v>
      </c>
      <c r="C960" s="48">
        <v>55</v>
      </c>
      <c r="D960" s="49">
        <v>301.0335</v>
      </c>
      <c r="E960" s="48">
        <v>953</v>
      </c>
      <c r="F960" s="50">
        <v>20</v>
      </c>
      <c r="G960" s="48">
        <v>960</v>
      </c>
      <c r="H960" s="51">
        <v>3325</v>
      </c>
    </row>
    <row r="961" spans="1:8" x14ac:dyDescent="0.25">
      <c r="A961" s="46">
        <v>50166920</v>
      </c>
      <c r="B961" s="47" t="s">
        <v>1759</v>
      </c>
      <c r="C961" s="48">
        <v>40</v>
      </c>
      <c r="D961" s="49">
        <v>300.93450000000001</v>
      </c>
      <c r="E961" s="48">
        <v>954</v>
      </c>
      <c r="F961" s="50">
        <v>37</v>
      </c>
      <c r="G961" s="48">
        <v>567</v>
      </c>
      <c r="H961" s="51">
        <v>1613</v>
      </c>
    </row>
    <row r="962" spans="1:8" x14ac:dyDescent="0.25">
      <c r="A962" s="46">
        <v>53146970</v>
      </c>
      <c r="B962" s="47" t="s">
        <v>1760</v>
      </c>
      <c r="C962" s="48">
        <v>44</v>
      </c>
      <c r="D962" s="49">
        <v>299.87490000000003</v>
      </c>
      <c r="E962" s="48">
        <v>955</v>
      </c>
      <c r="F962" s="50">
        <v>3</v>
      </c>
      <c r="G962" s="48">
        <v>1842</v>
      </c>
      <c r="H962" s="51">
        <v>0</v>
      </c>
    </row>
    <row r="963" spans="1:8" x14ac:dyDescent="0.25">
      <c r="A963" s="46">
        <v>52145670</v>
      </c>
      <c r="B963" s="47" t="s">
        <v>1761</v>
      </c>
      <c r="C963" s="48">
        <v>100</v>
      </c>
      <c r="D963" s="49">
        <v>299.49959999999999</v>
      </c>
      <c r="E963" s="48">
        <v>956</v>
      </c>
      <c r="F963" s="50">
        <v>12</v>
      </c>
      <c r="G963" s="48">
        <v>1274</v>
      </c>
      <c r="H963" s="51">
        <v>0</v>
      </c>
    </row>
    <row r="964" spans="1:8" x14ac:dyDescent="0.25">
      <c r="A964" s="46">
        <v>71144620</v>
      </c>
      <c r="B964" s="47" t="s">
        <v>1762</v>
      </c>
      <c r="C964" s="48">
        <v>11</v>
      </c>
      <c r="D964" s="49">
        <v>299.49959999999999</v>
      </c>
      <c r="E964" s="48">
        <v>956</v>
      </c>
      <c r="F964" s="50">
        <v>12</v>
      </c>
      <c r="G964" s="48">
        <v>1274</v>
      </c>
      <c r="H964" s="51">
        <v>0</v>
      </c>
    </row>
    <row r="965" spans="1:8" x14ac:dyDescent="0.25">
      <c r="A965" s="46">
        <v>71144660</v>
      </c>
      <c r="B965" s="47" t="s">
        <v>1763</v>
      </c>
      <c r="C965" s="48">
        <v>11</v>
      </c>
      <c r="D965" s="49">
        <v>299.49959999999999</v>
      </c>
      <c r="E965" s="48">
        <v>956</v>
      </c>
      <c r="F965" s="50">
        <v>12</v>
      </c>
      <c r="G965" s="48">
        <v>1274</v>
      </c>
      <c r="H965" s="51">
        <v>87</v>
      </c>
    </row>
    <row r="966" spans="1:8" x14ac:dyDescent="0.25">
      <c r="A966" s="46">
        <v>50165000</v>
      </c>
      <c r="B966" s="47" t="s">
        <v>1764</v>
      </c>
      <c r="C966" s="48">
        <v>41</v>
      </c>
      <c r="D966" s="49">
        <v>299.16579999999999</v>
      </c>
      <c r="E966" s="48">
        <v>959</v>
      </c>
      <c r="F966" s="50">
        <v>28</v>
      </c>
      <c r="G966" s="48">
        <v>738</v>
      </c>
      <c r="H966" s="51">
        <v>342</v>
      </c>
    </row>
    <row r="967" spans="1:8" x14ac:dyDescent="0.25">
      <c r="A967" s="46">
        <v>30166360</v>
      </c>
      <c r="B967" s="47" t="s">
        <v>1765</v>
      </c>
      <c r="C967" s="48">
        <v>68</v>
      </c>
      <c r="D967" s="49">
        <v>298.33300000000003</v>
      </c>
      <c r="E967" s="48">
        <v>960</v>
      </c>
      <c r="F967" s="50">
        <v>15</v>
      </c>
      <c r="G967" s="48">
        <v>1131</v>
      </c>
      <c r="H967" s="51">
        <v>909</v>
      </c>
    </row>
    <row r="968" spans="1:8" x14ac:dyDescent="0.25">
      <c r="A968" s="46">
        <v>53150860</v>
      </c>
      <c r="B968" s="47" t="s">
        <v>1766</v>
      </c>
      <c r="C968" s="48">
        <v>120</v>
      </c>
      <c r="D968" s="49">
        <v>298.31630000000001</v>
      </c>
      <c r="E968" s="48">
        <v>961</v>
      </c>
      <c r="F968" s="50">
        <v>12</v>
      </c>
      <c r="G968" s="48">
        <v>1274</v>
      </c>
      <c r="H968" s="51">
        <v>0</v>
      </c>
    </row>
    <row r="969" spans="1:8" x14ac:dyDescent="0.25">
      <c r="A969" s="46">
        <v>60157860</v>
      </c>
      <c r="B969" s="47" t="s">
        <v>1767</v>
      </c>
      <c r="C969" s="48">
        <v>84</v>
      </c>
      <c r="D969" s="49">
        <v>298.14999999999998</v>
      </c>
      <c r="E969" s="48">
        <v>962</v>
      </c>
      <c r="F969" s="50">
        <v>30</v>
      </c>
      <c r="G969" s="48">
        <v>692</v>
      </c>
      <c r="H969" s="51">
        <v>513</v>
      </c>
    </row>
    <row r="970" spans="1:8" x14ac:dyDescent="0.25">
      <c r="A970" s="46">
        <v>61165670</v>
      </c>
      <c r="B970" s="47" t="s">
        <v>1768</v>
      </c>
      <c r="C970" s="48">
        <v>94</v>
      </c>
      <c r="D970" s="49">
        <v>297.5745</v>
      </c>
      <c r="E970" s="48">
        <v>963</v>
      </c>
      <c r="F970" s="50">
        <v>20</v>
      </c>
      <c r="G970" s="48">
        <v>960</v>
      </c>
      <c r="H970" s="51">
        <v>1435</v>
      </c>
    </row>
    <row r="971" spans="1:8" x14ac:dyDescent="0.25">
      <c r="A971" s="46">
        <v>53149040</v>
      </c>
      <c r="B971" s="47" t="s">
        <v>1769</v>
      </c>
      <c r="C971" s="48">
        <v>121</v>
      </c>
      <c r="D971" s="49">
        <v>297.50009999999997</v>
      </c>
      <c r="E971" s="48">
        <v>964</v>
      </c>
      <c r="F971" s="50">
        <v>3</v>
      </c>
      <c r="G971" s="48">
        <v>1842</v>
      </c>
      <c r="H971" s="51">
        <v>85</v>
      </c>
    </row>
    <row r="972" spans="1:8" x14ac:dyDescent="0.25">
      <c r="A972" s="46">
        <v>10232680</v>
      </c>
      <c r="B972" s="47" t="s">
        <v>1770</v>
      </c>
      <c r="C972" s="48">
        <v>108</v>
      </c>
      <c r="D972" s="49">
        <v>297.15600000000001</v>
      </c>
      <c r="E972" s="48">
        <v>965</v>
      </c>
      <c r="F972" s="50">
        <v>15</v>
      </c>
      <c r="G972" s="48">
        <v>1131</v>
      </c>
      <c r="H972" s="51">
        <v>124</v>
      </c>
    </row>
    <row r="973" spans="1:8" x14ac:dyDescent="0.25">
      <c r="A973" s="46">
        <v>30151190</v>
      </c>
      <c r="B973" s="47" t="s">
        <v>1771</v>
      </c>
      <c r="C973" s="48">
        <v>69</v>
      </c>
      <c r="D973" s="49">
        <v>296.83449999999999</v>
      </c>
      <c r="E973" s="48">
        <v>966</v>
      </c>
      <c r="F973" s="50">
        <v>36</v>
      </c>
      <c r="G973" s="48">
        <v>588</v>
      </c>
      <c r="H973" s="51">
        <v>431</v>
      </c>
    </row>
    <row r="974" spans="1:8" x14ac:dyDescent="0.25">
      <c r="A974" s="46">
        <v>10190400</v>
      </c>
      <c r="B974" s="47" t="s">
        <v>1772</v>
      </c>
      <c r="C974" s="48">
        <v>109</v>
      </c>
      <c r="D974" s="49">
        <v>296.58890000000002</v>
      </c>
      <c r="E974" s="48">
        <v>967</v>
      </c>
      <c r="F974" s="50">
        <v>29</v>
      </c>
      <c r="G974" s="48">
        <v>712</v>
      </c>
      <c r="H974" s="51">
        <v>194</v>
      </c>
    </row>
    <row r="975" spans="1:8" x14ac:dyDescent="0.25">
      <c r="A975" s="46">
        <v>53138960</v>
      </c>
      <c r="B975" s="47" t="s">
        <v>1773</v>
      </c>
      <c r="C975" s="48">
        <v>122</v>
      </c>
      <c r="D975" s="49">
        <v>295.45859999999999</v>
      </c>
      <c r="E975" s="48">
        <v>968</v>
      </c>
      <c r="F975" s="50">
        <v>9</v>
      </c>
      <c r="G975" s="48">
        <v>1421</v>
      </c>
      <c r="H975" s="51">
        <v>0</v>
      </c>
    </row>
    <row r="976" spans="1:8" x14ac:dyDescent="0.25">
      <c r="A976" s="46">
        <v>61166740</v>
      </c>
      <c r="B976" s="47" t="s">
        <v>1774</v>
      </c>
      <c r="C976" s="48">
        <v>95</v>
      </c>
      <c r="D976" s="49">
        <v>295.25799999999998</v>
      </c>
      <c r="E976" s="48">
        <v>969</v>
      </c>
      <c r="F976" s="50">
        <v>12</v>
      </c>
      <c r="G976" s="48">
        <v>1274</v>
      </c>
      <c r="H976" s="51">
        <v>376</v>
      </c>
    </row>
    <row r="977" spans="1:8" x14ac:dyDescent="0.25">
      <c r="A977" s="46">
        <v>10232400</v>
      </c>
      <c r="B977" s="47" t="s">
        <v>1775</v>
      </c>
      <c r="C977" s="48">
        <v>110</v>
      </c>
      <c r="D977" s="49">
        <v>294.5976</v>
      </c>
      <c r="E977" s="48">
        <v>970</v>
      </c>
      <c r="F977" s="50">
        <v>24</v>
      </c>
      <c r="G977" s="48">
        <v>849</v>
      </c>
      <c r="H977" s="51">
        <v>138</v>
      </c>
    </row>
    <row r="978" spans="1:8" x14ac:dyDescent="0.25">
      <c r="A978" s="46">
        <v>10232070</v>
      </c>
      <c r="B978" s="47" t="s">
        <v>1776</v>
      </c>
      <c r="C978" s="48">
        <v>111</v>
      </c>
      <c r="D978" s="49">
        <v>293.83800000000002</v>
      </c>
      <c r="E978" s="48">
        <v>971</v>
      </c>
      <c r="F978" s="50">
        <v>20</v>
      </c>
      <c r="G978" s="48">
        <v>960</v>
      </c>
      <c r="H978" s="51">
        <v>0</v>
      </c>
    </row>
    <row r="979" spans="1:8" x14ac:dyDescent="0.25">
      <c r="A979" s="46">
        <v>30160390</v>
      </c>
      <c r="B979" s="47" t="s">
        <v>1777</v>
      </c>
      <c r="C979" s="48">
        <v>70</v>
      </c>
      <c r="D979" s="49">
        <v>293.8</v>
      </c>
      <c r="E979" s="48">
        <v>972</v>
      </c>
      <c r="F979" s="50">
        <v>18</v>
      </c>
      <c r="G979" s="48">
        <v>1017</v>
      </c>
      <c r="H979" s="51">
        <v>0</v>
      </c>
    </row>
    <row r="980" spans="1:8" x14ac:dyDescent="0.25">
      <c r="A980" s="46">
        <v>10187240</v>
      </c>
      <c r="B980" s="47" t="s">
        <v>1778</v>
      </c>
      <c r="C980" s="48">
        <v>112</v>
      </c>
      <c r="D980" s="49">
        <v>293.52530000000002</v>
      </c>
      <c r="E980" s="48">
        <v>973</v>
      </c>
      <c r="F980" s="50">
        <v>42</v>
      </c>
      <c r="G980" s="48">
        <v>487</v>
      </c>
      <c r="H980" s="51">
        <v>274</v>
      </c>
    </row>
    <row r="981" spans="1:8" x14ac:dyDescent="0.25">
      <c r="A981" s="46">
        <v>60157350</v>
      </c>
      <c r="B981" s="47" t="s">
        <v>1779</v>
      </c>
      <c r="C981" s="48">
        <v>85</v>
      </c>
      <c r="D981" s="49">
        <v>293.10930000000002</v>
      </c>
      <c r="E981" s="48">
        <v>974</v>
      </c>
      <c r="F981" s="50">
        <v>36</v>
      </c>
      <c r="G981" s="48">
        <v>588</v>
      </c>
      <c r="H981" s="51">
        <v>0</v>
      </c>
    </row>
    <row r="982" spans="1:8" x14ac:dyDescent="0.25">
      <c r="A982" s="46">
        <v>11191940</v>
      </c>
      <c r="B982" s="47" t="s">
        <v>1780</v>
      </c>
      <c r="C982" s="48">
        <v>56</v>
      </c>
      <c r="D982" s="49">
        <v>292.37029999999999</v>
      </c>
      <c r="E982" s="48">
        <v>975</v>
      </c>
      <c r="F982" s="50">
        <v>31</v>
      </c>
      <c r="G982" s="48">
        <v>665</v>
      </c>
      <c r="H982" s="51">
        <v>0</v>
      </c>
    </row>
    <row r="983" spans="1:8" x14ac:dyDescent="0.25">
      <c r="A983" s="46">
        <v>10232840</v>
      </c>
      <c r="B983" s="47" t="s">
        <v>1781</v>
      </c>
      <c r="C983" s="48">
        <v>113</v>
      </c>
      <c r="D983" s="49">
        <v>291.9434</v>
      </c>
      <c r="E983" s="48">
        <v>976</v>
      </c>
      <c r="F983" s="50">
        <v>14</v>
      </c>
      <c r="G983" s="48">
        <v>1185</v>
      </c>
      <c r="H983" s="51">
        <v>0</v>
      </c>
    </row>
    <row r="984" spans="1:8" x14ac:dyDescent="0.25">
      <c r="A984" s="46">
        <v>11198320</v>
      </c>
      <c r="B984" s="47" t="s">
        <v>1782</v>
      </c>
      <c r="C984" s="48">
        <v>57</v>
      </c>
      <c r="D984" s="49">
        <v>291.56479999999999</v>
      </c>
      <c r="E984" s="48">
        <v>977</v>
      </c>
      <c r="F984" s="50">
        <v>31</v>
      </c>
      <c r="G984" s="48">
        <v>665</v>
      </c>
      <c r="H984" s="51">
        <v>0</v>
      </c>
    </row>
    <row r="985" spans="1:8" x14ac:dyDescent="0.25">
      <c r="A985" s="46">
        <v>71141180</v>
      </c>
      <c r="B985" s="47" t="s">
        <v>1783</v>
      </c>
      <c r="C985" s="48">
        <v>13</v>
      </c>
      <c r="D985" s="49">
        <v>291.5249</v>
      </c>
      <c r="E985" s="48">
        <v>978</v>
      </c>
      <c r="F985" s="50">
        <v>6</v>
      </c>
      <c r="G985" s="48">
        <v>1595</v>
      </c>
      <c r="H985" s="51">
        <v>0</v>
      </c>
    </row>
    <row r="986" spans="1:8" x14ac:dyDescent="0.25">
      <c r="A986" s="46">
        <v>30154100</v>
      </c>
      <c r="B986" s="47" t="s">
        <v>1784</v>
      </c>
      <c r="C986" s="48">
        <v>71</v>
      </c>
      <c r="D986" s="49">
        <v>291.45850000000002</v>
      </c>
      <c r="E986" s="48">
        <v>979</v>
      </c>
      <c r="F986" s="50">
        <v>5</v>
      </c>
      <c r="G986" s="48">
        <v>1666</v>
      </c>
      <c r="H986" s="51">
        <v>192</v>
      </c>
    </row>
    <row r="987" spans="1:8" x14ac:dyDescent="0.25">
      <c r="A987" s="46">
        <v>60158200</v>
      </c>
      <c r="B987" s="47" t="s">
        <v>1785</v>
      </c>
      <c r="C987" s="48">
        <v>86</v>
      </c>
      <c r="D987" s="49">
        <v>290.86770000000001</v>
      </c>
      <c r="E987" s="48">
        <v>980</v>
      </c>
      <c r="F987" s="50">
        <v>36</v>
      </c>
      <c r="G987" s="48">
        <v>588</v>
      </c>
      <c r="H987" s="51">
        <v>1025</v>
      </c>
    </row>
    <row r="988" spans="1:8" x14ac:dyDescent="0.25">
      <c r="A988" s="46">
        <v>30157320</v>
      </c>
      <c r="B988" s="47" t="s">
        <v>1786</v>
      </c>
      <c r="C988" s="48">
        <v>72</v>
      </c>
      <c r="D988" s="49">
        <v>290.53500000000003</v>
      </c>
      <c r="E988" s="48">
        <v>981</v>
      </c>
      <c r="F988" s="50">
        <v>55</v>
      </c>
      <c r="G988" s="48">
        <v>331</v>
      </c>
      <c r="H988" s="51">
        <v>5192</v>
      </c>
    </row>
    <row r="989" spans="1:8" x14ac:dyDescent="0.25">
      <c r="A989" s="46">
        <v>52148150</v>
      </c>
      <c r="B989" s="47" t="s">
        <v>1787</v>
      </c>
      <c r="C989" s="48">
        <v>123</v>
      </c>
      <c r="D989" s="49">
        <v>290.43329999999997</v>
      </c>
      <c r="E989" s="48">
        <v>982</v>
      </c>
      <c r="F989" s="50">
        <v>18</v>
      </c>
      <c r="G989" s="48">
        <v>1017</v>
      </c>
      <c r="H989" s="51">
        <v>0</v>
      </c>
    </row>
    <row r="990" spans="1:8" x14ac:dyDescent="0.25">
      <c r="A990" s="46">
        <v>71144590</v>
      </c>
      <c r="B990" s="47" t="s">
        <v>1788</v>
      </c>
      <c r="C990" s="48">
        <v>14</v>
      </c>
      <c r="D990" s="49">
        <v>290.2833</v>
      </c>
      <c r="E990" s="48">
        <v>983</v>
      </c>
      <c r="F990" s="50">
        <v>30</v>
      </c>
      <c r="G990" s="48">
        <v>692</v>
      </c>
      <c r="H990" s="51">
        <v>1477</v>
      </c>
    </row>
    <row r="991" spans="1:8" x14ac:dyDescent="0.25">
      <c r="A991" s="46">
        <v>42001620</v>
      </c>
      <c r="B991" s="47" t="s">
        <v>1789</v>
      </c>
      <c r="C991" s="48">
        <v>45</v>
      </c>
      <c r="D991" s="49">
        <v>289.19119999999998</v>
      </c>
      <c r="E991" s="48">
        <v>984</v>
      </c>
      <c r="F991" s="50">
        <v>16</v>
      </c>
      <c r="G991" s="48">
        <v>1086</v>
      </c>
      <c r="H991" s="51">
        <v>252</v>
      </c>
    </row>
    <row r="992" spans="1:8" x14ac:dyDescent="0.25">
      <c r="A992" s="46">
        <v>52146620</v>
      </c>
      <c r="B992" s="47" t="s">
        <v>1790</v>
      </c>
      <c r="C992" s="48">
        <v>101</v>
      </c>
      <c r="D992" s="49">
        <v>289.017</v>
      </c>
      <c r="E992" s="48">
        <v>985</v>
      </c>
      <c r="F992" s="50">
        <v>10</v>
      </c>
      <c r="G992" s="48">
        <v>1373</v>
      </c>
      <c r="H992" s="51">
        <v>0</v>
      </c>
    </row>
    <row r="993" spans="1:8" x14ac:dyDescent="0.25">
      <c r="A993" s="46">
        <v>10228800</v>
      </c>
      <c r="B993" s="47" t="s">
        <v>1791</v>
      </c>
      <c r="C993" s="48">
        <v>114</v>
      </c>
      <c r="D993" s="49">
        <v>288.83449999999999</v>
      </c>
      <c r="E993" s="48">
        <v>986</v>
      </c>
      <c r="F993" s="50">
        <v>12</v>
      </c>
      <c r="G993" s="48">
        <v>1274</v>
      </c>
      <c r="H993" s="51">
        <v>0</v>
      </c>
    </row>
    <row r="994" spans="1:8" x14ac:dyDescent="0.25">
      <c r="A994" s="46">
        <v>14105940</v>
      </c>
      <c r="B994" s="47" t="s">
        <v>1792</v>
      </c>
      <c r="C994" s="48">
        <v>2</v>
      </c>
      <c r="D994" s="49">
        <v>288.80029999999999</v>
      </c>
      <c r="E994" s="48">
        <v>987</v>
      </c>
      <c r="F994" s="50">
        <v>10</v>
      </c>
      <c r="G994" s="48">
        <v>1373</v>
      </c>
      <c r="H994" s="51">
        <v>0</v>
      </c>
    </row>
    <row r="995" spans="1:8" x14ac:dyDescent="0.25">
      <c r="A995" s="46">
        <v>61150780</v>
      </c>
      <c r="B995" s="47" t="s">
        <v>1793</v>
      </c>
      <c r="C995" s="48">
        <v>96</v>
      </c>
      <c r="D995" s="49">
        <v>288.75</v>
      </c>
      <c r="E995" s="48">
        <v>988</v>
      </c>
      <c r="F995" s="50">
        <v>70</v>
      </c>
      <c r="G995" s="48">
        <v>228</v>
      </c>
      <c r="H995" s="51">
        <v>12118</v>
      </c>
    </row>
    <row r="996" spans="1:8" x14ac:dyDescent="0.25">
      <c r="A996" s="46">
        <v>61169910</v>
      </c>
      <c r="B996" s="47" t="s">
        <v>1794</v>
      </c>
      <c r="C996" s="48">
        <v>97</v>
      </c>
      <c r="D996" s="49">
        <v>287.73439999999999</v>
      </c>
      <c r="E996" s="48">
        <v>989</v>
      </c>
      <c r="F996" s="50">
        <v>37</v>
      </c>
      <c r="G996" s="48">
        <v>567</v>
      </c>
      <c r="H996" s="51">
        <v>0</v>
      </c>
    </row>
    <row r="997" spans="1:8" x14ac:dyDescent="0.25">
      <c r="A997" s="46">
        <v>50166150</v>
      </c>
      <c r="B997" s="47" t="s">
        <v>1795</v>
      </c>
      <c r="C997" s="48">
        <v>42</v>
      </c>
      <c r="D997" s="49">
        <v>287.16629999999998</v>
      </c>
      <c r="E997" s="48">
        <v>990</v>
      </c>
      <c r="F997" s="50">
        <v>14</v>
      </c>
      <c r="G997" s="48">
        <v>1185</v>
      </c>
      <c r="H997" s="51">
        <v>0</v>
      </c>
    </row>
    <row r="998" spans="1:8" x14ac:dyDescent="0.25">
      <c r="A998" s="46">
        <v>53141480</v>
      </c>
      <c r="B998" s="47" t="s">
        <v>1796</v>
      </c>
      <c r="C998" s="48">
        <v>124</v>
      </c>
      <c r="D998" s="49">
        <v>286.9171</v>
      </c>
      <c r="E998" s="48">
        <v>991</v>
      </c>
      <c r="F998" s="50">
        <v>14</v>
      </c>
      <c r="G998" s="48">
        <v>1185</v>
      </c>
      <c r="H998" s="51">
        <v>580</v>
      </c>
    </row>
    <row r="999" spans="1:8" x14ac:dyDescent="0.25">
      <c r="A999" s="46">
        <v>53148100</v>
      </c>
      <c r="B999" s="47" t="s">
        <v>1797</v>
      </c>
      <c r="C999" s="48">
        <v>125</v>
      </c>
      <c r="D999" s="49">
        <v>286.16640000000001</v>
      </c>
      <c r="E999" s="48">
        <v>992</v>
      </c>
      <c r="F999" s="50">
        <v>12</v>
      </c>
      <c r="G999" s="48">
        <v>1274</v>
      </c>
      <c r="H999" s="51">
        <v>0</v>
      </c>
    </row>
    <row r="1000" spans="1:8" x14ac:dyDescent="0.25">
      <c r="A1000" s="46">
        <v>10226750</v>
      </c>
      <c r="B1000" s="47" t="s">
        <v>1798</v>
      </c>
      <c r="C1000" s="48">
        <v>115</v>
      </c>
      <c r="D1000" s="49">
        <v>285.35509999999999</v>
      </c>
      <c r="E1000" s="48">
        <v>993</v>
      </c>
      <c r="F1000" s="50">
        <v>20</v>
      </c>
      <c r="G1000" s="48">
        <v>960</v>
      </c>
      <c r="H1000" s="51">
        <v>160</v>
      </c>
    </row>
    <row r="1001" spans="1:8" x14ac:dyDescent="0.25">
      <c r="A1001" s="46">
        <v>60152320</v>
      </c>
      <c r="B1001" s="47" t="s">
        <v>1799</v>
      </c>
      <c r="C1001" s="48">
        <v>87</v>
      </c>
      <c r="D1001" s="49">
        <v>285.29090000000002</v>
      </c>
      <c r="E1001" s="48">
        <v>994</v>
      </c>
      <c r="F1001" s="50">
        <v>23</v>
      </c>
      <c r="G1001" s="48">
        <v>879</v>
      </c>
      <c r="H1001" s="51">
        <v>301</v>
      </c>
    </row>
    <row r="1002" spans="1:8" x14ac:dyDescent="0.25">
      <c r="A1002" s="46">
        <v>10234480</v>
      </c>
      <c r="B1002" s="47" t="s">
        <v>1800</v>
      </c>
      <c r="C1002" s="48">
        <v>116</v>
      </c>
      <c r="D1002" s="49">
        <v>283.51639999999998</v>
      </c>
      <c r="E1002" s="48">
        <v>995</v>
      </c>
      <c r="F1002" s="50">
        <v>41</v>
      </c>
      <c r="G1002" s="48">
        <v>507</v>
      </c>
      <c r="H1002" s="51">
        <v>721</v>
      </c>
    </row>
    <row r="1003" spans="1:8" x14ac:dyDescent="0.25">
      <c r="A1003" s="46">
        <v>10225900</v>
      </c>
      <c r="B1003" s="47" t="s">
        <v>1801</v>
      </c>
      <c r="C1003" s="48">
        <v>117</v>
      </c>
      <c r="D1003" s="49">
        <v>282.46499999999997</v>
      </c>
      <c r="E1003" s="48">
        <v>996</v>
      </c>
      <c r="F1003" s="50">
        <v>30</v>
      </c>
      <c r="G1003" s="48">
        <v>692</v>
      </c>
      <c r="H1003" s="51">
        <v>484</v>
      </c>
    </row>
    <row r="1004" spans="1:8" x14ac:dyDescent="0.25">
      <c r="A1004" s="46">
        <v>10231330</v>
      </c>
      <c r="B1004" s="47" t="s">
        <v>1802</v>
      </c>
      <c r="C1004" s="48">
        <v>118</v>
      </c>
      <c r="D1004" s="49">
        <v>282.18060000000003</v>
      </c>
      <c r="E1004" s="48">
        <v>997</v>
      </c>
      <c r="F1004" s="50">
        <v>13</v>
      </c>
      <c r="G1004" s="48">
        <v>1234</v>
      </c>
      <c r="H1004" s="51">
        <v>15</v>
      </c>
    </row>
    <row r="1005" spans="1:8" x14ac:dyDescent="0.25">
      <c r="A1005" s="46">
        <v>11195150</v>
      </c>
      <c r="B1005" s="47" t="s">
        <v>1803</v>
      </c>
      <c r="C1005" s="48">
        <v>58</v>
      </c>
      <c r="D1005" s="49">
        <v>282.08519999999999</v>
      </c>
      <c r="E1005" s="48">
        <v>998</v>
      </c>
      <c r="F1005" s="50">
        <v>12</v>
      </c>
      <c r="G1005" s="48">
        <v>1274</v>
      </c>
      <c r="H1005" s="51">
        <v>80</v>
      </c>
    </row>
    <row r="1006" spans="1:8" x14ac:dyDescent="0.25">
      <c r="A1006" s="46">
        <v>50165810</v>
      </c>
      <c r="B1006" s="47" t="s">
        <v>1804</v>
      </c>
      <c r="C1006" s="48">
        <v>43</v>
      </c>
      <c r="D1006" s="49">
        <v>280.31849999999997</v>
      </c>
      <c r="E1006" s="48">
        <v>999</v>
      </c>
      <c r="F1006" s="50">
        <v>88</v>
      </c>
      <c r="G1006" s="48">
        <v>158</v>
      </c>
      <c r="H1006" s="51">
        <v>0</v>
      </c>
    </row>
    <row r="1007" spans="1:8" x14ac:dyDescent="0.25">
      <c r="A1007" s="46">
        <v>60159630</v>
      </c>
      <c r="B1007" s="47" t="s">
        <v>1805</v>
      </c>
      <c r="C1007" s="48">
        <v>88</v>
      </c>
      <c r="D1007" s="49">
        <v>280.30829999999997</v>
      </c>
      <c r="E1007" s="48">
        <v>1000</v>
      </c>
      <c r="F1007" s="50">
        <v>17</v>
      </c>
      <c r="G1007" s="48">
        <v>1047</v>
      </c>
      <c r="H1007" s="51">
        <v>922</v>
      </c>
    </row>
    <row r="1008" spans="1:8" x14ac:dyDescent="0.25">
      <c r="A1008" s="46">
        <v>30159620</v>
      </c>
      <c r="B1008" s="47" t="s">
        <v>1806</v>
      </c>
      <c r="C1008" s="48">
        <v>46</v>
      </c>
      <c r="D1008" s="49">
        <v>280.09089999999998</v>
      </c>
      <c r="E1008" s="48">
        <v>1001</v>
      </c>
      <c r="F1008" s="50">
        <v>26</v>
      </c>
      <c r="G1008" s="48">
        <v>792</v>
      </c>
      <c r="H1008" s="51">
        <v>0</v>
      </c>
    </row>
    <row r="1009" spans="1:8" x14ac:dyDescent="0.25">
      <c r="A1009" s="46">
        <v>30165980</v>
      </c>
      <c r="B1009" s="47" t="s">
        <v>1807</v>
      </c>
      <c r="C1009" s="48">
        <v>73</v>
      </c>
      <c r="D1009" s="49">
        <v>279.916</v>
      </c>
      <c r="E1009" s="48">
        <v>1002</v>
      </c>
      <c r="F1009" s="50">
        <v>23</v>
      </c>
      <c r="G1009" s="48">
        <v>879</v>
      </c>
      <c r="H1009" s="51">
        <v>311</v>
      </c>
    </row>
    <row r="1010" spans="1:8" x14ac:dyDescent="0.25">
      <c r="A1010" s="46">
        <v>11198910</v>
      </c>
      <c r="B1010" s="47" t="s">
        <v>1808</v>
      </c>
      <c r="C1010" s="48">
        <v>59</v>
      </c>
      <c r="D1010" s="49">
        <v>278.82580000000002</v>
      </c>
      <c r="E1010" s="48">
        <v>1003</v>
      </c>
      <c r="F1010" s="50">
        <v>26</v>
      </c>
      <c r="G1010" s="48">
        <v>792</v>
      </c>
      <c r="H1010" s="51">
        <v>541</v>
      </c>
    </row>
    <row r="1011" spans="1:8" x14ac:dyDescent="0.25">
      <c r="A1011" s="46">
        <v>10227930</v>
      </c>
      <c r="B1011" s="47" t="s">
        <v>1809</v>
      </c>
      <c r="C1011" s="48">
        <v>119</v>
      </c>
      <c r="D1011" s="49">
        <v>278.32249999999999</v>
      </c>
      <c r="E1011" s="48">
        <v>1004</v>
      </c>
      <c r="F1011" s="50">
        <v>19</v>
      </c>
      <c r="G1011" s="48">
        <v>988</v>
      </c>
      <c r="H1011" s="51">
        <v>368</v>
      </c>
    </row>
    <row r="1012" spans="1:8" x14ac:dyDescent="0.25">
      <c r="A1012" s="46">
        <v>30159340</v>
      </c>
      <c r="B1012" s="47" t="s">
        <v>1810</v>
      </c>
      <c r="C1012" s="48">
        <v>74</v>
      </c>
      <c r="D1012" s="49">
        <v>278.22500000000002</v>
      </c>
      <c r="E1012" s="48">
        <v>1005</v>
      </c>
      <c r="F1012" s="50">
        <v>19</v>
      </c>
      <c r="G1012" s="48">
        <v>988</v>
      </c>
      <c r="H1012" s="51">
        <v>416</v>
      </c>
    </row>
    <row r="1013" spans="1:8" x14ac:dyDescent="0.25">
      <c r="A1013" s="46">
        <v>50128850</v>
      </c>
      <c r="B1013" s="47" t="s">
        <v>1811</v>
      </c>
      <c r="C1013" s="48">
        <v>102</v>
      </c>
      <c r="D1013" s="49">
        <v>278.20830000000001</v>
      </c>
      <c r="E1013" s="48">
        <v>1006</v>
      </c>
      <c r="F1013" s="50">
        <v>16</v>
      </c>
      <c r="G1013" s="48">
        <v>1086</v>
      </c>
      <c r="H1013" s="51">
        <v>255</v>
      </c>
    </row>
    <row r="1014" spans="1:8" x14ac:dyDescent="0.25">
      <c r="A1014" s="46">
        <v>61165320</v>
      </c>
      <c r="B1014" s="47" t="s">
        <v>1812</v>
      </c>
      <c r="C1014" s="48">
        <v>98</v>
      </c>
      <c r="D1014" s="49">
        <v>278.0557</v>
      </c>
      <c r="E1014" s="48">
        <v>1007</v>
      </c>
      <c r="F1014" s="50">
        <v>32</v>
      </c>
      <c r="G1014" s="48">
        <v>647</v>
      </c>
      <c r="H1014" s="51">
        <v>2765</v>
      </c>
    </row>
    <row r="1015" spans="1:8" x14ac:dyDescent="0.25">
      <c r="A1015" s="46">
        <v>30164930</v>
      </c>
      <c r="B1015" s="47" t="s">
        <v>1813</v>
      </c>
      <c r="C1015" s="48">
        <v>75</v>
      </c>
      <c r="D1015" s="49">
        <v>277.99889999999999</v>
      </c>
      <c r="E1015" s="48">
        <v>1008</v>
      </c>
      <c r="F1015" s="50">
        <v>40</v>
      </c>
      <c r="G1015" s="48">
        <v>518</v>
      </c>
      <c r="H1015" s="51">
        <v>21</v>
      </c>
    </row>
    <row r="1016" spans="1:8" x14ac:dyDescent="0.25">
      <c r="A1016" s="46">
        <v>60158380</v>
      </c>
      <c r="B1016" s="47" t="s">
        <v>1814</v>
      </c>
      <c r="C1016" s="48">
        <v>89</v>
      </c>
      <c r="D1016" s="49">
        <v>277.94170000000003</v>
      </c>
      <c r="E1016" s="48">
        <v>1009</v>
      </c>
      <c r="F1016" s="50">
        <v>17</v>
      </c>
      <c r="G1016" s="48">
        <v>1047</v>
      </c>
      <c r="H1016" s="51">
        <v>203</v>
      </c>
    </row>
    <row r="1017" spans="1:8" x14ac:dyDescent="0.25">
      <c r="A1017" s="46">
        <v>11200110</v>
      </c>
      <c r="B1017" s="47" t="s">
        <v>1815</v>
      </c>
      <c r="C1017" s="48">
        <v>60</v>
      </c>
      <c r="D1017" s="49">
        <v>277.89409999999998</v>
      </c>
      <c r="E1017" s="48">
        <v>1010</v>
      </c>
      <c r="F1017" s="50">
        <v>37</v>
      </c>
      <c r="G1017" s="48">
        <v>567</v>
      </c>
      <c r="H1017" s="51">
        <v>245</v>
      </c>
    </row>
    <row r="1018" spans="1:8" x14ac:dyDescent="0.25">
      <c r="A1018" s="46">
        <v>11028170</v>
      </c>
      <c r="B1018" s="47" t="s">
        <v>1816</v>
      </c>
      <c r="C1018" s="48">
        <v>61</v>
      </c>
      <c r="D1018" s="49">
        <v>277.10879999999997</v>
      </c>
      <c r="E1018" s="48">
        <v>1011</v>
      </c>
      <c r="F1018" s="50">
        <v>28</v>
      </c>
      <c r="G1018" s="48">
        <v>738</v>
      </c>
      <c r="H1018" s="51">
        <v>478</v>
      </c>
    </row>
    <row r="1019" spans="1:8" x14ac:dyDescent="0.25">
      <c r="A1019" s="46">
        <v>60158490</v>
      </c>
      <c r="B1019" s="47" t="s">
        <v>1817</v>
      </c>
      <c r="C1019" s="48">
        <v>90</v>
      </c>
      <c r="D1019" s="49">
        <v>276.7</v>
      </c>
      <c r="E1019" s="48">
        <v>1012</v>
      </c>
      <c r="F1019" s="50">
        <v>28</v>
      </c>
      <c r="G1019" s="48">
        <v>738</v>
      </c>
      <c r="H1019" s="51">
        <v>1401</v>
      </c>
    </row>
    <row r="1020" spans="1:8" x14ac:dyDescent="0.25">
      <c r="A1020" s="46">
        <v>60157810</v>
      </c>
      <c r="B1020" s="47" t="s">
        <v>1818</v>
      </c>
      <c r="C1020" s="48">
        <v>91</v>
      </c>
      <c r="D1020" s="49">
        <v>275.62560000000002</v>
      </c>
      <c r="E1020" s="48">
        <v>1013</v>
      </c>
      <c r="F1020" s="50">
        <v>20</v>
      </c>
      <c r="G1020" s="48">
        <v>960</v>
      </c>
      <c r="H1020" s="51">
        <v>450</v>
      </c>
    </row>
    <row r="1021" spans="1:8" x14ac:dyDescent="0.25">
      <c r="A1021" s="46">
        <v>11197160</v>
      </c>
      <c r="B1021" s="47" t="s">
        <v>1819</v>
      </c>
      <c r="C1021" s="48">
        <v>62</v>
      </c>
      <c r="D1021" s="49">
        <v>275.4033</v>
      </c>
      <c r="E1021" s="48">
        <v>1014</v>
      </c>
      <c r="F1021" s="50">
        <v>29</v>
      </c>
      <c r="G1021" s="48">
        <v>712</v>
      </c>
      <c r="H1021" s="51">
        <v>2312</v>
      </c>
    </row>
    <row r="1022" spans="1:8" x14ac:dyDescent="0.25">
      <c r="A1022" s="46">
        <v>50160520</v>
      </c>
      <c r="B1022" s="47" t="s">
        <v>1820</v>
      </c>
      <c r="C1022" s="48">
        <v>44</v>
      </c>
      <c r="D1022" s="49">
        <v>274.71660000000003</v>
      </c>
      <c r="E1022" s="48">
        <v>1015</v>
      </c>
      <c r="F1022" s="50">
        <v>7</v>
      </c>
      <c r="G1022" s="48">
        <v>1528</v>
      </c>
      <c r="H1022" s="51">
        <v>0</v>
      </c>
    </row>
    <row r="1023" spans="1:8" x14ac:dyDescent="0.25">
      <c r="A1023" s="46">
        <v>52139250</v>
      </c>
      <c r="B1023" s="47" t="s">
        <v>1821</v>
      </c>
      <c r="C1023" s="48">
        <v>103</v>
      </c>
      <c r="D1023" s="49">
        <v>274.54129999999998</v>
      </c>
      <c r="E1023" s="48">
        <v>1016</v>
      </c>
      <c r="F1023" s="50">
        <v>11</v>
      </c>
      <c r="G1023" s="48">
        <v>1330</v>
      </c>
      <c r="H1023" s="51">
        <v>0</v>
      </c>
    </row>
    <row r="1024" spans="1:8" x14ac:dyDescent="0.25">
      <c r="A1024" s="46">
        <v>30158880</v>
      </c>
      <c r="B1024" s="47" t="s">
        <v>1822</v>
      </c>
      <c r="C1024" s="48">
        <v>76</v>
      </c>
      <c r="D1024" s="49">
        <v>274.53629999999998</v>
      </c>
      <c r="E1024" s="48">
        <v>1017</v>
      </c>
      <c r="F1024" s="50">
        <v>95</v>
      </c>
      <c r="G1024" s="48">
        <v>130</v>
      </c>
      <c r="H1024" s="51">
        <v>11</v>
      </c>
    </row>
    <row r="1025" spans="1:8" x14ac:dyDescent="0.25">
      <c r="A1025" s="46">
        <v>53147620</v>
      </c>
      <c r="B1025" s="47" t="s">
        <v>1823</v>
      </c>
      <c r="C1025" s="48">
        <v>126</v>
      </c>
      <c r="D1025" s="49">
        <v>274.5</v>
      </c>
      <c r="E1025" s="48">
        <v>1018</v>
      </c>
      <c r="F1025" s="50">
        <v>6</v>
      </c>
      <c r="G1025" s="48">
        <v>1595</v>
      </c>
      <c r="H1025" s="51">
        <v>70</v>
      </c>
    </row>
    <row r="1026" spans="1:8" x14ac:dyDescent="0.25">
      <c r="A1026" s="46">
        <v>53149900</v>
      </c>
      <c r="B1026" s="47" t="s">
        <v>1824</v>
      </c>
      <c r="C1026" s="48">
        <v>126</v>
      </c>
      <c r="D1026" s="49">
        <v>274.5</v>
      </c>
      <c r="E1026" s="48">
        <v>1018</v>
      </c>
      <c r="F1026" s="50">
        <v>6</v>
      </c>
      <c r="G1026" s="48">
        <v>1595</v>
      </c>
      <c r="H1026" s="51">
        <v>0</v>
      </c>
    </row>
    <row r="1027" spans="1:8" x14ac:dyDescent="0.25">
      <c r="A1027" s="46">
        <v>53148550</v>
      </c>
      <c r="B1027" s="47" t="s">
        <v>1825</v>
      </c>
      <c r="C1027" s="48">
        <v>128</v>
      </c>
      <c r="D1027" s="49">
        <v>274.43329999999997</v>
      </c>
      <c r="E1027" s="48">
        <v>1020</v>
      </c>
      <c r="F1027" s="50">
        <v>17</v>
      </c>
      <c r="G1027" s="48">
        <v>1047</v>
      </c>
      <c r="H1027" s="51">
        <v>0</v>
      </c>
    </row>
    <row r="1028" spans="1:8" x14ac:dyDescent="0.25">
      <c r="A1028" s="46">
        <v>11200930</v>
      </c>
      <c r="B1028" s="47" t="s">
        <v>1826</v>
      </c>
      <c r="C1028" s="48">
        <v>63</v>
      </c>
      <c r="D1028" s="49">
        <v>272.61779999999999</v>
      </c>
      <c r="E1028" s="48">
        <v>1021</v>
      </c>
      <c r="F1028" s="50">
        <v>37</v>
      </c>
      <c r="G1028" s="48">
        <v>567</v>
      </c>
      <c r="H1028" s="51">
        <v>56</v>
      </c>
    </row>
    <row r="1029" spans="1:8" x14ac:dyDescent="0.25">
      <c r="A1029" s="46">
        <v>60137660</v>
      </c>
      <c r="B1029" s="47" t="s">
        <v>1827</v>
      </c>
      <c r="C1029" s="48">
        <v>99</v>
      </c>
      <c r="D1029" s="49">
        <v>271.82979999999998</v>
      </c>
      <c r="E1029" s="48">
        <v>1022</v>
      </c>
      <c r="F1029" s="50">
        <v>9</v>
      </c>
      <c r="G1029" s="48">
        <v>1421</v>
      </c>
      <c r="H1029" s="51">
        <v>9</v>
      </c>
    </row>
    <row r="1030" spans="1:8" x14ac:dyDescent="0.25">
      <c r="A1030" s="46">
        <v>10228710</v>
      </c>
      <c r="B1030" s="47" t="s">
        <v>1828</v>
      </c>
      <c r="C1030" s="48">
        <v>120</v>
      </c>
      <c r="D1030" s="49">
        <v>271.08949999999999</v>
      </c>
      <c r="E1030" s="48">
        <v>1023</v>
      </c>
      <c r="F1030" s="50">
        <v>11</v>
      </c>
      <c r="G1030" s="48">
        <v>1330</v>
      </c>
      <c r="H1030" s="51">
        <v>172</v>
      </c>
    </row>
    <row r="1031" spans="1:8" x14ac:dyDescent="0.25">
      <c r="A1031" s="46">
        <v>50163660</v>
      </c>
      <c r="B1031" s="47" t="s">
        <v>1829</v>
      </c>
      <c r="C1031" s="48">
        <v>45</v>
      </c>
      <c r="D1031" s="49">
        <v>270</v>
      </c>
      <c r="E1031" s="48">
        <v>1024</v>
      </c>
      <c r="F1031" s="50">
        <v>12</v>
      </c>
      <c r="G1031" s="48">
        <v>1274</v>
      </c>
      <c r="H1031" s="51">
        <v>0</v>
      </c>
    </row>
    <row r="1032" spans="1:8" x14ac:dyDescent="0.25">
      <c r="A1032" s="46">
        <v>52148470</v>
      </c>
      <c r="B1032" s="47" t="s">
        <v>1830</v>
      </c>
      <c r="C1032" s="48">
        <v>104</v>
      </c>
      <c r="D1032" s="49">
        <v>269.40039999999999</v>
      </c>
      <c r="E1032" s="48">
        <v>1025</v>
      </c>
      <c r="F1032" s="50">
        <v>13</v>
      </c>
      <c r="G1032" s="48">
        <v>1234</v>
      </c>
      <c r="H1032" s="51">
        <v>1</v>
      </c>
    </row>
    <row r="1033" spans="1:8" x14ac:dyDescent="0.25">
      <c r="A1033" s="46">
        <v>61168960</v>
      </c>
      <c r="B1033" s="47" t="s">
        <v>1831</v>
      </c>
      <c r="C1033" s="48">
        <v>100</v>
      </c>
      <c r="D1033" s="49">
        <v>269.17520000000002</v>
      </c>
      <c r="E1033" s="48">
        <v>1026</v>
      </c>
      <c r="F1033" s="50">
        <v>24</v>
      </c>
      <c r="G1033" s="48">
        <v>849</v>
      </c>
      <c r="H1033" s="51">
        <v>514</v>
      </c>
    </row>
    <row r="1034" spans="1:8" x14ac:dyDescent="0.25">
      <c r="A1034" s="46">
        <v>53147360</v>
      </c>
      <c r="B1034" s="47" t="s">
        <v>1832</v>
      </c>
      <c r="C1034" s="48">
        <v>129</v>
      </c>
      <c r="D1034" s="49">
        <v>269.06630000000001</v>
      </c>
      <c r="E1034" s="48">
        <v>1027</v>
      </c>
      <c r="F1034" s="50">
        <v>15</v>
      </c>
      <c r="G1034" s="48">
        <v>1131</v>
      </c>
      <c r="H1034" s="51">
        <v>827</v>
      </c>
    </row>
    <row r="1035" spans="1:8" x14ac:dyDescent="0.25">
      <c r="A1035" s="46">
        <v>10234340</v>
      </c>
      <c r="B1035" s="47" t="s">
        <v>1833</v>
      </c>
      <c r="C1035" s="48">
        <v>121</v>
      </c>
      <c r="D1035" s="49">
        <v>268.6268</v>
      </c>
      <c r="E1035" s="48">
        <v>1028</v>
      </c>
      <c r="F1035" s="50">
        <v>26</v>
      </c>
      <c r="G1035" s="48">
        <v>792</v>
      </c>
      <c r="H1035" s="51">
        <v>421</v>
      </c>
    </row>
    <row r="1036" spans="1:8" x14ac:dyDescent="0.25">
      <c r="A1036" s="46">
        <v>61164350</v>
      </c>
      <c r="B1036" s="47" t="s">
        <v>1834</v>
      </c>
      <c r="C1036" s="48">
        <v>101</v>
      </c>
      <c r="D1036" s="49">
        <v>268.3331</v>
      </c>
      <c r="E1036" s="48">
        <v>1029</v>
      </c>
      <c r="F1036" s="50">
        <v>7</v>
      </c>
      <c r="G1036" s="48">
        <v>1528</v>
      </c>
      <c r="H1036" s="51">
        <v>145</v>
      </c>
    </row>
    <row r="1037" spans="1:8" x14ac:dyDescent="0.25">
      <c r="A1037" s="46">
        <v>61155240</v>
      </c>
      <c r="B1037" s="47" t="s">
        <v>1835</v>
      </c>
      <c r="C1037" s="48">
        <v>102</v>
      </c>
      <c r="D1037" s="49">
        <v>267.98149999999998</v>
      </c>
      <c r="E1037" s="48">
        <v>1030</v>
      </c>
      <c r="F1037" s="50">
        <v>29</v>
      </c>
      <c r="G1037" s="48">
        <v>712</v>
      </c>
      <c r="H1037" s="51">
        <v>579</v>
      </c>
    </row>
    <row r="1038" spans="1:8" x14ac:dyDescent="0.25">
      <c r="A1038" s="46">
        <v>30161280</v>
      </c>
      <c r="B1038" s="47" t="s">
        <v>1836</v>
      </c>
      <c r="C1038" s="48">
        <v>77</v>
      </c>
      <c r="D1038" s="49">
        <v>266.90809999999999</v>
      </c>
      <c r="E1038" s="48">
        <v>1031</v>
      </c>
      <c r="F1038" s="50">
        <v>11</v>
      </c>
      <c r="G1038" s="48">
        <v>1330</v>
      </c>
      <c r="H1038" s="51">
        <v>938</v>
      </c>
    </row>
    <row r="1039" spans="1:8" x14ac:dyDescent="0.25">
      <c r="A1039" s="46">
        <v>60158100</v>
      </c>
      <c r="B1039" s="47" t="s">
        <v>1837</v>
      </c>
      <c r="C1039" s="48">
        <v>92</v>
      </c>
      <c r="D1039" s="49">
        <v>266.69220000000001</v>
      </c>
      <c r="E1039" s="48">
        <v>1032</v>
      </c>
      <c r="F1039" s="50">
        <v>19</v>
      </c>
      <c r="G1039" s="48">
        <v>988</v>
      </c>
      <c r="H1039" s="51">
        <v>973</v>
      </c>
    </row>
    <row r="1040" spans="1:8" x14ac:dyDescent="0.25">
      <c r="A1040" s="46">
        <v>50164010</v>
      </c>
      <c r="B1040" s="47" t="s">
        <v>1838</v>
      </c>
      <c r="C1040" s="48">
        <v>46</v>
      </c>
      <c r="D1040" s="49">
        <v>266.33359999999999</v>
      </c>
      <c r="E1040" s="48">
        <v>1033</v>
      </c>
      <c r="F1040" s="50">
        <v>8</v>
      </c>
      <c r="G1040" s="48">
        <v>1476</v>
      </c>
      <c r="H1040" s="51">
        <v>3788</v>
      </c>
    </row>
    <row r="1041" spans="1:8" x14ac:dyDescent="0.25">
      <c r="A1041" s="46">
        <v>52147970</v>
      </c>
      <c r="B1041" s="47" t="s">
        <v>1839</v>
      </c>
      <c r="C1041" s="48">
        <v>105</v>
      </c>
      <c r="D1041" s="49">
        <v>266.33359999999999</v>
      </c>
      <c r="E1041" s="48">
        <v>1033</v>
      </c>
      <c r="F1041" s="50">
        <v>8</v>
      </c>
      <c r="G1041" s="48">
        <v>1476</v>
      </c>
      <c r="H1041" s="51">
        <v>91</v>
      </c>
    </row>
    <row r="1042" spans="1:8" x14ac:dyDescent="0.25">
      <c r="A1042" s="46">
        <v>61170700</v>
      </c>
      <c r="B1042" s="47" t="s">
        <v>1840</v>
      </c>
      <c r="C1042" s="48">
        <v>103</v>
      </c>
      <c r="D1042" s="49">
        <v>266.2081</v>
      </c>
      <c r="E1042" s="48">
        <v>1035</v>
      </c>
      <c r="F1042" s="50">
        <v>11</v>
      </c>
      <c r="G1042" s="48">
        <v>1330</v>
      </c>
      <c r="H1042" s="51">
        <v>4440</v>
      </c>
    </row>
    <row r="1043" spans="1:8" x14ac:dyDescent="0.25">
      <c r="A1043" s="46">
        <v>53146950</v>
      </c>
      <c r="B1043" s="47" t="s">
        <v>1841</v>
      </c>
      <c r="C1043" s="48">
        <v>130</v>
      </c>
      <c r="D1043" s="49">
        <v>266.10809999999998</v>
      </c>
      <c r="E1043" s="48">
        <v>1036</v>
      </c>
      <c r="F1043" s="50">
        <v>22</v>
      </c>
      <c r="G1043" s="48">
        <v>899</v>
      </c>
      <c r="H1043" s="51">
        <v>576</v>
      </c>
    </row>
    <row r="1044" spans="1:8" x14ac:dyDescent="0.25">
      <c r="A1044" s="46">
        <v>42001420</v>
      </c>
      <c r="B1044" s="47" t="s">
        <v>1842</v>
      </c>
      <c r="C1044" s="48">
        <v>47</v>
      </c>
      <c r="D1044" s="49">
        <v>266.04160000000002</v>
      </c>
      <c r="E1044" s="48">
        <v>1037</v>
      </c>
      <c r="F1044" s="50">
        <v>22</v>
      </c>
      <c r="G1044" s="48">
        <v>899</v>
      </c>
      <c r="H1044" s="51">
        <v>910</v>
      </c>
    </row>
    <row r="1045" spans="1:8" x14ac:dyDescent="0.25">
      <c r="A1045" s="46">
        <v>61170050</v>
      </c>
      <c r="B1045" s="47" t="s">
        <v>1843</v>
      </c>
      <c r="C1045" s="48">
        <v>104</v>
      </c>
      <c r="D1045" s="49">
        <v>265.99040000000002</v>
      </c>
      <c r="E1045" s="48">
        <v>1038</v>
      </c>
      <c r="F1045" s="50">
        <v>21</v>
      </c>
      <c r="G1045" s="48">
        <v>930</v>
      </c>
      <c r="H1045" s="51">
        <v>1108</v>
      </c>
    </row>
    <row r="1046" spans="1:8" x14ac:dyDescent="0.25">
      <c r="A1046" s="46">
        <v>30125470</v>
      </c>
      <c r="B1046" s="47" t="s">
        <v>1844</v>
      </c>
      <c r="C1046" s="48">
        <v>78</v>
      </c>
      <c r="D1046" s="49">
        <v>265.76060000000001</v>
      </c>
      <c r="E1046" s="48">
        <v>1039</v>
      </c>
      <c r="F1046" s="50">
        <v>93</v>
      </c>
      <c r="G1046" s="48">
        <v>137</v>
      </c>
      <c r="H1046" s="51">
        <v>3769</v>
      </c>
    </row>
    <row r="1047" spans="1:8" x14ac:dyDescent="0.25">
      <c r="A1047" s="46">
        <v>61168390</v>
      </c>
      <c r="B1047" s="47" t="s">
        <v>1845</v>
      </c>
      <c r="C1047" s="48">
        <v>105</v>
      </c>
      <c r="D1047" s="49">
        <v>265.23230000000001</v>
      </c>
      <c r="E1047" s="48">
        <v>1040</v>
      </c>
      <c r="F1047" s="50">
        <v>37</v>
      </c>
      <c r="G1047" s="48">
        <v>567</v>
      </c>
      <c r="H1047" s="51">
        <v>351</v>
      </c>
    </row>
    <row r="1048" spans="1:8" x14ac:dyDescent="0.25">
      <c r="A1048" s="46">
        <v>11195240</v>
      </c>
      <c r="B1048" s="47" t="s">
        <v>1846</v>
      </c>
      <c r="C1048" s="48">
        <v>64</v>
      </c>
      <c r="D1048" s="49">
        <v>264.74</v>
      </c>
      <c r="E1048" s="48">
        <v>1041</v>
      </c>
      <c r="F1048" s="50">
        <v>14</v>
      </c>
      <c r="G1048" s="48">
        <v>1185</v>
      </c>
      <c r="H1048" s="51">
        <v>198</v>
      </c>
    </row>
    <row r="1049" spans="1:8" x14ac:dyDescent="0.25">
      <c r="A1049" s="46">
        <v>60158440</v>
      </c>
      <c r="B1049" s="47" t="s">
        <v>1847</v>
      </c>
      <c r="C1049" s="48">
        <v>93</v>
      </c>
      <c r="D1049" s="49">
        <v>264.5917</v>
      </c>
      <c r="E1049" s="48">
        <v>1042</v>
      </c>
      <c r="F1049" s="50">
        <v>16</v>
      </c>
      <c r="G1049" s="48">
        <v>1086</v>
      </c>
      <c r="H1049" s="51">
        <v>447</v>
      </c>
    </row>
    <row r="1050" spans="1:8" x14ac:dyDescent="0.25">
      <c r="A1050" s="46">
        <v>10234440</v>
      </c>
      <c r="B1050" s="47" t="s">
        <v>1848</v>
      </c>
      <c r="C1050" s="48">
        <v>122</v>
      </c>
      <c r="D1050" s="49">
        <v>264.07639999999998</v>
      </c>
      <c r="E1050" s="48">
        <v>1043</v>
      </c>
      <c r="F1050" s="50">
        <v>14</v>
      </c>
      <c r="G1050" s="48">
        <v>1185</v>
      </c>
      <c r="H1050" s="51">
        <v>0</v>
      </c>
    </row>
    <row r="1051" spans="1:8" x14ac:dyDescent="0.25">
      <c r="A1051" s="46">
        <v>50165730</v>
      </c>
      <c r="B1051" s="47" t="s">
        <v>1849</v>
      </c>
      <c r="C1051" s="48">
        <v>47</v>
      </c>
      <c r="D1051" s="49">
        <v>263.36360000000002</v>
      </c>
      <c r="E1051" s="48">
        <v>1044</v>
      </c>
      <c r="F1051" s="50">
        <v>6</v>
      </c>
      <c r="G1051" s="48">
        <v>1595</v>
      </c>
      <c r="H1051" s="51">
        <v>0</v>
      </c>
    </row>
    <row r="1052" spans="1:8" x14ac:dyDescent="0.25">
      <c r="A1052" s="46">
        <v>50164210</v>
      </c>
      <c r="B1052" s="47" t="s">
        <v>1850</v>
      </c>
      <c r="C1052" s="48">
        <v>48</v>
      </c>
      <c r="D1052" s="49">
        <v>261.83330000000001</v>
      </c>
      <c r="E1052" s="48">
        <v>1045</v>
      </c>
      <c r="F1052" s="50">
        <v>16</v>
      </c>
      <c r="G1052" s="48">
        <v>1086</v>
      </c>
      <c r="H1052" s="51">
        <v>50</v>
      </c>
    </row>
    <row r="1053" spans="1:8" x14ac:dyDescent="0.25">
      <c r="A1053" s="46">
        <v>61167010</v>
      </c>
      <c r="B1053" s="47" t="s">
        <v>1851</v>
      </c>
      <c r="C1053" s="48">
        <v>106</v>
      </c>
      <c r="D1053" s="49">
        <v>261.6114</v>
      </c>
      <c r="E1053" s="48">
        <v>1046</v>
      </c>
      <c r="F1053" s="50">
        <v>6</v>
      </c>
      <c r="G1053" s="48">
        <v>1595</v>
      </c>
      <c r="H1053" s="51">
        <v>0</v>
      </c>
    </row>
    <row r="1054" spans="1:8" x14ac:dyDescent="0.25">
      <c r="A1054" s="46">
        <v>30119520</v>
      </c>
      <c r="B1054" s="47" t="s">
        <v>1852</v>
      </c>
      <c r="C1054" s="48">
        <v>79</v>
      </c>
      <c r="D1054" s="49">
        <v>261.38330000000002</v>
      </c>
      <c r="E1054" s="48">
        <v>1047</v>
      </c>
      <c r="F1054" s="50">
        <v>64</v>
      </c>
      <c r="G1054" s="48">
        <v>259</v>
      </c>
      <c r="H1054" s="51">
        <v>0</v>
      </c>
    </row>
    <row r="1055" spans="1:8" x14ac:dyDescent="0.25">
      <c r="A1055" s="46">
        <v>52149030</v>
      </c>
      <c r="B1055" s="47" t="s">
        <v>1853</v>
      </c>
      <c r="C1055" s="48">
        <v>106</v>
      </c>
      <c r="D1055" s="49">
        <v>260.66669999999999</v>
      </c>
      <c r="E1055" s="48">
        <v>1048</v>
      </c>
      <c r="F1055" s="50">
        <v>64</v>
      </c>
      <c r="G1055" s="48">
        <v>259</v>
      </c>
      <c r="H1055" s="51">
        <v>523</v>
      </c>
    </row>
    <row r="1056" spans="1:8" x14ac:dyDescent="0.25">
      <c r="A1056" s="46">
        <v>61154830</v>
      </c>
      <c r="B1056" s="47" t="s">
        <v>1854</v>
      </c>
      <c r="C1056" s="48">
        <v>107</v>
      </c>
      <c r="D1056" s="49">
        <v>260.22699999999998</v>
      </c>
      <c r="E1056" s="48">
        <v>1049</v>
      </c>
      <c r="F1056" s="50">
        <v>47</v>
      </c>
      <c r="G1056" s="48">
        <v>415</v>
      </c>
      <c r="H1056" s="51">
        <v>2519</v>
      </c>
    </row>
    <row r="1057" spans="1:8" x14ac:dyDescent="0.25">
      <c r="A1057" s="46">
        <v>61169190</v>
      </c>
      <c r="B1057" s="47" t="s">
        <v>1855</v>
      </c>
      <c r="C1057" s="48">
        <v>108</v>
      </c>
      <c r="D1057" s="49">
        <v>259.85449999999997</v>
      </c>
      <c r="E1057" s="48">
        <v>1050</v>
      </c>
      <c r="F1057" s="50">
        <v>12</v>
      </c>
      <c r="G1057" s="48">
        <v>1274</v>
      </c>
      <c r="H1057" s="51">
        <v>2498</v>
      </c>
    </row>
    <row r="1058" spans="1:8" x14ac:dyDescent="0.25">
      <c r="A1058" s="46">
        <v>10225930</v>
      </c>
      <c r="B1058" s="47" t="s">
        <v>1856</v>
      </c>
      <c r="C1058" s="48">
        <v>123</v>
      </c>
      <c r="D1058" s="49">
        <v>259.62090000000001</v>
      </c>
      <c r="E1058" s="48">
        <v>1051</v>
      </c>
      <c r="F1058" s="50">
        <v>11</v>
      </c>
      <c r="G1058" s="48">
        <v>1330</v>
      </c>
      <c r="H1058" s="51">
        <v>517</v>
      </c>
    </row>
    <row r="1059" spans="1:8" x14ac:dyDescent="0.25">
      <c r="A1059" s="46">
        <v>10202210</v>
      </c>
      <c r="B1059" s="47" t="s">
        <v>1857</v>
      </c>
      <c r="C1059" s="48">
        <v>124</v>
      </c>
      <c r="D1059" s="49">
        <v>258.98559999999998</v>
      </c>
      <c r="E1059" s="48">
        <v>1052</v>
      </c>
      <c r="F1059" s="50">
        <v>46</v>
      </c>
      <c r="G1059" s="48">
        <v>429</v>
      </c>
      <c r="H1059" s="51">
        <v>2688</v>
      </c>
    </row>
    <row r="1060" spans="1:8" x14ac:dyDescent="0.25">
      <c r="A1060" s="46">
        <v>71143990</v>
      </c>
      <c r="B1060" s="47" t="s">
        <v>1858</v>
      </c>
      <c r="C1060" s="48">
        <v>15</v>
      </c>
      <c r="D1060" s="49">
        <v>258.625</v>
      </c>
      <c r="E1060" s="48">
        <v>1053</v>
      </c>
      <c r="F1060" s="50">
        <v>26</v>
      </c>
      <c r="G1060" s="48">
        <v>792</v>
      </c>
      <c r="H1060" s="51">
        <v>0</v>
      </c>
    </row>
    <row r="1061" spans="1:8" x14ac:dyDescent="0.25">
      <c r="A1061" s="46">
        <v>61163660</v>
      </c>
      <c r="B1061" s="47" t="s">
        <v>1859</v>
      </c>
      <c r="C1061" s="48">
        <v>109</v>
      </c>
      <c r="D1061" s="49">
        <v>257.78219999999999</v>
      </c>
      <c r="E1061" s="48">
        <v>1054</v>
      </c>
      <c r="F1061" s="50">
        <v>11</v>
      </c>
      <c r="G1061" s="48">
        <v>1330</v>
      </c>
      <c r="H1061" s="51">
        <v>350</v>
      </c>
    </row>
    <row r="1062" spans="1:8" x14ac:dyDescent="0.25">
      <c r="A1062" s="46">
        <v>61169970</v>
      </c>
      <c r="B1062" s="47" t="s">
        <v>1860</v>
      </c>
      <c r="C1062" s="48">
        <v>110</v>
      </c>
      <c r="D1062" s="49">
        <v>257.45780000000002</v>
      </c>
      <c r="E1062" s="48">
        <v>1055</v>
      </c>
      <c r="F1062" s="50">
        <v>21</v>
      </c>
      <c r="G1062" s="48">
        <v>930</v>
      </c>
      <c r="H1062" s="51">
        <v>0</v>
      </c>
    </row>
    <row r="1063" spans="1:8" x14ac:dyDescent="0.25">
      <c r="A1063" s="46">
        <v>11200050</v>
      </c>
      <c r="B1063" s="47" t="s">
        <v>1861</v>
      </c>
      <c r="C1063" s="48">
        <v>65</v>
      </c>
      <c r="D1063" s="49">
        <v>257.41210000000001</v>
      </c>
      <c r="E1063" s="48">
        <v>1056</v>
      </c>
      <c r="F1063" s="50">
        <v>31</v>
      </c>
      <c r="G1063" s="48">
        <v>665</v>
      </c>
      <c r="H1063" s="51">
        <v>990</v>
      </c>
    </row>
    <row r="1064" spans="1:8" x14ac:dyDescent="0.25">
      <c r="A1064" s="46">
        <v>11185470</v>
      </c>
      <c r="B1064" s="47" t="s">
        <v>1862</v>
      </c>
      <c r="C1064" s="48">
        <v>66</v>
      </c>
      <c r="D1064" s="49">
        <v>257.25119999999998</v>
      </c>
      <c r="E1064" s="48">
        <v>1057</v>
      </c>
      <c r="F1064" s="50">
        <v>11</v>
      </c>
      <c r="G1064" s="48">
        <v>1330</v>
      </c>
      <c r="H1064" s="51">
        <v>1640</v>
      </c>
    </row>
    <row r="1065" spans="1:8" x14ac:dyDescent="0.25">
      <c r="A1065" s="46">
        <v>10234560</v>
      </c>
      <c r="B1065" s="47" t="s">
        <v>1863</v>
      </c>
      <c r="C1065" s="48">
        <v>125</v>
      </c>
      <c r="D1065" s="49">
        <v>256.46499999999997</v>
      </c>
      <c r="E1065" s="48">
        <v>1058</v>
      </c>
      <c r="F1065" s="50">
        <v>14</v>
      </c>
      <c r="G1065" s="48">
        <v>1185</v>
      </c>
      <c r="H1065" s="51">
        <v>30</v>
      </c>
    </row>
    <row r="1066" spans="1:8" x14ac:dyDescent="0.25">
      <c r="A1066" s="46">
        <v>61166780</v>
      </c>
      <c r="B1066" s="47" t="s">
        <v>1864</v>
      </c>
      <c r="C1066" s="48">
        <v>111</v>
      </c>
      <c r="D1066" s="49">
        <v>255.4974</v>
      </c>
      <c r="E1066" s="48">
        <v>1059</v>
      </c>
      <c r="F1066" s="50">
        <v>9</v>
      </c>
      <c r="G1066" s="48">
        <v>1421</v>
      </c>
      <c r="H1066" s="51">
        <v>3664</v>
      </c>
    </row>
    <row r="1067" spans="1:8" x14ac:dyDescent="0.25">
      <c r="A1067" s="46">
        <v>61151800</v>
      </c>
      <c r="B1067" s="47" t="s">
        <v>1865</v>
      </c>
      <c r="C1067" s="48">
        <v>112</v>
      </c>
      <c r="D1067" s="49">
        <v>255.3843</v>
      </c>
      <c r="E1067" s="48">
        <v>1060</v>
      </c>
      <c r="F1067" s="50">
        <v>28</v>
      </c>
      <c r="G1067" s="48">
        <v>738</v>
      </c>
      <c r="H1067" s="51">
        <v>23430</v>
      </c>
    </row>
    <row r="1068" spans="1:8" x14ac:dyDescent="0.25">
      <c r="A1068" s="46">
        <v>71143390</v>
      </c>
      <c r="B1068" s="47" t="s">
        <v>1866</v>
      </c>
      <c r="C1068" s="48">
        <v>16</v>
      </c>
      <c r="D1068" s="49">
        <v>255.2176</v>
      </c>
      <c r="E1068" s="48">
        <v>1061</v>
      </c>
      <c r="F1068" s="50">
        <v>31</v>
      </c>
      <c r="G1068" s="48">
        <v>665</v>
      </c>
      <c r="H1068" s="51">
        <v>973</v>
      </c>
    </row>
    <row r="1069" spans="1:8" x14ac:dyDescent="0.25">
      <c r="A1069" s="46">
        <v>10228310</v>
      </c>
      <c r="B1069" s="47" t="s">
        <v>1867</v>
      </c>
      <c r="C1069" s="48">
        <v>126</v>
      </c>
      <c r="D1069" s="49">
        <v>255.07079999999999</v>
      </c>
      <c r="E1069" s="48">
        <v>1062</v>
      </c>
      <c r="F1069" s="50">
        <v>9</v>
      </c>
      <c r="G1069" s="48">
        <v>1421</v>
      </c>
      <c r="H1069" s="51">
        <v>0</v>
      </c>
    </row>
    <row r="1070" spans="1:8" x14ac:dyDescent="0.25">
      <c r="A1070" s="46">
        <v>10233980</v>
      </c>
      <c r="B1070" s="47" t="s">
        <v>1868</v>
      </c>
      <c r="C1070" s="48">
        <v>126</v>
      </c>
      <c r="D1070" s="49">
        <v>255.07079999999999</v>
      </c>
      <c r="E1070" s="48">
        <v>1062</v>
      </c>
      <c r="F1070" s="50">
        <v>9</v>
      </c>
      <c r="G1070" s="48">
        <v>1421</v>
      </c>
      <c r="H1070" s="51">
        <v>0</v>
      </c>
    </row>
    <row r="1071" spans="1:8" x14ac:dyDescent="0.25">
      <c r="A1071" s="46">
        <v>52148030</v>
      </c>
      <c r="B1071" s="47" t="s">
        <v>1869</v>
      </c>
      <c r="C1071" s="48">
        <v>107</v>
      </c>
      <c r="D1071" s="49">
        <v>254.8159</v>
      </c>
      <c r="E1071" s="48">
        <v>1064</v>
      </c>
      <c r="F1071" s="50">
        <v>26</v>
      </c>
      <c r="G1071" s="48">
        <v>792</v>
      </c>
      <c r="H1071" s="51">
        <v>181</v>
      </c>
    </row>
    <row r="1072" spans="1:8" x14ac:dyDescent="0.25">
      <c r="A1072" s="46">
        <v>10216340</v>
      </c>
      <c r="B1072" s="47" t="s">
        <v>1870</v>
      </c>
      <c r="C1072" s="48">
        <v>128</v>
      </c>
      <c r="D1072" s="49">
        <v>254.2176</v>
      </c>
      <c r="E1072" s="48">
        <v>1065</v>
      </c>
      <c r="F1072" s="50">
        <v>18</v>
      </c>
      <c r="G1072" s="48">
        <v>1017</v>
      </c>
      <c r="H1072" s="51">
        <v>335</v>
      </c>
    </row>
    <row r="1073" spans="1:8" x14ac:dyDescent="0.25">
      <c r="A1073" s="46">
        <v>53151320</v>
      </c>
      <c r="B1073" s="47" t="s">
        <v>1871</v>
      </c>
      <c r="C1073" s="48">
        <v>131</v>
      </c>
      <c r="D1073" s="49">
        <v>252.75069999999999</v>
      </c>
      <c r="E1073" s="48">
        <v>1066</v>
      </c>
      <c r="F1073" s="50">
        <v>24</v>
      </c>
      <c r="G1073" s="48">
        <v>849</v>
      </c>
      <c r="H1073" s="51">
        <v>1090</v>
      </c>
    </row>
    <row r="1074" spans="1:8" x14ac:dyDescent="0.25">
      <c r="A1074" s="46">
        <v>30154670</v>
      </c>
      <c r="B1074" s="47" t="s">
        <v>1872</v>
      </c>
      <c r="C1074" s="48">
        <v>48</v>
      </c>
      <c r="D1074" s="49">
        <v>252.42699999999999</v>
      </c>
      <c r="E1074" s="48">
        <v>1067</v>
      </c>
      <c r="F1074" s="50">
        <v>62</v>
      </c>
      <c r="G1074" s="48">
        <v>278</v>
      </c>
      <c r="H1074" s="51">
        <v>83</v>
      </c>
    </row>
    <row r="1075" spans="1:8" x14ac:dyDescent="0.25">
      <c r="A1075" s="46">
        <v>61167490</v>
      </c>
      <c r="B1075" s="47" t="s">
        <v>1873</v>
      </c>
      <c r="C1075" s="48">
        <v>113</v>
      </c>
      <c r="D1075" s="49">
        <v>252.36770000000001</v>
      </c>
      <c r="E1075" s="48">
        <v>1068</v>
      </c>
      <c r="F1075" s="50">
        <v>55</v>
      </c>
      <c r="G1075" s="48">
        <v>331</v>
      </c>
      <c r="H1075" s="51">
        <v>435</v>
      </c>
    </row>
    <row r="1076" spans="1:8" x14ac:dyDescent="0.25">
      <c r="A1076" s="46">
        <v>52140980</v>
      </c>
      <c r="B1076" s="47" t="s">
        <v>1874</v>
      </c>
      <c r="C1076" s="48">
        <v>108</v>
      </c>
      <c r="D1076" s="49">
        <v>252.26750000000001</v>
      </c>
      <c r="E1076" s="48">
        <v>1069</v>
      </c>
      <c r="F1076" s="50">
        <v>31</v>
      </c>
      <c r="G1076" s="48">
        <v>665</v>
      </c>
      <c r="H1076" s="51">
        <v>395</v>
      </c>
    </row>
    <row r="1077" spans="1:8" x14ac:dyDescent="0.25">
      <c r="A1077" s="46">
        <v>11196850</v>
      </c>
      <c r="B1077" s="47" t="s">
        <v>1875</v>
      </c>
      <c r="C1077" s="48">
        <v>67</v>
      </c>
      <c r="D1077" s="49">
        <v>252.1319</v>
      </c>
      <c r="E1077" s="48">
        <v>1070</v>
      </c>
      <c r="F1077" s="50">
        <v>19</v>
      </c>
      <c r="G1077" s="48">
        <v>988</v>
      </c>
      <c r="H1077" s="51">
        <v>132</v>
      </c>
    </row>
    <row r="1078" spans="1:8" x14ac:dyDescent="0.25">
      <c r="A1078" s="46">
        <v>60157940</v>
      </c>
      <c r="B1078" s="47" t="s">
        <v>1876</v>
      </c>
      <c r="C1078" s="48">
        <v>94</v>
      </c>
      <c r="D1078" s="49">
        <v>251.74260000000001</v>
      </c>
      <c r="E1078" s="48">
        <v>1071</v>
      </c>
      <c r="F1078" s="50">
        <v>31</v>
      </c>
      <c r="G1078" s="48">
        <v>665</v>
      </c>
      <c r="H1078" s="51">
        <v>657</v>
      </c>
    </row>
    <row r="1079" spans="1:8" x14ac:dyDescent="0.25">
      <c r="A1079" s="46">
        <v>52148100</v>
      </c>
      <c r="B1079" s="47" t="s">
        <v>1877</v>
      </c>
      <c r="C1079" s="48">
        <v>109</v>
      </c>
      <c r="D1079" s="49">
        <v>251.55090000000001</v>
      </c>
      <c r="E1079" s="48">
        <v>1072</v>
      </c>
      <c r="F1079" s="50">
        <v>32</v>
      </c>
      <c r="G1079" s="48">
        <v>647</v>
      </c>
      <c r="H1079" s="51">
        <v>0</v>
      </c>
    </row>
    <row r="1080" spans="1:8" x14ac:dyDescent="0.25">
      <c r="A1080" s="46">
        <v>52146100</v>
      </c>
      <c r="B1080" s="47" t="s">
        <v>1878</v>
      </c>
      <c r="C1080" s="48">
        <v>110</v>
      </c>
      <c r="D1080" s="49">
        <v>250.66669999999999</v>
      </c>
      <c r="E1080" s="48">
        <v>1073</v>
      </c>
      <c r="F1080" s="50">
        <v>62</v>
      </c>
      <c r="G1080" s="48">
        <v>278</v>
      </c>
      <c r="H1080" s="51">
        <v>2090</v>
      </c>
    </row>
    <row r="1081" spans="1:8" x14ac:dyDescent="0.25">
      <c r="A1081" s="46">
        <v>52145450</v>
      </c>
      <c r="B1081" s="47" t="s">
        <v>1879</v>
      </c>
      <c r="C1081" s="48">
        <v>111</v>
      </c>
      <c r="D1081" s="49">
        <v>250.41659999999999</v>
      </c>
      <c r="E1081" s="48">
        <v>1074</v>
      </c>
      <c r="F1081" s="50">
        <v>7</v>
      </c>
      <c r="G1081" s="48">
        <v>1528</v>
      </c>
      <c r="H1081" s="51">
        <v>0</v>
      </c>
    </row>
    <row r="1082" spans="1:8" x14ac:dyDescent="0.25">
      <c r="A1082" s="46">
        <v>53148570</v>
      </c>
      <c r="B1082" s="47" t="s">
        <v>1880</v>
      </c>
      <c r="C1082" s="48">
        <v>132</v>
      </c>
      <c r="D1082" s="49">
        <v>249.875</v>
      </c>
      <c r="E1082" s="48">
        <v>1075</v>
      </c>
      <c r="F1082" s="50">
        <v>3</v>
      </c>
      <c r="G1082" s="48">
        <v>1842</v>
      </c>
      <c r="H1082" s="51">
        <v>0</v>
      </c>
    </row>
    <row r="1083" spans="1:8" x14ac:dyDescent="0.25">
      <c r="A1083" s="46">
        <v>52148790</v>
      </c>
      <c r="B1083" s="47" t="s">
        <v>1881</v>
      </c>
      <c r="C1083" s="48">
        <v>112</v>
      </c>
      <c r="D1083" s="49">
        <v>249.75</v>
      </c>
      <c r="E1083" s="48">
        <v>1076</v>
      </c>
      <c r="F1083" s="50">
        <v>6</v>
      </c>
      <c r="G1083" s="48">
        <v>1595</v>
      </c>
      <c r="H1083" s="51">
        <v>132</v>
      </c>
    </row>
    <row r="1084" spans="1:8" x14ac:dyDescent="0.25">
      <c r="A1084" s="46">
        <v>10232810</v>
      </c>
      <c r="B1084" s="47" t="s">
        <v>1882</v>
      </c>
      <c r="C1084" s="48">
        <v>129</v>
      </c>
      <c r="D1084" s="49">
        <v>249.52629999999999</v>
      </c>
      <c r="E1084" s="48">
        <v>1077</v>
      </c>
      <c r="F1084" s="50">
        <v>21</v>
      </c>
      <c r="G1084" s="48">
        <v>930</v>
      </c>
      <c r="H1084" s="51">
        <v>0</v>
      </c>
    </row>
    <row r="1085" spans="1:8" x14ac:dyDescent="0.25">
      <c r="A1085" s="46">
        <v>61169200</v>
      </c>
      <c r="B1085" s="47" t="s">
        <v>1883</v>
      </c>
      <c r="C1085" s="48">
        <v>114</v>
      </c>
      <c r="D1085" s="49">
        <v>249.50030000000001</v>
      </c>
      <c r="E1085" s="48">
        <v>1078</v>
      </c>
      <c r="F1085" s="50">
        <v>12</v>
      </c>
      <c r="G1085" s="48">
        <v>1274</v>
      </c>
      <c r="H1085" s="51">
        <v>0</v>
      </c>
    </row>
    <row r="1086" spans="1:8" x14ac:dyDescent="0.25">
      <c r="A1086" s="46">
        <v>30162570</v>
      </c>
      <c r="B1086" s="47" t="s">
        <v>1884</v>
      </c>
      <c r="C1086" s="48">
        <v>80</v>
      </c>
      <c r="D1086" s="49">
        <v>249.375</v>
      </c>
      <c r="E1086" s="48">
        <v>1079</v>
      </c>
      <c r="F1086" s="50">
        <v>15</v>
      </c>
      <c r="G1086" s="48">
        <v>1131</v>
      </c>
      <c r="H1086" s="51">
        <v>5</v>
      </c>
    </row>
    <row r="1087" spans="1:8" x14ac:dyDescent="0.25">
      <c r="A1087" s="46">
        <v>52148480</v>
      </c>
      <c r="B1087" s="47" t="s">
        <v>1885</v>
      </c>
      <c r="C1087" s="48">
        <v>113</v>
      </c>
      <c r="D1087" s="49">
        <v>249.375</v>
      </c>
      <c r="E1087" s="48">
        <v>1079</v>
      </c>
      <c r="F1087" s="50">
        <v>15</v>
      </c>
      <c r="G1087" s="48">
        <v>1131</v>
      </c>
      <c r="H1087" s="51">
        <v>0</v>
      </c>
    </row>
    <row r="1088" spans="1:8" x14ac:dyDescent="0.25">
      <c r="A1088" s="46">
        <v>52136310</v>
      </c>
      <c r="B1088" s="47" t="s">
        <v>1886</v>
      </c>
      <c r="C1088" s="48">
        <v>114</v>
      </c>
      <c r="D1088" s="49">
        <v>249.16669999999999</v>
      </c>
      <c r="E1088" s="48">
        <v>1081</v>
      </c>
      <c r="F1088" s="50">
        <v>1</v>
      </c>
      <c r="G1088" s="48">
        <v>2096</v>
      </c>
      <c r="H1088" s="51">
        <v>24</v>
      </c>
    </row>
    <row r="1089" spans="1:8" x14ac:dyDescent="0.25">
      <c r="A1089" s="46">
        <v>30160830</v>
      </c>
      <c r="B1089" s="47" t="s">
        <v>1887</v>
      </c>
      <c r="C1089" s="48">
        <v>49</v>
      </c>
      <c r="D1089" s="49">
        <v>249.1662</v>
      </c>
      <c r="E1089" s="48">
        <v>1082</v>
      </c>
      <c r="F1089" s="50">
        <v>17</v>
      </c>
      <c r="G1089" s="48">
        <v>1047</v>
      </c>
      <c r="H1089" s="51">
        <v>85</v>
      </c>
    </row>
    <row r="1090" spans="1:8" x14ac:dyDescent="0.25">
      <c r="A1090" s="46">
        <v>11184080</v>
      </c>
      <c r="B1090" s="47" t="s">
        <v>1888</v>
      </c>
      <c r="C1090" s="48">
        <v>68</v>
      </c>
      <c r="D1090" s="49">
        <v>249.16579999999999</v>
      </c>
      <c r="E1090" s="48">
        <v>1083</v>
      </c>
      <c r="F1090" s="50">
        <v>26</v>
      </c>
      <c r="G1090" s="48">
        <v>792</v>
      </c>
      <c r="H1090" s="51">
        <v>2509</v>
      </c>
    </row>
    <row r="1091" spans="1:8" x14ac:dyDescent="0.25">
      <c r="A1091" s="46">
        <v>52149010</v>
      </c>
      <c r="B1091" s="47" t="s">
        <v>1889</v>
      </c>
      <c r="C1091" s="48">
        <v>115</v>
      </c>
      <c r="D1091" s="49">
        <v>248.95760000000001</v>
      </c>
      <c r="E1091" s="48">
        <v>1084</v>
      </c>
      <c r="F1091" s="50">
        <v>25</v>
      </c>
      <c r="G1091" s="48">
        <v>817</v>
      </c>
      <c r="H1091" s="51">
        <v>583</v>
      </c>
    </row>
    <row r="1092" spans="1:8" x14ac:dyDescent="0.25">
      <c r="A1092" s="46">
        <v>60157920</v>
      </c>
      <c r="B1092" s="47" t="s">
        <v>1890</v>
      </c>
      <c r="C1092" s="48">
        <v>95</v>
      </c>
      <c r="D1092" s="49">
        <v>248.751</v>
      </c>
      <c r="E1092" s="48">
        <v>1085</v>
      </c>
      <c r="F1092" s="50">
        <v>30</v>
      </c>
      <c r="G1092" s="48">
        <v>692</v>
      </c>
      <c r="H1092" s="51">
        <v>530</v>
      </c>
    </row>
    <row r="1093" spans="1:8" x14ac:dyDescent="0.25">
      <c r="A1093" s="46">
        <v>53148800</v>
      </c>
      <c r="B1093" s="47" t="s">
        <v>1891</v>
      </c>
      <c r="C1093" s="48">
        <v>133</v>
      </c>
      <c r="D1093" s="49">
        <v>248.49109999999999</v>
      </c>
      <c r="E1093" s="48">
        <v>1086</v>
      </c>
      <c r="F1093" s="50">
        <v>19</v>
      </c>
      <c r="G1093" s="48">
        <v>988</v>
      </c>
      <c r="H1093" s="51">
        <v>0</v>
      </c>
    </row>
    <row r="1094" spans="1:8" x14ac:dyDescent="0.25">
      <c r="A1094" s="46">
        <v>71144580</v>
      </c>
      <c r="B1094" s="47" t="s">
        <v>1892</v>
      </c>
      <c r="C1094" s="48">
        <v>17</v>
      </c>
      <c r="D1094" s="49">
        <v>247.85830000000001</v>
      </c>
      <c r="E1094" s="48">
        <v>1087</v>
      </c>
      <c r="F1094" s="50">
        <v>26</v>
      </c>
      <c r="G1094" s="48">
        <v>792</v>
      </c>
      <c r="H1094" s="51">
        <v>0</v>
      </c>
    </row>
    <row r="1095" spans="1:8" x14ac:dyDescent="0.25">
      <c r="A1095" s="46">
        <v>50156950</v>
      </c>
      <c r="B1095" s="47" t="s">
        <v>1893</v>
      </c>
      <c r="C1095" s="48">
        <v>116</v>
      </c>
      <c r="D1095" s="49">
        <v>247.7833</v>
      </c>
      <c r="E1095" s="48">
        <v>1088</v>
      </c>
      <c r="F1095" s="50">
        <v>15</v>
      </c>
      <c r="G1095" s="48">
        <v>1131</v>
      </c>
      <c r="H1095" s="51">
        <v>171</v>
      </c>
    </row>
    <row r="1096" spans="1:8" x14ac:dyDescent="0.25">
      <c r="A1096" s="46">
        <v>10229310</v>
      </c>
      <c r="B1096" s="47" t="s">
        <v>1894</v>
      </c>
      <c r="C1096" s="48">
        <v>130</v>
      </c>
      <c r="D1096" s="49">
        <v>247.3938</v>
      </c>
      <c r="E1096" s="48">
        <v>1089</v>
      </c>
      <c r="F1096" s="50">
        <v>9</v>
      </c>
      <c r="G1096" s="48">
        <v>1421</v>
      </c>
      <c r="H1096" s="51">
        <v>568</v>
      </c>
    </row>
    <row r="1097" spans="1:8" x14ac:dyDescent="0.25">
      <c r="A1097" s="46">
        <v>61170850</v>
      </c>
      <c r="B1097" s="47" t="s">
        <v>1895</v>
      </c>
      <c r="C1097" s="48">
        <v>115</v>
      </c>
      <c r="D1097" s="49">
        <v>247.13730000000001</v>
      </c>
      <c r="E1097" s="48">
        <v>1090</v>
      </c>
      <c r="F1097" s="50">
        <v>10</v>
      </c>
      <c r="G1097" s="48">
        <v>1373</v>
      </c>
      <c r="H1097" s="51">
        <v>2321</v>
      </c>
    </row>
    <row r="1098" spans="1:8" x14ac:dyDescent="0.25">
      <c r="A1098" s="46">
        <v>50166300</v>
      </c>
      <c r="B1098" s="47" t="s">
        <v>1896</v>
      </c>
      <c r="C1098" s="48">
        <v>49</v>
      </c>
      <c r="D1098" s="49">
        <v>246.41669999999999</v>
      </c>
      <c r="E1098" s="48">
        <v>1091</v>
      </c>
      <c r="F1098" s="50">
        <v>61</v>
      </c>
      <c r="G1098" s="48">
        <v>290</v>
      </c>
      <c r="H1098" s="51">
        <v>0</v>
      </c>
    </row>
    <row r="1099" spans="1:8" x14ac:dyDescent="0.25">
      <c r="A1099" s="46">
        <v>60152840</v>
      </c>
      <c r="B1099" s="47" t="s">
        <v>1897</v>
      </c>
      <c r="C1099" s="48">
        <v>96</v>
      </c>
      <c r="D1099" s="49">
        <v>246.3</v>
      </c>
      <c r="E1099" s="48">
        <v>1092</v>
      </c>
      <c r="F1099" s="50">
        <v>15</v>
      </c>
      <c r="G1099" s="48">
        <v>1131</v>
      </c>
      <c r="H1099" s="51">
        <v>0</v>
      </c>
    </row>
    <row r="1100" spans="1:8" x14ac:dyDescent="0.25">
      <c r="A1100" s="46">
        <v>50164290</v>
      </c>
      <c r="B1100" s="47" t="s">
        <v>1898</v>
      </c>
      <c r="C1100" s="48">
        <v>50</v>
      </c>
      <c r="D1100" s="49">
        <v>246.04159999999999</v>
      </c>
      <c r="E1100" s="48">
        <v>1093</v>
      </c>
      <c r="F1100" s="50">
        <v>15</v>
      </c>
      <c r="G1100" s="48">
        <v>1131</v>
      </c>
      <c r="H1100" s="51">
        <v>0</v>
      </c>
    </row>
    <row r="1101" spans="1:8" x14ac:dyDescent="0.25">
      <c r="A1101" s="46">
        <v>30166430</v>
      </c>
      <c r="B1101" s="47" t="s">
        <v>1306</v>
      </c>
      <c r="C1101" s="48">
        <v>81</v>
      </c>
      <c r="D1101" s="49">
        <v>245.833</v>
      </c>
      <c r="E1101" s="48">
        <v>1094</v>
      </c>
      <c r="F1101" s="50">
        <v>12</v>
      </c>
      <c r="G1101" s="48">
        <v>1274</v>
      </c>
      <c r="H1101" s="51">
        <v>0</v>
      </c>
    </row>
    <row r="1102" spans="1:8" x14ac:dyDescent="0.25">
      <c r="A1102" s="46">
        <v>10229300</v>
      </c>
      <c r="B1102" s="47" t="s">
        <v>1899</v>
      </c>
      <c r="C1102" s="48">
        <v>131</v>
      </c>
      <c r="D1102" s="49">
        <v>245.83</v>
      </c>
      <c r="E1102" s="48">
        <v>1095</v>
      </c>
      <c r="F1102" s="50">
        <v>13</v>
      </c>
      <c r="G1102" s="48">
        <v>1234</v>
      </c>
      <c r="H1102" s="51">
        <v>63</v>
      </c>
    </row>
    <row r="1103" spans="1:8" x14ac:dyDescent="0.25">
      <c r="A1103" s="46">
        <v>61169830</v>
      </c>
      <c r="B1103" s="47" t="s">
        <v>1900</v>
      </c>
      <c r="C1103" s="48">
        <v>116</v>
      </c>
      <c r="D1103" s="49">
        <v>245.83</v>
      </c>
      <c r="E1103" s="48">
        <v>1095</v>
      </c>
      <c r="F1103" s="50">
        <v>13</v>
      </c>
      <c r="G1103" s="48">
        <v>1234</v>
      </c>
      <c r="H1103" s="51">
        <v>357</v>
      </c>
    </row>
    <row r="1104" spans="1:8" x14ac:dyDescent="0.25">
      <c r="A1104" s="46">
        <v>52148800</v>
      </c>
      <c r="B1104" s="47" t="s">
        <v>1901</v>
      </c>
      <c r="C1104" s="48">
        <v>117</v>
      </c>
      <c r="D1104" s="49">
        <v>245.625</v>
      </c>
      <c r="E1104" s="48">
        <v>1097</v>
      </c>
      <c r="F1104" s="50">
        <v>5</v>
      </c>
      <c r="G1104" s="48">
        <v>1666</v>
      </c>
      <c r="H1104" s="51">
        <v>0</v>
      </c>
    </row>
    <row r="1105" spans="1:8" x14ac:dyDescent="0.25">
      <c r="A1105" s="46">
        <v>52148380</v>
      </c>
      <c r="B1105" s="47" t="s">
        <v>1902</v>
      </c>
      <c r="C1105" s="48">
        <v>118</v>
      </c>
      <c r="D1105" s="49">
        <v>245.41640000000001</v>
      </c>
      <c r="E1105" s="48">
        <v>1098</v>
      </c>
      <c r="F1105" s="50">
        <v>10</v>
      </c>
      <c r="G1105" s="48">
        <v>1373</v>
      </c>
      <c r="H1105" s="51">
        <v>0</v>
      </c>
    </row>
    <row r="1106" spans="1:8" x14ac:dyDescent="0.25">
      <c r="A1106" s="46">
        <v>10222970</v>
      </c>
      <c r="B1106" s="47" t="s">
        <v>1903</v>
      </c>
      <c r="C1106" s="48">
        <v>132</v>
      </c>
      <c r="D1106" s="49">
        <v>245.21379999999999</v>
      </c>
      <c r="E1106" s="48">
        <v>1099</v>
      </c>
      <c r="F1106" s="50">
        <v>13</v>
      </c>
      <c r="G1106" s="48">
        <v>1234</v>
      </c>
      <c r="H1106" s="51">
        <v>0</v>
      </c>
    </row>
    <row r="1107" spans="1:8" x14ac:dyDescent="0.25">
      <c r="A1107" s="46">
        <v>60139470</v>
      </c>
      <c r="B1107" s="47" t="s">
        <v>1904</v>
      </c>
      <c r="C1107" s="48">
        <v>117</v>
      </c>
      <c r="D1107" s="49">
        <v>245.17580000000001</v>
      </c>
      <c r="E1107" s="48">
        <v>1100</v>
      </c>
      <c r="F1107" s="50">
        <v>27</v>
      </c>
      <c r="G1107" s="48">
        <v>768</v>
      </c>
      <c r="H1107" s="51">
        <v>497</v>
      </c>
    </row>
    <row r="1108" spans="1:8" x14ac:dyDescent="0.25">
      <c r="A1108" s="46">
        <v>41001210</v>
      </c>
      <c r="B1108" s="47" t="s">
        <v>1905</v>
      </c>
      <c r="C1108" s="48">
        <v>134</v>
      </c>
      <c r="D1108" s="49">
        <v>245.13339999999999</v>
      </c>
      <c r="E1108" s="48">
        <v>1101</v>
      </c>
      <c r="F1108" s="50">
        <v>2</v>
      </c>
      <c r="G1108" s="48">
        <v>1971</v>
      </c>
      <c r="H1108" s="51">
        <v>18</v>
      </c>
    </row>
    <row r="1109" spans="1:8" x14ac:dyDescent="0.25">
      <c r="A1109" s="46">
        <v>10220950</v>
      </c>
      <c r="B1109" s="47" t="s">
        <v>1906</v>
      </c>
      <c r="C1109" s="48">
        <v>133</v>
      </c>
      <c r="D1109" s="49">
        <v>243.8107</v>
      </c>
      <c r="E1109" s="48">
        <v>1102</v>
      </c>
      <c r="F1109" s="50">
        <v>34</v>
      </c>
      <c r="G1109" s="48">
        <v>621</v>
      </c>
      <c r="H1109" s="51">
        <v>148</v>
      </c>
    </row>
    <row r="1110" spans="1:8" x14ac:dyDescent="0.25">
      <c r="A1110" s="46">
        <v>53143520</v>
      </c>
      <c r="B1110" s="47" t="s">
        <v>1907</v>
      </c>
      <c r="C1110" s="48">
        <v>135</v>
      </c>
      <c r="D1110" s="49">
        <v>243.33340000000001</v>
      </c>
      <c r="E1110" s="48">
        <v>1103</v>
      </c>
      <c r="F1110" s="50">
        <v>3</v>
      </c>
      <c r="G1110" s="48">
        <v>1842</v>
      </c>
      <c r="H1110" s="51">
        <v>126</v>
      </c>
    </row>
    <row r="1111" spans="1:8" x14ac:dyDescent="0.25">
      <c r="A1111" s="46">
        <v>53141740</v>
      </c>
      <c r="B1111" s="47" t="s">
        <v>1908</v>
      </c>
      <c r="C1111" s="48">
        <v>136</v>
      </c>
      <c r="D1111" s="49">
        <v>242.88329999999999</v>
      </c>
      <c r="E1111" s="48">
        <v>1104</v>
      </c>
      <c r="F1111" s="50">
        <v>6</v>
      </c>
      <c r="G1111" s="48">
        <v>1595</v>
      </c>
      <c r="H1111" s="51">
        <v>0</v>
      </c>
    </row>
    <row r="1112" spans="1:8" x14ac:dyDescent="0.25">
      <c r="A1112" s="46">
        <v>53150890</v>
      </c>
      <c r="B1112" s="47" t="s">
        <v>1909</v>
      </c>
      <c r="C1112" s="48">
        <v>137</v>
      </c>
      <c r="D1112" s="49">
        <v>242.5</v>
      </c>
      <c r="E1112" s="48">
        <v>1105</v>
      </c>
      <c r="F1112" s="50">
        <v>2</v>
      </c>
      <c r="G1112" s="48">
        <v>1971</v>
      </c>
      <c r="H1112" s="51">
        <v>236</v>
      </c>
    </row>
    <row r="1113" spans="1:8" x14ac:dyDescent="0.25">
      <c r="A1113" s="46">
        <v>52142560</v>
      </c>
      <c r="B1113" s="47" t="s">
        <v>1910</v>
      </c>
      <c r="C1113" s="48">
        <v>119</v>
      </c>
      <c r="D1113" s="49">
        <v>242.09139999999999</v>
      </c>
      <c r="E1113" s="48">
        <v>1106</v>
      </c>
      <c r="F1113" s="50">
        <v>10</v>
      </c>
      <c r="G1113" s="48">
        <v>1373</v>
      </c>
      <c r="H1113" s="51">
        <v>0</v>
      </c>
    </row>
    <row r="1114" spans="1:8" x14ac:dyDescent="0.25">
      <c r="A1114" s="46">
        <v>52144840</v>
      </c>
      <c r="B1114" s="47" t="s">
        <v>1911</v>
      </c>
      <c r="C1114" s="48">
        <v>120</v>
      </c>
      <c r="D1114" s="49">
        <v>241.25800000000001</v>
      </c>
      <c r="E1114" s="48">
        <v>1107</v>
      </c>
      <c r="F1114" s="50">
        <v>12</v>
      </c>
      <c r="G1114" s="48">
        <v>1274</v>
      </c>
      <c r="H1114" s="51">
        <v>0</v>
      </c>
    </row>
    <row r="1115" spans="1:8" x14ac:dyDescent="0.25">
      <c r="A1115" s="46">
        <v>10225960</v>
      </c>
      <c r="B1115" s="47" t="s">
        <v>1912</v>
      </c>
      <c r="C1115" s="48">
        <v>134</v>
      </c>
      <c r="D1115" s="49">
        <v>241.13759999999999</v>
      </c>
      <c r="E1115" s="48">
        <v>1108</v>
      </c>
      <c r="F1115" s="50">
        <v>16</v>
      </c>
      <c r="G1115" s="48">
        <v>1086</v>
      </c>
      <c r="H1115" s="51">
        <v>0</v>
      </c>
    </row>
    <row r="1116" spans="1:8" x14ac:dyDescent="0.25">
      <c r="A1116" s="46">
        <v>10229780</v>
      </c>
      <c r="B1116" s="47" t="s">
        <v>1913</v>
      </c>
      <c r="C1116" s="48">
        <v>134</v>
      </c>
      <c r="D1116" s="49">
        <v>241.13759999999999</v>
      </c>
      <c r="E1116" s="48">
        <v>1108</v>
      </c>
      <c r="F1116" s="50">
        <v>16</v>
      </c>
      <c r="G1116" s="48">
        <v>1086</v>
      </c>
      <c r="H1116" s="51">
        <v>286</v>
      </c>
    </row>
    <row r="1117" spans="1:8" x14ac:dyDescent="0.25">
      <c r="A1117" s="46">
        <v>30165800</v>
      </c>
      <c r="B1117" s="47" t="s">
        <v>1914</v>
      </c>
      <c r="C1117" s="48">
        <v>82</v>
      </c>
      <c r="D1117" s="49">
        <v>240.00030000000001</v>
      </c>
      <c r="E1117" s="48">
        <v>1110</v>
      </c>
      <c r="F1117" s="50">
        <v>9</v>
      </c>
      <c r="G1117" s="48">
        <v>1421</v>
      </c>
      <c r="H1117" s="51">
        <v>637</v>
      </c>
    </row>
    <row r="1118" spans="1:8" x14ac:dyDescent="0.25">
      <c r="A1118" s="46">
        <v>10228540</v>
      </c>
      <c r="B1118" s="47" t="s">
        <v>1915</v>
      </c>
      <c r="C1118" s="48">
        <v>136</v>
      </c>
      <c r="D1118" s="49">
        <v>238.86240000000001</v>
      </c>
      <c r="E1118" s="48">
        <v>1111</v>
      </c>
      <c r="F1118" s="50">
        <v>7</v>
      </c>
      <c r="G1118" s="48">
        <v>1528</v>
      </c>
      <c r="H1118" s="51">
        <v>170</v>
      </c>
    </row>
    <row r="1119" spans="1:8" x14ac:dyDescent="0.25">
      <c r="A1119" s="46">
        <v>10231560</v>
      </c>
      <c r="B1119" s="47" t="s">
        <v>1916</v>
      </c>
      <c r="C1119" s="48">
        <v>137</v>
      </c>
      <c r="D1119" s="49">
        <v>238.70089999999999</v>
      </c>
      <c r="E1119" s="48">
        <v>1112</v>
      </c>
      <c r="F1119" s="50">
        <v>15</v>
      </c>
      <c r="G1119" s="48">
        <v>1131</v>
      </c>
      <c r="H1119" s="51">
        <v>86</v>
      </c>
    </row>
    <row r="1120" spans="1:8" x14ac:dyDescent="0.25">
      <c r="A1120" s="46">
        <v>61159910</v>
      </c>
      <c r="B1120" s="47" t="s">
        <v>1917</v>
      </c>
      <c r="C1120" s="48">
        <v>118</v>
      </c>
      <c r="D1120" s="49">
        <v>237.93389999999999</v>
      </c>
      <c r="E1120" s="48">
        <v>1113</v>
      </c>
      <c r="F1120" s="50">
        <v>28</v>
      </c>
      <c r="G1120" s="48">
        <v>738</v>
      </c>
      <c r="H1120" s="51">
        <v>153</v>
      </c>
    </row>
    <row r="1121" spans="1:8" x14ac:dyDescent="0.25">
      <c r="A1121" s="46">
        <v>61160760</v>
      </c>
      <c r="B1121" s="47" t="s">
        <v>1918</v>
      </c>
      <c r="C1121" s="48">
        <v>119</v>
      </c>
      <c r="D1121" s="49">
        <v>237.7439</v>
      </c>
      <c r="E1121" s="48">
        <v>1114</v>
      </c>
      <c r="F1121" s="50">
        <v>73</v>
      </c>
      <c r="G1121" s="48">
        <v>216</v>
      </c>
      <c r="H1121" s="51">
        <v>4454</v>
      </c>
    </row>
    <row r="1122" spans="1:8" x14ac:dyDescent="0.25">
      <c r="A1122" s="46">
        <v>10234080</v>
      </c>
      <c r="B1122" s="47" t="s">
        <v>1919</v>
      </c>
      <c r="C1122" s="48">
        <v>138</v>
      </c>
      <c r="D1122" s="49">
        <v>237.5352</v>
      </c>
      <c r="E1122" s="48">
        <v>1115</v>
      </c>
      <c r="F1122" s="50">
        <v>14</v>
      </c>
      <c r="G1122" s="48">
        <v>1185</v>
      </c>
      <c r="H1122" s="51">
        <v>265</v>
      </c>
    </row>
    <row r="1123" spans="1:8" x14ac:dyDescent="0.25">
      <c r="A1123" s="46">
        <v>30160530</v>
      </c>
      <c r="B1123" s="47" t="s">
        <v>1920</v>
      </c>
      <c r="C1123" s="48">
        <v>83</v>
      </c>
      <c r="D1123" s="49">
        <v>237.15180000000001</v>
      </c>
      <c r="E1123" s="48">
        <v>1116</v>
      </c>
      <c r="F1123" s="50">
        <v>57</v>
      </c>
      <c r="G1123" s="48">
        <v>317</v>
      </c>
      <c r="H1123" s="51">
        <v>18</v>
      </c>
    </row>
    <row r="1124" spans="1:8" x14ac:dyDescent="0.25">
      <c r="A1124" s="46">
        <v>10226030</v>
      </c>
      <c r="B1124" s="47" t="s">
        <v>1921</v>
      </c>
      <c r="C1124" s="48">
        <v>139</v>
      </c>
      <c r="D1124" s="49">
        <v>236.53989999999999</v>
      </c>
      <c r="E1124" s="48">
        <v>1117</v>
      </c>
      <c r="F1124" s="50">
        <v>17</v>
      </c>
      <c r="G1124" s="48">
        <v>1047</v>
      </c>
      <c r="H1124" s="51">
        <v>0</v>
      </c>
    </row>
    <row r="1125" spans="1:8" x14ac:dyDescent="0.25">
      <c r="A1125" s="46">
        <v>30161430</v>
      </c>
      <c r="B1125" s="47" t="s">
        <v>1922</v>
      </c>
      <c r="C1125" s="48">
        <v>50</v>
      </c>
      <c r="D1125" s="49">
        <v>236.21619999999999</v>
      </c>
      <c r="E1125" s="48">
        <v>1118</v>
      </c>
      <c r="F1125" s="50">
        <v>16</v>
      </c>
      <c r="G1125" s="48">
        <v>1086</v>
      </c>
      <c r="H1125" s="51">
        <v>525</v>
      </c>
    </row>
    <row r="1126" spans="1:8" x14ac:dyDescent="0.25">
      <c r="A1126" s="46">
        <v>71142660</v>
      </c>
      <c r="B1126" s="47" t="s">
        <v>1923</v>
      </c>
      <c r="C1126" s="48">
        <v>18</v>
      </c>
      <c r="D1126" s="49">
        <v>235.58320000000001</v>
      </c>
      <c r="E1126" s="48">
        <v>1119</v>
      </c>
      <c r="F1126" s="50">
        <v>5</v>
      </c>
      <c r="G1126" s="48">
        <v>1666</v>
      </c>
      <c r="H1126" s="51">
        <v>175</v>
      </c>
    </row>
    <row r="1127" spans="1:8" x14ac:dyDescent="0.25">
      <c r="A1127" s="46">
        <v>11199020</v>
      </c>
      <c r="B1127" s="47" t="s">
        <v>1924</v>
      </c>
      <c r="C1127" s="48">
        <v>69</v>
      </c>
      <c r="D1127" s="49">
        <v>235.32749999999999</v>
      </c>
      <c r="E1127" s="48">
        <v>1120</v>
      </c>
      <c r="F1127" s="50">
        <v>25</v>
      </c>
      <c r="G1127" s="48">
        <v>817</v>
      </c>
      <c r="H1127" s="51">
        <v>275</v>
      </c>
    </row>
    <row r="1128" spans="1:8" x14ac:dyDescent="0.25">
      <c r="A1128" s="46">
        <v>60157360</v>
      </c>
      <c r="B1128" s="47" t="s">
        <v>1925</v>
      </c>
      <c r="C1128" s="48">
        <v>97</v>
      </c>
      <c r="D1128" s="49">
        <v>234.84219999999999</v>
      </c>
      <c r="E1128" s="48">
        <v>1121</v>
      </c>
      <c r="F1128" s="50">
        <v>30</v>
      </c>
      <c r="G1128" s="48">
        <v>692</v>
      </c>
      <c r="H1128" s="51">
        <v>510</v>
      </c>
    </row>
    <row r="1129" spans="1:8" x14ac:dyDescent="0.25">
      <c r="A1129" s="46">
        <v>10225670</v>
      </c>
      <c r="B1129" s="47" t="s">
        <v>1926</v>
      </c>
      <c r="C1129" s="48">
        <v>140</v>
      </c>
      <c r="D1129" s="49">
        <v>234.2466</v>
      </c>
      <c r="E1129" s="48">
        <v>1122</v>
      </c>
      <c r="F1129" s="50">
        <v>16</v>
      </c>
      <c r="G1129" s="48">
        <v>1086</v>
      </c>
      <c r="H1129" s="51">
        <v>444</v>
      </c>
    </row>
    <row r="1130" spans="1:8" x14ac:dyDescent="0.25">
      <c r="A1130" s="46">
        <v>53148420</v>
      </c>
      <c r="B1130" s="47" t="s">
        <v>1927</v>
      </c>
      <c r="C1130" s="48">
        <v>138</v>
      </c>
      <c r="D1130" s="49">
        <v>234.00819999999999</v>
      </c>
      <c r="E1130" s="48">
        <v>1123</v>
      </c>
      <c r="F1130" s="50">
        <v>10</v>
      </c>
      <c r="G1130" s="48">
        <v>1373</v>
      </c>
      <c r="H1130" s="51">
        <v>0</v>
      </c>
    </row>
    <row r="1131" spans="1:8" x14ac:dyDescent="0.25">
      <c r="A1131" s="46">
        <v>52148040</v>
      </c>
      <c r="B1131" s="47" t="s">
        <v>1928</v>
      </c>
      <c r="C1131" s="48">
        <v>121</v>
      </c>
      <c r="D1131" s="49">
        <v>233.0419</v>
      </c>
      <c r="E1131" s="48">
        <v>1124</v>
      </c>
      <c r="F1131" s="50">
        <v>7</v>
      </c>
      <c r="G1131" s="48">
        <v>1528</v>
      </c>
      <c r="H1131" s="51">
        <v>1099</v>
      </c>
    </row>
    <row r="1132" spans="1:8" x14ac:dyDescent="0.25">
      <c r="A1132" s="46">
        <v>61168310</v>
      </c>
      <c r="B1132" s="47" t="s">
        <v>1929</v>
      </c>
      <c r="C1132" s="48">
        <v>120</v>
      </c>
      <c r="D1132" s="49">
        <v>233.0419</v>
      </c>
      <c r="E1132" s="48">
        <v>1124</v>
      </c>
      <c r="F1132" s="50">
        <v>7</v>
      </c>
      <c r="G1132" s="48">
        <v>1528</v>
      </c>
      <c r="H1132" s="51">
        <v>1664</v>
      </c>
    </row>
    <row r="1133" spans="1:8" x14ac:dyDescent="0.25">
      <c r="A1133" s="46">
        <v>30152270</v>
      </c>
      <c r="B1133" s="47" t="s">
        <v>1930</v>
      </c>
      <c r="C1133" s="48">
        <v>51</v>
      </c>
      <c r="D1133" s="49">
        <v>232.49959999999999</v>
      </c>
      <c r="E1133" s="48">
        <v>1126</v>
      </c>
      <c r="F1133" s="50">
        <v>13</v>
      </c>
      <c r="G1133" s="48">
        <v>1234</v>
      </c>
      <c r="H1133" s="51">
        <v>3185</v>
      </c>
    </row>
    <row r="1134" spans="1:8" x14ac:dyDescent="0.25">
      <c r="A1134" s="46">
        <v>52148280</v>
      </c>
      <c r="B1134" s="47" t="s">
        <v>1931</v>
      </c>
      <c r="C1134" s="48">
        <v>122</v>
      </c>
      <c r="D1134" s="49">
        <v>232.2424</v>
      </c>
      <c r="E1134" s="48">
        <v>1127</v>
      </c>
      <c r="F1134" s="50">
        <v>29</v>
      </c>
      <c r="G1134" s="48">
        <v>712</v>
      </c>
      <c r="H1134" s="51">
        <v>0</v>
      </c>
    </row>
    <row r="1135" spans="1:8" x14ac:dyDescent="0.25">
      <c r="A1135" s="46">
        <v>10218480</v>
      </c>
      <c r="B1135" s="47" t="s">
        <v>1932</v>
      </c>
      <c r="C1135" s="48">
        <v>141</v>
      </c>
      <c r="D1135" s="49">
        <v>232.2278</v>
      </c>
      <c r="E1135" s="48">
        <v>1128</v>
      </c>
      <c r="F1135" s="50">
        <v>14</v>
      </c>
      <c r="G1135" s="48">
        <v>1185</v>
      </c>
      <c r="H1135" s="51">
        <v>334</v>
      </c>
    </row>
    <row r="1136" spans="1:8" x14ac:dyDescent="0.25">
      <c r="A1136" s="46">
        <v>10221310</v>
      </c>
      <c r="B1136" s="47" t="s">
        <v>1933</v>
      </c>
      <c r="C1136" s="48">
        <v>141</v>
      </c>
      <c r="D1136" s="49">
        <v>232.2278</v>
      </c>
      <c r="E1136" s="48">
        <v>1128</v>
      </c>
      <c r="F1136" s="50">
        <v>14</v>
      </c>
      <c r="G1136" s="48">
        <v>1185</v>
      </c>
      <c r="H1136" s="51">
        <v>0</v>
      </c>
    </row>
    <row r="1137" spans="1:8" x14ac:dyDescent="0.25">
      <c r="A1137" s="46">
        <v>52005460</v>
      </c>
      <c r="B1137" s="47" t="s">
        <v>1934</v>
      </c>
      <c r="C1137" s="48">
        <v>139</v>
      </c>
      <c r="D1137" s="49">
        <v>231.75</v>
      </c>
      <c r="E1137" s="48">
        <v>1130</v>
      </c>
      <c r="F1137" s="50">
        <v>2</v>
      </c>
      <c r="G1137" s="48">
        <v>1971</v>
      </c>
      <c r="H1137" s="51">
        <v>0</v>
      </c>
    </row>
    <row r="1138" spans="1:8" x14ac:dyDescent="0.25">
      <c r="A1138" s="46">
        <v>30162690</v>
      </c>
      <c r="B1138" s="47" t="s">
        <v>1935</v>
      </c>
      <c r="C1138" s="48">
        <v>84</v>
      </c>
      <c r="D1138" s="49">
        <v>231.72409999999999</v>
      </c>
      <c r="E1138" s="48">
        <v>1131</v>
      </c>
      <c r="F1138" s="50">
        <v>32</v>
      </c>
      <c r="G1138" s="48">
        <v>647</v>
      </c>
      <c r="H1138" s="51">
        <v>14</v>
      </c>
    </row>
    <row r="1139" spans="1:8" x14ac:dyDescent="0.25">
      <c r="A1139" s="46">
        <v>61165430</v>
      </c>
      <c r="B1139" s="47" t="s">
        <v>1936</v>
      </c>
      <c r="C1139" s="48">
        <v>140</v>
      </c>
      <c r="D1139" s="49">
        <v>231.6078</v>
      </c>
      <c r="E1139" s="48">
        <v>1132</v>
      </c>
      <c r="F1139" s="50">
        <v>19</v>
      </c>
      <c r="G1139" s="48">
        <v>988</v>
      </c>
      <c r="H1139" s="51">
        <v>1104</v>
      </c>
    </row>
    <row r="1140" spans="1:8" x14ac:dyDescent="0.25">
      <c r="A1140" s="46">
        <v>30163730</v>
      </c>
      <c r="B1140" s="47" t="s">
        <v>1937</v>
      </c>
      <c r="C1140" s="48">
        <v>85</v>
      </c>
      <c r="D1140" s="49">
        <v>231.58359999999999</v>
      </c>
      <c r="E1140" s="48">
        <v>1133</v>
      </c>
      <c r="F1140" s="50">
        <v>8</v>
      </c>
      <c r="G1140" s="48">
        <v>1476</v>
      </c>
      <c r="H1140" s="51">
        <v>0</v>
      </c>
    </row>
    <row r="1141" spans="1:8" x14ac:dyDescent="0.25">
      <c r="A1141" s="46">
        <v>31151810</v>
      </c>
      <c r="B1141" s="47" t="s">
        <v>1938</v>
      </c>
      <c r="C1141" s="48">
        <v>38</v>
      </c>
      <c r="D1141" s="49">
        <v>231.52500000000001</v>
      </c>
      <c r="E1141" s="48">
        <v>1134</v>
      </c>
      <c r="F1141" s="50">
        <v>14</v>
      </c>
      <c r="G1141" s="48">
        <v>1185</v>
      </c>
      <c r="H1141" s="51">
        <v>462</v>
      </c>
    </row>
    <row r="1142" spans="1:8" x14ac:dyDescent="0.25">
      <c r="A1142" s="46">
        <v>10228970</v>
      </c>
      <c r="B1142" s="47" t="s">
        <v>1939</v>
      </c>
      <c r="C1142" s="48">
        <v>143</v>
      </c>
      <c r="D1142" s="49">
        <v>231.1754</v>
      </c>
      <c r="E1142" s="48">
        <v>1135</v>
      </c>
      <c r="F1142" s="50">
        <v>9</v>
      </c>
      <c r="G1142" s="48">
        <v>1421</v>
      </c>
      <c r="H1142" s="51">
        <v>0</v>
      </c>
    </row>
    <row r="1143" spans="1:8" x14ac:dyDescent="0.25">
      <c r="A1143" s="46">
        <v>50166290</v>
      </c>
      <c r="B1143" s="47" t="s">
        <v>1940</v>
      </c>
      <c r="C1143" s="48">
        <v>51</v>
      </c>
      <c r="D1143" s="49">
        <v>231</v>
      </c>
      <c r="E1143" s="48">
        <v>1136</v>
      </c>
      <c r="F1143" s="50">
        <v>56</v>
      </c>
      <c r="G1143" s="48">
        <v>327</v>
      </c>
      <c r="H1143" s="51">
        <v>0</v>
      </c>
    </row>
    <row r="1144" spans="1:8" x14ac:dyDescent="0.25">
      <c r="A1144" s="46">
        <v>30160890</v>
      </c>
      <c r="B1144" s="47" t="s">
        <v>1941</v>
      </c>
      <c r="C1144" s="48">
        <v>86</v>
      </c>
      <c r="D1144" s="49">
        <v>230.79159999999999</v>
      </c>
      <c r="E1144" s="48">
        <v>1137</v>
      </c>
      <c r="F1144" s="50">
        <v>24</v>
      </c>
      <c r="G1144" s="48">
        <v>849</v>
      </c>
      <c r="H1144" s="51">
        <v>0</v>
      </c>
    </row>
    <row r="1145" spans="1:8" x14ac:dyDescent="0.25">
      <c r="A1145" s="46">
        <v>52145020</v>
      </c>
      <c r="B1145" s="47" t="s">
        <v>1942</v>
      </c>
      <c r="C1145" s="48">
        <v>123</v>
      </c>
      <c r="D1145" s="49">
        <v>230.51689999999999</v>
      </c>
      <c r="E1145" s="48">
        <v>1138</v>
      </c>
      <c r="F1145" s="50">
        <v>8</v>
      </c>
      <c r="G1145" s="48">
        <v>1476</v>
      </c>
      <c r="H1145" s="51">
        <v>0</v>
      </c>
    </row>
    <row r="1146" spans="1:8" x14ac:dyDescent="0.25">
      <c r="A1146" s="46">
        <v>53147160</v>
      </c>
      <c r="B1146" s="47" t="s">
        <v>1943</v>
      </c>
      <c r="C1146" s="48">
        <v>141</v>
      </c>
      <c r="D1146" s="49">
        <v>229.1669</v>
      </c>
      <c r="E1146" s="48">
        <v>1139</v>
      </c>
      <c r="F1146" s="50">
        <v>8</v>
      </c>
      <c r="G1146" s="48">
        <v>1476</v>
      </c>
      <c r="H1146" s="51">
        <v>0</v>
      </c>
    </row>
    <row r="1147" spans="1:8" x14ac:dyDescent="0.25">
      <c r="A1147" s="46">
        <v>30159940</v>
      </c>
      <c r="B1147" s="47" t="s">
        <v>1944</v>
      </c>
      <c r="C1147" s="48">
        <v>52</v>
      </c>
      <c r="D1147" s="49">
        <v>229.16650000000001</v>
      </c>
      <c r="E1147" s="48">
        <v>1140</v>
      </c>
      <c r="F1147" s="50">
        <v>5</v>
      </c>
      <c r="G1147" s="48">
        <v>1666</v>
      </c>
      <c r="H1147" s="51">
        <v>1488</v>
      </c>
    </row>
    <row r="1148" spans="1:8" x14ac:dyDescent="0.25">
      <c r="A1148" s="46">
        <v>61166430</v>
      </c>
      <c r="B1148" s="47" t="s">
        <v>1945</v>
      </c>
      <c r="C1148" s="48">
        <v>121</v>
      </c>
      <c r="D1148" s="49">
        <v>229.1</v>
      </c>
      <c r="E1148" s="48">
        <v>1141</v>
      </c>
      <c r="F1148" s="50">
        <v>25</v>
      </c>
      <c r="G1148" s="48">
        <v>817</v>
      </c>
      <c r="H1148" s="51">
        <v>1629</v>
      </c>
    </row>
    <row r="1149" spans="1:8" x14ac:dyDescent="0.25">
      <c r="A1149" s="46">
        <v>30160010</v>
      </c>
      <c r="B1149" s="47" t="s">
        <v>1946</v>
      </c>
      <c r="C1149" s="48">
        <v>87</v>
      </c>
      <c r="D1149" s="49">
        <v>228.5504</v>
      </c>
      <c r="E1149" s="48">
        <v>1142</v>
      </c>
      <c r="F1149" s="50">
        <v>12</v>
      </c>
      <c r="G1149" s="48">
        <v>1274</v>
      </c>
      <c r="H1149" s="51">
        <v>167</v>
      </c>
    </row>
    <row r="1150" spans="1:8" x14ac:dyDescent="0.25">
      <c r="A1150" s="46">
        <v>50162390</v>
      </c>
      <c r="B1150" s="47" t="s">
        <v>1947</v>
      </c>
      <c r="C1150" s="48">
        <v>52</v>
      </c>
      <c r="D1150" s="49">
        <v>228.19990000000001</v>
      </c>
      <c r="E1150" s="48">
        <v>1143</v>
      </c>
      <c r="F1150" s="50">
        <v>3</v>
      </c>
      <c r="G1150" s="48">
        <v>1842</v>
      </c>
      <c r="H1150" s="51">
        <v>0</v>
      </c>
    </row>
    <row r="1151" spans="1:8" x14ac:dyDescent="0.25">
      <c r="A1151" s="46">
        <v>10234130</v>
      </c>
      <c r="B1151" s="47" t="s">
        <v>1948</v>
      </c>
      <c r="C1151" s="48">
        <v>144</v>
      </c>
      <c r="D1151" s="49">
        <v>228.0855</v>
      </c>
      <c r="E1151" s="48">
        <v>1144</v>
      </c>
      <c r="F1151" s="50">
        <v>19</v>
      </c>
      <c r="G1151" s="48">
        <v>988</v>
      </c>
      <c r="H1151" s="51">
        <v>2048</v>
      </c>
    </row>
    <row r="1152" spans="1:8" x14ac:dyDescent="0.25">
      <c r="A1152" s="46">
        <v>60157870</v>
      </c>
      <c r="B1152" s="47" t="s">
        <v>1949</v>
      </c>
      <c r="C1152" s="48">
        <v>98</v>
      </c>
      <c r="D1152" s="49">
        <v>227.60839999999999</v>
      </c>
      <c r="E1152" s="48">
        <v>1145</v>
      </c>
      <c r="F1152" s="50">
        <v>24</v>
      </c>
      <c r="G1152" s="48">
        <v>849</v>
      </c>
      <c r="H1152" s="51">
        <v>162</v>
      </c>
    </row>
    <row r="1153" spans="1:8" x14ac:dyDescent="0.25">
      <c r="A1153" s="46">
        <v>10231460</v>
      </c>
      <c r="B1153" s="47" t="s">
        <v>1950</v>
      </c>
      <c r="C1153" s="48">
        <v>145</v>
      </c>
      <c r="D1153" s="49">
        <v>227.488</v>
      </c>
      <c r="E1153" s="48">
        <v>1146</v>
      </c>
      <c r="F1153" s="50">
        <v>10</v>
      </c>
      <c r="G1153" s="48">
        <v>1373</v>
      </c>
      <c r="H1153" s="51">
        <v>10</v>
      </c>
    </row>
    <row r="1154" spans="1:8" x14ac:dyDescent="0.25">
      <c r="A1154" s="46">
        <v>10227450</v>
      </c>
      <c r="B1154" s="47" t="s">
        <v>1951</v>
      </c>
      <c r="C1154" s="48">
        <v>146</v>
      </c>
      <c r="D1154" s="49">
        <v>227.48759999999999</v>
      </c>
      <c r="E1154" s="48">
        <v>1147</v>
      </c>
      <c r="F1154" s="50">
        <v>12</v>
      </c>
      <c r="G1154" s="48">
        <v>1274</v>
      </c>
      <c r="H1154" s="51">
        <v>0</v>
      </c>
    </row>
    <row r="1155" spans="1:8" x14ac:dyDescent="0.25">
      <c r="A1155" s="46">
        <v>30157020</v>
      </c>
      <c r="B1155" s="47" t="s">
        <v>1952</v>
      </c>
      <c r="C1155" s="48">
        <v>53</v>
      </c>
      <c r="D1155" s="49">
        <v>227.07470000000001</v>
      </c>
      <c r="E1155" s="48">
        <v>1148</v>
      </c>
      <c r="F1155" s="50">
        <v>11</v>
      </c>
      <c r="G1155" s="48">
        <v>1330</v>
      </c>
      <c r="H1155" s="51">
        <v>164</v>
      </c>
    </row>
    <row r="1156" spans="1:8" x14ac:dyDescent="0.25">
      <c r="A1156" s="46">
        <v>10233550</v>
      </c>
      <c r="B1156" s="47" t="s">
        <v>1953</v>
      </c>
      <c r="C1156" s="48">
        <v>147</v>
      </c>
      <c r="D1156" s="49">
        <v>226.92</v>
      </c>
      <c r="E1156" s="48">
        <v>1149</v>
      </c>
      <c r="F1156" s="50">
        <v>12</v>
      </c>
      <c r="G1156" s="48">
        <v>1274</v>
      </c>
      <c r="H1156" s="51">
        <v>127</v>
      </c>
    </row>
    <row r="1157" spans="1:8" x14ac:dyDescent="0.25">
      <c r="A1157" s="46">
        <v>10226130</v>
      </c>
      <c r="B1157" s="47" t="s">
        <v>1954</v>
      </c>
      <c r="C1157" s="48">
        <v>148</v>
      </c>
      <c r="D1157" s="49">
        <v>226.72929999999999</v>
      </c>
      <c r="E1157" s="48">
        <v>1150</v>
      </c>
      <c r="F1157" s="50">
        <v>33</v>
      </c>
      <c r="G1157" s="48">
        <v>633</v>
      </c>
      <c r="H1157" s="51">
        <v>0</v>
      </c>
    </row>
    <row r="1158" spans="1:8" x14ac:dyDescent="0.25">
      <c r="A1158" s="46">
        <v>31157320</v>
      </c>
      <c r="B1158" s="47" t="s">
        <v>1955</v>
      </c>
      <c r="C1158" s="48">
        <v>39</v>
      </c>
      <c r="D1158" s="49">
        <v>226.68350000000001</v>
      </c>
      <c r="E1158" s="48">
        <v>1151</v>
      </c>
      <c r="F1158" s="50">
        <v>7</v>
      </c>
      <c r="G1158" s="48">
        <v>1528</v>
      </c>
      <c r="H1158" s="51">
        <v>479</v>
      </c>
    </row>
    <row r="1159" spans="1:8" x14ac:dyDescent="0.25">
      <c r="A1159" s="46">
        <v>11200660</v>
      </c>
      <c r="B1159" s="47" t="s">
        <v>1956</v>
      </c>
      <c r="C1159" s="48">
        <v>70</v>
      </c>
      <c r="D1159" s="49">
        <v>226.54</v>
      </c>
      <c r="E1159" s="48">
        <v>1152</v>
      </c>
      <c r="F1159" s="50">
        <v>20</v>
      </c>
      <c r="G1159" s="48">
        <v>960</v>
      </c>
      <c r="H1159" s="51">
        <v>348</v>
      </c>
    </row>
    <row r="1160" spans="1:8" x14ac:dyDescent="0.25">
      <c r="A1160" s="46">
        <v>10201750</v>
      </c>
      <c r="B1160" s="47" t="s">
        <v>1957</v>
      </c>
      <c r="C1160" s="48">
        <v>149</v>
      </c>
      <c r="D1160" s="49">
        <v>226.35120000000001</v>
      </c>
      <c r="E1160" s="48">
        <v>1153</v>
      </c>
      <c r="F1160" s="50">
        <v>12</v>
      </c>
      <c r="G1160" s="48">
        <v>1274</v>
      </c>
      <c r="H1160" s="51">
        <v>0</v>
      </c>
    </row>
    <row r="1161" spans="1:8" x14ac:dyDescent="0.25">
      <c r="A1161" s="46">
        <v>10234060</v>
      </c>
      <c r="B1161" s="47" t="s">
        <v>1958</v>
      </c>
      <c r="C1161" s="48">
        <v>150</v>
      </c>
      <c r="D1161" s="49">
        <v>225.8956</v>
      </c>
      <c r="E1161" s="48">
        <v>1154</v>
      </c>
      <c r="F1161" s="50">
        <v>16</v>
      </c>
      <c r="G1161" s="48">
        <v>1086</v>
      </c>
      <c r="H1161" s="51">
        <v>219</v>
      </c>
    </row>
    <row r="1162" spans="1:8" x14ac:dyDescent="0.25">
      <c r="A1162" s="46">
        <v>30164870</v>
      </c>
      <c r="B1162" s="47" t="s">
        <v>1959</v>
      </c>
      <c r="C1162" s="48">
        <v>88</v>
      </c>
      <c r="D1162" s="49">
        <v>225.4341</v>
      </c>
      <c r="E1162" s="48">
        <v>1155</v>
      </c>
      <c r="F1162" s="50">
        <v>28</v>
      </c>
      <c r="G1162" s="48">
        <v>738</v>
      </c>
      <c r="H1162" s="51">
        <v>473</v>
      </c>
    </row>
    <row r="1163" spans="1:8" x14ac:dyDescent="0.25">
      <c r="A1163" s="46">
        <v>10227170</v>
      </c>
      <c r="B1163" s="47" t="s">
        <v>1960</v>
      </c>
      <c r="C1163" s="48">
        <v>151</v>
      </c>
      <c r="D1163" s="49">
        <v>224.87049999999999</v>
      </c>
      <c r="E1163" s="48">
        <v>1156</v>
      </c>
      <c r="F1163" s="50">
        <v>48</v>
      </c>
      <c r="G1163" s="48">
        <v>397</v>
      </c>
      <c r="H1163" s="51">
        <v>518</v>
      </c>
    </row>
    <row r="1164" spans="1:8" x14ac:dyDescent="0.25">
      <c r="A1164" s="46">
        <v>61158370</v>
      </c>
      <c r="B1164" s="47" t="s">
        <v>1961</v>
      </c>
      <c r="C1164" s="48">
        <v>122</v>
      </c>
      <c r="D1164" s="49">
        <v>224.62469999999999</v>
      </c>
      <c r="E1164" s="48">
        <v>1157</v>
      </c>
      <c r="F1164" s="50">
        <v>9</v>
      </c>
      <c r="G1164" s="48">
        <v>1421</v>
      </c>
      <c r="H1164" s="51">
        <v>530</v>
      </c>
    </row>
    <row r="1165" spans="1:8" x14ac:dyDescent="0.25">
      <c r="A1165" s="46">
        <v>71144670</v>
      </c>
      <c r="B1165" s="47" t="s">
        <v>1962</v>
      </c>
      <c r="C1165" s="48">
        <v>19</v>
      </c>
      <c r="D1165" s="49">
        <v>224.62469999999999</v>
      </c>
      <c r="E1165" s="48">
        <v>1157</v>
      </c>
      <c r="F1165" s="50">
        <v>9</v>
      </c>
      <c r="G1165" s="48">
        <v>1421</v>
      </c>
      <c r="H1165" s="51">
        <v>107</v>
      </c>
    </row>
    <row r="1166" spans="1:8" x14ac:dyDescent="0.25">
      <c r="A1166" s="46">
        <v>42001120</v>
      </c>
      <c r="B1166" s="47" t="s">
        <v>1963</v>
      </c>
      <c r="C1166" s="48">
        <v>54</v>
      </c>
      <c r="D1166" s="49">
        <v>224.1833</v>
      </c>
      <c r="E1166" s="48">
        <v>1159</v>
      </c>
      <c r="F1166" s="50">
        <v>7</v>
      </c>
      <c r="G1166" s="48">
        <v>1528</v>
      </c>
      <c r="H1166" s="51">
        <v>0</v>
      </c>
    </row>
    <row r="1167" spans="1:8" x14ac:dyDescent="0.25">
      <c r="A1167" s="46">
        <v>11199220</v>
      </c>
      <c r="B1167" s="47" t="s">
        <v>1964</v>
      </c>
      <c r="C1167" s="48">
        <v>71</v>
      </c>
      <c r="D1167" s="49">
        <v>223.98179999999999</v>
      </c>
      <c r="E1167" s="48">
        <v>1160</v>
      </c>
      <c r="F1167" s="50">
        <v>34</v>
      </c>
      <c r="G1167" s="48">
        <v>621</v>
      </c>
      <c r="H1167" s="51">
        <v>168</v>
      </c>
    </row>
    <row r="1168" spans="1:8" x14ac:dyDescent="0.25">
      <c r="A1168" s="46">
        <v>53148520</v>
      </c>
      <c r="B1168" s="47" t="s">
        <v>1965</v>
      </c>
      <c r="C1168" s="48">
        <v>142</v>
      </c>
      <c r="D1168" s="49">
        <v>223.8759</v>
      </c>
      <c r="E1168" s="48">
        <v>1161</v>
      </c>
      <c r="F1168" s="50">
        <v>27</v>
      </c>
      <c r="G1168" s="48">
        <v>768</v>
      </c>
      <c r="H1168" s="51">
        <v>1639</v>
      </c>
    </row>
    <row r="1169" spans="1:8" x14ac:dyDescent="0.25">
      <c r="A1169" s="46">
        <v>60157990</v>
      </c>
      <c r="B1169" s="47" t="s">
        <v>1966</v>
      </c>
      <c r="C1169" s="48">
        <v>99</v>
      </c>
      <c r="D1169" s="49">
        <v>223.2841</v>
      </c>
      <c r="E1169" s="48">
        <v>1162</v>
      </c>
      <c r="F1169" s="50">
        <v>28</v>
      </c>
      <c r="G1169" s="48">
        <v>738</v>
      </c>
      <c r="H1169" s="51">
        <v>980</v>
      </c>
    </row>
    <row r="1170" spans="1:8" x14ac:dyDescent="0.25">
      <c r="A1170" s="46">
        <v>30147160</v>
      </c>
      <c r="B1170" s="47" t="s">
        <v>1967</v>
      </c>
      <c r="C1170" s="48">
        <v>89</v>
      </c>
      <c r="D1170" s="49">
        <v>223.24160000000001</v>
      </c>
      <c r="E1170" s="48">
        <v>1163</v>
      </c>
      <c r="F1170" s="50">
        <v>14</v>
      </c>
      <c r="G1170" s="48">
        <v>1185</v>
      </c>
      <c r="H1170" s="51">
        <v>0</v>
      </c>
    </row>
    <row r="1171" spans="1:8" x14ac:dyDescent="0.25">
      <c r="A1171" s="46">
        <v>61169570</v>
      </c>
      <c r="B1171" s="47" t="s">
        <v>1968</v>
      </c>
      <c r="C1171" s="48">
        <v>123</v>
      </c>
      <c r="D1171" s="49">
        <v>223.15620000000001</v>
      </c>
      <c r="E1171" s="48">
        <v>1164</v>
      </c>
      <c r="F1171" s="50">
        <v>14</v>
      </c>
      <c r="G1171" s="48">
        <v>1185</v>
      </c>
      <c r="H1171" s="51">
        <v>753</v>
      </c>
    </row>
    <row r="1172" spans="1:8" x14ac:dyDescent="0.25">
      <c r="A1172" s="46">
        <v>10228950</v>
      </c>
      <c r="B1172" s="47" t="s">
        <v>1969</v>
      </c>
      <c r="C1172" s="48">
        <v>152</v>
      </c>
      <c r="D1172" s="49">
        <v>222.749</v>
      </c>
      <c r="E1172" s="48">
        <v>1165</v>
      </c>
      <c r="F1172" s="50">
        <v>10</v>
      </c>
      <c r="G1172" s="48">
        <v>1373</v>
      </c>
      <c r="H1172" s="51">
        <v>111</v>
      </c>
    </row>
    <row r="1173" spans="1:8" x14ac:dyDescent="0.25">
      <c r="A1173" s="46">
        <v>61169420</v>
      </c>
      <c r="B1173" s="47" t="s">
        <v>1970</v>
      </c>
      <c r="C1173" s="48">
        <v>124</v>
      </c>
      <c r="D1173" s="49">
        <v>222.0282</v>
      </c>
      <c r="E1173" s="48">
        <v>1166</v>
      </c>
      <c r="F1173" s="50">
        <v>87</v>
      </c>
      <c r="G1173" s="48">
        <v>161</v>
      </c>
      <c r="H1173" s="51">
        <v>2713</v>
      </c>
    </row>
    <row r="1174" spans="1:8" x14ac:dyDescent="0.25">
      <c r="A1174" s="46">
        <v>71143450</v>
      </c>
      <c r="B1174" s="47" t="s">
        <v>1971</v>
      </c>
      <c r="C1174" s="48">
        <v>20</v>
      </c>
      <c r="D1174" s="49">
        <v>221.6917</v>
      </c>
      <c r="E1174" s="48">
        <v>1167</v>
      </c>
      <c r="F1174" s="50">
        <v>14</v>
      </c>
      <c r="G1174" s="48">
        <v>1185</v>
      </c>
      <c r="H1174" s="51">
        <v>248</v>
      </c>
    </row>
    <row r="1175" spans="1:8" x14ac:dyDescent="0.25">
      <c r="A1175" s="46">
        <v>40124810</v>
      </c>
      <c r="B1175" s="47" t="s">
        <v>1972</v>
      </c>
      <c r="C1175" s="48">
        <v>143</v>
      </c>
      <c r="D1175" s="49">
        <v>221.25</v>
      </c>
      <c r="E1175" s="48">
        <v>1168</v>
      </c>
      <c r="F1175" s="50">
        <v>59</v>
      </c>
      <c r="G1175" s="48">
        <v>301</v>
      </c>
      <c r="H1175" s="51">
        <v>251</v>
      </c>
    </row>
    <row r="1176" spans="1:8" x14ac:dyDescent="0.25">
      <c r="A1176" s="46">
        <v>61166890</v>
      </c>
      <c r="B1176" s="47" t="s">
        <v>1973</v>
      </c>
      <c r="C1176" s="48">
        <v>125</v>
      </c>
      <c r="D1176" s="49">
        <v>220.9761</v>
      </c>
      <c r="E1176" s="48">
        <v>1169</v>
      </c>
      <c r="F1176" s="50">
        <v>16</v>
      </c>
      <c r="G1176" s="48">
        <v>1086</v>
      </c>
      <c r="H1176" s="51">
        <v>2428</v>
      </c>
    </row>
    <row r="1177" spans="1:8" x14ac:dyDescent="0.25">
      <c r="A1177" s="46">
        <v>50165610</v>
      </c>
      <c r="B1177" s="47" t="s">
        <v>1974</v>
      </c>
      <c r="C1177" s="48">
        <v>53</v>
      </c>
      <c r="D1177" s="49">
        <v>220.833</v>
      </c>
      <c r="E1177" s="48">
        <v>1170</v>
      </c>
      <c r="F1177" s="50">
        <v>11</v>
      </c>
      <c r="G1177" s="48">
        <v>1330</v>
      </c>
      <c r="H1177" s="51">
        <v>0</v>
      </c>
    </row>
    <row r="1178" spans="1:8" x14ac:dyDescent="0.25">
      <c r="A1178" s="46">
        <v>10231490</v>
      </c>
      <c r="B1178" s="47" t="s">
        <v>1975</v>
      </c>
      <c r="C1178" s="48">
        <v>153</v>
      </c>
      <c r="D1178" s="49">
        <v>220.5684</v>
      </c>
      <c r="E1178" s="48">
        <v>1171</v>
      </c>
      <c r="F1178" s="50">
        <v>13</v>
      </c>
      <c r="G1178" s="48">
        <v>1234</v>
      </c>
      <c r="H1178" s="51">
        <v>29</v>
      </c>
    </row>
    <row r="1179" spans="1:8" x14ac:dyDescent="0.25">
      <c r="A1179" s="46">
        <v>11192450</v>
      </c>
      <c r="B1179" s="47" t="s">
        <v>1976</v>
      </c>
      <c r="C1179" s="48">
        <v>72</v>
      </c>
      <c r="D1179" s="49">
        <v>220.1902</v>
      </c>
      <c r="E1179" s="48">
        <v>1172</v>
      </c>
      <c r="F1179" s="50">
        <v>14</v>
      </c>
      <c r="G1179" s="48">
        <v>1185</v>
      </c>
      <c r="H1179" s="51">
        <v>409</v>
      </c>
    </row>
    <row r="1180" spans="1:8" x14ac:dyDescent="0.25">
      <c r="A1180" s="46">
        <v>30156020</v>
      </c>
      <c r="B1180" s="47" t="s">
        <v>1977</v>
      </c>
      <c r="C1180" s="48">
        <v>90</v>
      </c>
      <c r="D1180" s="49">
        <v>219.90809999999999</v>
      </c>
      <c r="E1180" s="48">
        <v>1173</v>
      </c>
      <c r="F1180" s="50">
        <v>9</v>
      </c>
      <c r="G1180" s="48">
        <v>1421</v>
      </c>
      <c r="H1180" s="51">
        <v>388</v>
      </c>
    </row>
    <row r="1181" spans="1:8" x14ac:dyDescent="0.25">
      <c r="A1181" s="46">
        <v>61168150</v>
      </c>
      <c r="B1181" s="47" t="s">
        <v>1978</v>
      </c>
      <c r="C1181" s="48">
        <v>126</v>
      </c>
      <c r="D1181" s="49">
        <v>219.07069999999999</v>
      </c>
      <c r="E1181" s="48">
        <v>1174</v>
      </c>
      <c r="F1181" s="50">
        <v>41</v>
      </c>
      <c r="G1181" s="48">
        <v>507</v>
      </c>
      <c r="H1181" s="51">
        <v>1415</v>
      </c>
    </row>
    <row r="1182" spans="1:8" x14ac:dyDescent="0.25">
      <c r="A1182" s="46">
        <v>10189410</v>
      </c>
      <c r="B1182" s="47" t="s">
        <v>1979</v>
      </c>
      <c r="C1182" s="48">
        <v>154</v>
      </c>
      <c r="D1182" s="49">
        <v>218.9572</v>
      </c>
      <c r="E1182" s="48">
        <v>1175</v>
      </c>
      <c r="F1182" s="50">
        <v>14</v>
      </c>
      <c r="G1182" s="48">
        <v>1185</v>
      </c>
      <c r="H1182" s="51">
        <v>0</v>
      </c>
    </row>
    <row r="1183" spans="1:8" x14ac:dyDescent="0.25">
      <c r="A1183" s="46">
        <v>10198880</v>
      </c>
      <c r="B1183" s="47" t="s">
        <v>1980</v>
      </c>
      <c r="C1183" s="48">
        <v>155</v>
      </c>
      <c r="D1183" s="49">
        <v>218.44739999999999</v>
      </c>
      <c r="E1183" s="48">
        <v>1176</v>
      </c>
      <c r="F1183" s="50">
        <v>45</v>
      </c>
      <c r="G1183" s="48">
        <v>444</v>
      </c>
      <c r="H1183" s="51">
        <v>2400</v>
      </c>
    </row>
    <row r="1184" spans="1:8" x14ac:dyDescent="0.25">
      <c r="A1184" s="46">
        <v>11198300</v>
      </c>
      <c r="B1184" s="47" t="s">
        <v>1981</v>
      </c>
      <c r="C1184" s="48">
        <v>73</v>
      </c>
      <c r="D1184" s="49">
        <v>217.85</v>
      </c>
      <c r="E1184" s="48">
        <v>1177</v>
      </c>
      <c r="F1184" s="50">
        <v>35</v>
      </c>
      <c r="G1184" s="48">
        <v>609</v>
      </c>
      <c r="H1184" s="51">
        <v>593</v>
      </c>
    </row>
    <row r="1185" spans="1:8" x14ac:dyDescent="0.25">
      <c r="A1185" s="46">
        <v>52147820</v>
      </c>
      <c r="B1185" s="47" t="s">
        <v>1982</v>
      </c>
      <c r="C1185" s="48">
        <v>124</v>
      </c>
      <c r="D1185" s="49">
        <v>217.72499999999999</v>
      </c>
      <c r="E1185" s="48">
        <v>1178</v>
      </c>
      <c r="F1185" s="50">
        <v>3</v>
      </c>
      <c r="G1185" s="48">
        <v>1842</v>
      </c>
      <c r="H1185" s="51">
        <v>0</v>
      </c>
    </row>
    <row r="1186" spans="1:8" x14ac:dyDescent="0.25">
      <c r="A1186" s="46">
        <v>30165520</v>
      </c>
      <c r="B1186" s="47" t="s">
        <v>1983</v>
      </c>
      <c r="C1186" s="48">
        <v>91</v>
      </c>
      <c r="D1186" s="49">
        <v>217.49860000000001</v>
      </c>
      <c r="E1186" s="48">
        <v>1179</v>
      </c>
      <c r="F1186" s="50">
        <v>45</v>
      </c>
      <c r="G1186" s="48">
        <v>444</v>
      </c>
      <c r="H1186" s="51">
        <v>2101</v>
      </c>
    </row>
    <row r="1187" spans="1:8" x14ac:dyDescent="0.25">
      <c r="A1187" s="46">
        <v>53147730</v>
      </c>
      <c r="B1187" s="47" t="s">
        <v>1984</v>
      </c>
      <c r="C1187" s="48">
        <v>144</v>
      </c>
      <c r="D1187" s="49">
        <v>216.66659999999999</v>
      </c>
      <c r="E1187" s="48">
        <v>1180</v>
      </c>
      <c r="F1187" s="50">
        <v>2</v>
      </c>
      <c r="G1187" s="48">
        <v>1971</v>
      </c>
      <c r="H1187" s="51">
        <v>1</v>
      </c>
    </row>
    <row r="1188" spans="1:8" x14ac:dyDescent="0.25">
      <c r="A1188" s="46">
        <v>10230170</v>
      </c>
      <c r="B1188" s="47" t="s">
        <v>1985</v>
      </c>
      <c r="C1188" s="48">
        <v>156</v>
      </c>
      <c r="D1188" s="49">
        <v>216.62620000000001</v>
      </c>
      <c r="E1188" s="48">
        <v>1181</v>
      </c>
      <c r="F1188" s="50">
        <v>23</v>
      </c>
      <c r="G1188" s="48">
        <v>879</v>
      </c>
      <c r="H1188" s="51">
        <v>413</v>
      </c>
    </row>
    <row r="1189" spans="1:8" x14ac:dyDescent="0.25">
      <c r="A1189" s="46">
        <v>10231480</v>
      </c>
      <c r="B1189" s="47" t="s">
        <v>1986</v>
      </c>
      <c r="C1189" s="48">
        <v>157</v>
      </c>
      <c r="D1189" s="49">
        <v>216.5685</v>
      </c>
      <c r="E1189" s="48">
        <v>1182</v>
      </c>
      <c r="F1189" s="50">
        <v>13</v>
      </c>
      <c r="G1189" s="48">
        <v>1234</v>
      </c>
      <c r="H1189" s="51">
        <v>0</v>
      </c>
    </row>
    <row r="1190" spans="1:8" x14ac:dyDescent="0.25">
      <c r="A1190" s="46">
        <v>30163720</v>
      </c>
      <c r="B1190" s="47" t="s">
        <v>1987</v>
      </c>
      <c r="C1190" s="48">
        <v>92</v>
      </c>
      <c r="D1190" s="49">
        <v>216.125</v>
      </c>
      <c r="E1190" s="48">
        <v>1183</v>
      </c>
      <c r="F1190" s="50">
        <v>13</v>
      </c>
      <c r="G1190" s="48">
        <v>1234</v>
      </c>
      <c r="H1190" s="51">
        <v>10</v>
      </c>
    </row>
    <row r="1191" spans="1:8" x14ac:dyDescent="0.25">
      <c r="A1191" s="46">
        <v>31155100</v>
      </c>
      <c r="B1191" s="47" t="s">
        <v>1988</v>
      </c>
      <c r="C1191" s="48">
        <v>40</v>
      </c>
      <c r="D1191" s="49">
        <v>216.125</v>
      </c>
      <c r="E1191" s="48">
        <v>1183</v>
      </c>
      <c r="F1191" s="50">
        <v>13</v>
      </c>
      <c r="G1191" s="48">
        <v>1234</v>
      </c>
      <c r="H1191" s="51">
        <v>1340</v>
      </c>
    </row>
    <row r="1192" spans="1:8" x14ac:dyDescent="0.25">
      <c r="A1192" s="46">
        <v>52149040</v>
      </c>
      <c r="B1192" s="47" t="s">
        <v>1989</v>
      </c>
      <c r="C1192" s="48">
        <v>125</v>
      </c>
      <c r="D1192" s="49">
        <v>216.09100000000001</v>
      </c>
      <c r="E1192" s="48">
        <v>1185</v>
      </c>
      <c r="F1192" s="50">
        <v>22</v>
      </c>
      <c r="G1192" s="48">
        <v>899</v>
      </c>
      <c r="H1192" s="51">
        <v>0</v>
      </c>
    </row>
    <row r="1193" spans="1:8" x14ac:dyDescent="0.25">
      <c r="A1193" s="46">
        <v>61165060</v>
      </c>
      <c r="B1193" s="47" t="s">
        <v>1990</v>
      </c>
      <c r="C1193" s="48">
        <v>127</v>
      </c>
      <c r="D1193" s="49">
        <v>215.7473</v>
      </c>
      <c r="E1193" s="48">
        <v>1186</v>
      </c>
      <c r="F1193" s="50">
        <v>91</v>
      </c>
      <c r="G1193" s="48">
        <v>146</v>
      </c>
      <c r="H1193" s="51">
        <v>112</v>
      </c>
    </row>
    <row r="1194" spans="1:8" x14ac:dyDescent="0.25">
      <c r="A1194" s="46">
        <v>30128220</v>
      </c>
      <c r="B1194" s="47" t="s">
        <v>1991</v>
      </c>
      <c r="C1194" s="48">
        <v>93</v>
      </c>
      <c r="D1194" s="49">
        <v>213.60830000000001</v>
      </c>
      <c r="E1194" s="48">
        <v>1187</v>
      </c>
      <c r="F1194" s="50">
        <v>13</v>
      </c>
      <c r="G1194" s="48">
        <v>1234</v>
      </c>
      <c r="H1194" s="51">
        <v>0</v>
      </c>
    </row>
    <row r="1195" spans="1:8" x14ac:dyDescent="0.25">
      <c r="A1195" s="46">
        <v>50165620</v>
      </c>
      <c r="B1195" s="47" t="s">
        <v>1992</v>
      </c>
      <c r="C1195" s="48">
        <v>54</v>
      </c>
      <c r="D1195" s="49">
        <v>213.46700000000001</v>
      </c>
      <c r="E1195" s="48">
        <v>1188</v>
      </c>
      <c r="F1195" s="50">
        <v>16</v>
      </c>
      <c r="G1195" s="48">
        <v>1086</v>
      </c>
      <c r="H1195" s="51">
        <v>1508</v>
      </c>
    </row>
    <row r="1196" spans="1:8" x14ac:dyDescent="0.25">
      <c r="A1196" s="46">
        <v>10226880</v>
      </c>
      <c r="B1196" s="47" t="s">
        <v>1993</v>
      </c>
      <c r="C1196" s="48">
        <v>158</v>
      </c>
      <c r="D1196" s="49">
        <v>213.27</v>
      </c>
      <c r="E1196" s="48">
        <v>1189</v>
      </c>
      <c r="F1196" s="50">
        <v>15</v>
      </c>
      <c r="G1196" s="48">
        <v>1131</v>
      </c>
      <c r="H1196" s="51">
        <v>0</v>
      </c>
    </row>
    <row r="1197" spans="1:8" x14ac:dyDescent="0.25">
      <c r="A1197" s="46">
        <v>52140620</v>
      </c>
      <c r="B1197" s="47" t="s">
        <v>1877</v>
      </c>
      <c r="C1197" s="48">
        <v>126</v>
      </c>
      <c r="D1197" s="49">
        <v>213.23410000000001</v>
      </c>
      <c r="E1197" s="48">
        <v>1190</v>
      </c>
      <c r="F1197" s="50">
        <v>27</v>
      </c>
      <c r="G1197" s="48">
        <v>768</v>
      </c>
      <c r="H1197" s="51">
        <v>0</v>
      </c>
    </row>
    <row r="1198" spans="1:8" x14ac:dyDescent="0.25">
      <c r="A1198" s="46">
        <v>60157730</v>
      </c>
      <c r="B1198" s="47" t="s">
        <v>1994</v>
      </c>
      <c r="C1198" s="48">
        <v>100</v>
      </c>
      <c r="D1198" s="49">
        <v>212.2833</v>
      </c>
      <c r="E1198" s="48">
        <v>1191</v>
      </c>
      <c r="F1198" s="50">
        <v>22</v>
      </c>
      <c r="G1198" s="48">
        <v>899</v>
      </c>
      <c r="H1198" s="51">
        <v>0</v>
      </c>
    </row>
    <row r="1199" spans="1:8" x14ac:dyDescent="0.25">
      <c r="A1199" s="46">
        <v>71143380</v>
      </c>
      <c r="B1199" s="47" t="s">
        <v>1995</v>
      </c>
      <c r="C1199" s="48">
        <v>21</v>
      </c>
      <c r="D1199" s="49">
        <v>212.05080000000001</v>
      </c>
      <c r="E1199" s="48">
        <v>1192</v>
      </c>
      <c r="F1199" s="50">
        <v>26</v>
      </c>
      <c r="G1199" s="48">
        <v>792</v>
      </c>
      <c r="H1199" s="51">
        <v>938</v>
      </c>
    </row>
    <row r="1200" spans="1:8" x14ac:dyDescent="0.25">
      <c r="A1200" s="46">
        <v>40125320</v>
      </c>
      <c r="B1200" s="47" t="s">
        <v>1996</v>
      </c>
      <c r="C1200" s="48">
        <v>145</v>
      </c>
      <c r="D1200" s="49">
        <v>211.95830000000001</v>
      </c>
      <c r="E1200" s="48">
        <v>1193</v>
      </c>
      <c r="F1200" s="50">
        <v>13</v>
      </c>
      <c r="G1200" s="48">
        <v>1234</v>
      </c>
      <c r="H1200" s="51">
        <v>0</v>
      </c>
    </row>
    <row r="1201" spans="1:8" x14ac:dyDescent="0.25">
      <c r="A1201" s="46">
        <v>53146830</v>
      </c>
      <c r="B1201" s="47" t="s">
        <v>1997</v>
      </c>
      <c r="C1201" s="48">
        <v>146</v>
      </c>
      <c r="D1201" s="49">
        <v>211.92490000000001</v>
      </c>
      <c r="E1201" s="48">
        <v>1194</v>
      </c>
      <c r="F1201" s="50">
        <v>9</v>
      </c>
      <c r="G1201" s="48">
        <v>1421</v>
      </c>
      <c r="H1201" s="51">
        <v>0</v>
      </c>
    </row>
    <row r="1202" spans="1:8" x14ac:dyDescent="0.25">
      <c r="A1202" s="46">
        <v>10202180</v>
      </c>
      <c r="B1202" s="47" t="s">
        <v>1998</v>
      </c>
      <c r="C1202" s="48">
        <v>159</v>
      </c>
      <c r="D1202" s="49">
        <v>211.37459999999999</v>
      </c>
      <c r="E1202" s="48">
        <v>1195</v>
      </c>
      <c r="F1202" s="50">
        <v>12</v>
      </c>
      <c r="G1202" s="48">
        <v>1274</v>
      </c>
      <c r="H1202" s="51">
        <v>0</v>
      </c>
    </row>
    <row r="1203" spans="1:8" x14ac:dyDescent="0.25">
      <c r="A1203" s="46">
        <v>10232910</v>
      </c>
      <c r="B1203" s="47" t="s">
        <v>1999</v>
      </c>
      <c r="C1203" s="48">
        <v>160</v>
      </c>
      <c r="D1203" s="49">
        <v>211.24180000000001</v>
      </c>
      <c r="E1203" s="48">
        <v>1196</v>
      </c>
      <c r="F1203" s="50">
        <v>9</v>
      </c>
      <c r="G1203" s="48">
        <v>1421</v>
      </c>
      <c r="H1203" s="51">
        <v>77</v>
      </c>
    </row>
    <row r="1204" spans="1:8" x14ac:dyDescent="0.25">
      <c r="A1204" s="46">
        <v>10170520</v>
      </c>
      <c r="B1204" s="47" t="s">
        <v>2000</v>
      </c>
      <c r="C1204" s="48">
        <v>161</v>
      </c>
      <c r="D1204" s="49">
        <v>210.8064</v>
      </c>
      <c r="E1204" s="48">
        <v>1197</v>
      </c>
      <c r="F1204" s="50">
        <v>16</v>
      </c>
      <c r="G1204" s="48">
        <v>1086</v>
      </c>
      <c r="H1204" s="51">
        <v>2421</v>
      </c>
    </row>
    <row r="1205" spans="1:8" x14ac:dyDescent="0.25">
      <c r="A1205" s="46">
        <v>61167610</v>
      </c>
      <c r="B1205" s="47" t="s">
        <v>2001</v>
      </c>
      <c r="C1205" s="48">
        <v>128</v>
      </c>
      <c r="D1205" s="49">
        <v>210.04570000000001</v>
      </c>
      <c r="E1205" s="48">
        <v>1198</v>
      </c>
      <c r="F1205" s="50">
        <v>48</v>
      </c>
      <c r="G1205" s="48">
        <v>397</v>
      </c>
      <c r="H1205" s="51">
        <v>376</v>
      </c>
    </row>
    <row r="1206" spans="1:8" x14ac:dyDescent="0.25">
      <c r="A1206" s="46">
        <v>10229240</v>
      </c>
      <c r="B1206" s="47" t="s">
        <v>2002</v>
      </c>
      <c r="C1206" s="48">
        <v>162</v>
      </c>
      <c r="D1206" s="49">
        <v>209.81059999999999</v>
      </c>
      <c r="E1206" s="48">
        <v>1199</v>
      </c>
      <c r="F1206" s="50">
        <v>14</v>
      </c>
      <c r="G1206" s="48">
        <v>1185</v>
      </c>
      <c r="H1206" s="51">
        <v>0</v>
      </c>
    </row>
    <row r="1207" spans="1:8" x14ac:dyDescent="0.25">
      <c r="A1207" s="46">
        <v>60157800</v>
      </c>
      <c r="B1207" s="47" t="s">
        <v>2003</v>
      </c>
      <c r="C1207" s="48">
        <v>101</v>
      </c>
      <c r="D1207" s="49">
        <v>209.0171</v>
      </c>
      <c r="E1207" s="48">
        <v>1200</v>
      </c>
      <c r="F1207" s="50">
        <v>15</v>
      </c>
      <c r="G1207" s="48">
        <v>1131</v>
      </c>
      <c r="H1207" s="51">
        <v>669</v>
      </c>
    </row>
    <row r="1208" spans="1:8" x14ac:dyDescent="0.25">
      <c r="A1208" s="46">
        <v>42001320</v>
      </c>
      <c r="B1208" s="47" t="s">
        <v>2004</v>
      </c>
      <c r="C1208" s="48">
        <v>55</v>
      </c>
      <c r="D1208" s="49">
        <v>208.8167</v>
      </c>
      <c r="E1208" s="48">
        <v>1201</v>
      </c>
      <c r="F1208" s="50">
        <v>17</v>
      </c>
      <c r="G1208" s="48">
        <v>1047</v>
      </c>
      <c r="H1208" s="51">
        <v>1708</v>
      </c>
    </row>
    <row r="1209" spans="1:8" x14ac:dyDescent="0.25">
      <c r="A1209" s="46">
        <v>61170390</v>
      </c>
      <c r="B1209" s="47" t="s">
        <v>2005</v>
      </c>
      <c r="C1209" s="48">
        <v>129</v>
      </c>
      <c r="D1209" s="49">
        <v>208.53030000000001</v>
      </c>
      <c r="E1209" s="48">
        <v>1202</v>
      </c>
      <c r="F1209" s="50">
        <v>11</v>
      </c>
      <c r="G1209" s="48">
        <v>1330</v>
      </c>
      <c r="H1209" s="51">
        <v>0</v>
      </c>
    </row>
    <row r="1210" spans="1:8" x14ac:dyDescent="0.25">
      <c r="A1210" s="46">
        <v>50162190</v>
      </c>
      <c r="B1210" s="47" t="s">
        <v>2006</v>
      </c>
      <c r="C1210" s="48">
        <v>55</v>
      </c>
      <c r="D1210" s="49">
        <v>208.125</v>
      </c>
      <c r="E1210" s="48">
        <v>1203</v>
      </c>
      <c r="F1210" s="50">
        <v>5</v>
      </c>
      <c r="G1210" s="48">
        <v>1666</v>
      </c>
      <c r="H1210" s="51">
        <v>0</v>
      </c>
    </row>
    <row r="1211" spans="1:8" x14ac:dyDescent="0.25">
      <c r="A1211" s="46">
        <v>53143420</v>
      </c>
      <c r="B1211" s="47" t="s">
        <v>2007</v>
      </c>
      <c r="C1211" s="48">
        <v>147</v>
      </c>
      <c r="D1211" s="49">
        <v>208.125</v>
      </c>
      <c r="E1211" s="48">
        <v>1203</v>
      </c>
      <c r="F1211" s="50">
        <v>5</v>
      </c>
      <c r="G1211" s="48">
        <v>1666</v>
      </c>
      <c r="H1211" s="51">
        <v>0</v>
      </c>
    </row>
    <row r="1212" spans="1:8" x14ac:dyDescent="0.25">
      <c r="A1212" s="46">
        <v>41001390</v>
      </c>
      <c r="B1212" s="47" t="s">
        <v>2008</v>
      </c>
      <c r="C1212" s="48">
        <v>148</v>
      </c>
      <c r="D1212" s="49">
        <v>207.5</v>
      </c>
      <c r="E1212" s="48">
        <v>1205</v>
      </c>
      <c r="F1212" s="50">
        <v>1</v>
      </c>
      <c r="G1212" s="48">
        <v>2096</v>
      </c>
      <c r="H1212" s="51">
        <v>0</v>
      </c>
    </row>
    <row r="1213" spans="1:8" x14ac:dyDescent="0.25">
      <c r="A1213" s="46">
        <v>10228670</v>
      </c>
      <c r="B1213" s="47" t="s">
        <v>2009</v>
      </c>
      <c r="C1213" s="48">
        <v>163</v>
      </c>
      <c r="D1213" s="49">
        <v>207.0711</v>
      </c>
      <c r="E1213" s="48">
        <v>1206</v>
      </c>
      <c r="F1213" s="50">
        <v>9</v>
      </c>
      <c r="G1213" s="48">
        <v>1421</v>
      </c>
      <c r="H1213" s="51">
        <v>1850</v>
      </c>
    </row>
    <row r="1214" spans="1:8" x14ac:dyDescent="0.25">
      <c r="A1214" s="46">
        <v>30165340</v>
      </c>
      <c r="B1214" s="47" t="s">
        <v>2010</v>
      </c>
      <c r="C1214" s="48">
        <v>94</v>
      </c>
      <c r="D1214" s="49">
        <v>207.0334</v>
      </c>
      <c r="E1214" s="48">
        <v>1207</v>
      </c>
      <c r="F1214" s="50">
        <v>13</v>
      </c>
      <c r="G1214" s="48">
        <v>1234</v>
      </c>
      <c r="H1214" s="51">
        <v>0</v>
      </c>
    </row>
    <row r="1215" spans="1:8" x14ac:dyDescent="0.25">
      <c r="A1215" s="46">
        <v>10215660</v>
      </c>
      <c r="B1215" s="47" t="s">
        <v>2011</v>
      </c>
      <c r="C1215" s="48">
        <v>164</v>
      </c>
      <c r="D1215" s="49">
        <v>206.636</v>
      </c>
      <c r="E1215" s="48">
        <v>1208</v>
      </c>
      <c r="F1215" s="50">
        <v>20</v>
      </c>
      <c r="G1215" s="48">
        <v>960</v>
      </c>
      <c r="H1215" s="51">
        <v>324</v>
      </c>
    </row>
    <row r="1216" spans="1:8" x14ac:dyDescent="0.25">
      <c r="A1216" s="46">
        <v>30163400</v>
      </c>
      <c r="B1216" s="47" t="s">
        <v>2012</v>
      </c>
      <c r="C1216" s="48">
        <v>95</v>
      </c>
      <c r="D1216" s="49">
        <v>206.50059999999999</v>
      </c>
      <c r="E1216" s="48">
        <v>1209</v>
      </c>
      <c r="F1216" s="50">
        <v>18</v>
      </c>
      <c r="G1216" s="48">
        <v>1017</v>
      </c>
      <c r="H1216" s="51">
        <v>12</v>
      </c>
    </row>
    <row r="1217" spans="1:8" x14ac:dyDescent="0.25">
      <c r="A1217" s="46">
        <v>52140190</v>
      </c>
      <c r="B1217" s="47" t="s">
        <v>2013</v>
      </c>
      <c r="C1217" s="48">
        <v>127</v>
      </c>
      <c r="D1217" s="49">
        <v>205.83269999999999</v>
      </c>
      <c r="E1217" s="48">
        <v>1210</v>
      </c>
      <c r="F1217" s="50">
        <v>19</v>
      </c>
      <c r="G1217" s="48">
        <v>988</v>
      </c>
      <c r="H1217" s="51">
        <v>0</v>
      </c>
    </row>
    <row r="1218" spans="1:8" x14ac:dyDescent="0.25">
      <c r="A1218" s="46">
        <v>53151300</v>
      </c>
      <c r="B1218" s="47" t="s">
        <v>2014</v>
      </c>
      <c r="C1218" s="48">
        <v>149</v>
      </c>
      <c r="D1218" s="49">
        <v>205.04230000000001</v>
      </c>
      <c r="E1218" s="48">
        <v>1211</v>
      </c>
      <c r="F1218" s="50">
        <v>19</v>
      </c>
      <c r="G1218" s="48">
        <v>988</v>
      </c>
      <c r="H1218" s="51">
        <v>1073</v>
      </c>
    </row>
    <row r="1219" spans="1:8" x14ac:dyDescent="0.25">
      <c r="A1219" s="46">
        <v>61165460</v>
      </c>
      <c r="B1219" s="47" t="s">
        <v>2015</v>
      </c>
      <c r="C1219" s="48">
        <v>130</v>
      </c>
      <c r="D1219" s="49">
        <v>203.95830000000001</v>
      </c>
      <c r="E1219" s="48">
        <v>1212</v>
      </c>
      <c r="F1219" s="50">
        <v>5</v>
      </c>
      <c r="G1219" s="48">
        <v>1666</v>
      </c>
      <c r="H1219" s="51">
        <v>0</v>
      </c>
    </row>
    <row r="1220" spans="1:8" x14ac:dyDescent="0.25">
      <c r="A1220" s="46">
        <v>53149320</v>
      </c>
      <c r="B1220" s="47" t="s">
        <v>2016</v>
      </c>
      <c r="C1220" s="48">
        <v>150</v>
      </c>
      <c r="D1220" s="49">
        <v>203.875</v>
      </c>
      <c r="E1220" s="48">
        <v>1213</v>
      </c>
      <c r="F1220" s="50">
        <v>7</v>
      </c>
      <c r="G1220" s="48">
        <v>1528</v>
      </c>
      <c r="H1220" s="51">
        <v>1122</v>
      </c>
    </row>
    <row r="1221" spans="1:8" x14ac:dyDescent="0.25">
      <c r="A1221" s="46">
        <v>53151540</v>
      </c>
      <c r="B1221" s="47" t="s">
        <v>2017</v>
      </c>
      <c r="C1221" s="48">
        <v>151</v>
      </c>
      <c r="D1221" s="49">
        <v>203.70070000000001</v>
      </c>
      <c r="E1221" s="48">
        <v>1214</v>
      </c>
      <c r="F1221" s="50">
        <v>21</v>
      </c>
      <c r="G1221" s="48">
        <v>930</v>
      </c>
      <c r="H1221" s="51">
        <v>931</v>
      </c>
    </row>
    <row r="1222" spans="1:8" x14ac:dyDescent="0.25">
      <c r="A1222" s="46">
        <v>53151020</v>
      </c>
      <c r="B1222" s="47" t="s">
        <v>2018</v>
      </c>
      <c r="C1222" s="48">
        <v>152</v>
      </c>
      <c r="D1222" s="49">
        <v>203.6</v>
      </c>
      <c r="E1222" s="48">
        <v>1215</v>
      </c>
      <c r="F1222" s="50">
        <v>7</v>
      </c>
      <c r="G1222" s="48">
        <v>1528</v>
      </c>
      <c r="H1222" s="51">
        <v>0</v>
      </c>
    </row>
    <row r="1223" spans="1:8" x14ac:dyDescent="0.25">
      <c r="A1223" s="46">
        <v>61167500</v>
      </c>
      <c r="B1223" s="47" t="s">
        <v>2019</v>
      </c>
      <c r="C1223" s="48">
        <v>131</v>
      </c>
      <c r="D1223" s="49">
        <v>203.51480000000001</v>
      </c>
      <c r="E1223" s="48">
        <v>1216</v>
      </c>
      <c r="F1223" s="50">
        <v>44</v>
      </c>
      <c r="G1223" s="48">
        <v>460</v>
      </c>
      <c r="H1223" s="51">
        <v>638</v>
      </c>
    </row>
    <row r="1224" spans="1:8" x14ac:dyDescent="0.25">
      <c r="A1224" s="46">
        <v>11196790</v>
      </c>
      <c r="B1224" s="47" t="s">
        <v>2020</v>
      </c>
      <c r="C1224" s="48">
        <v>74</v>
      </c>
      <c r="D1224" s="49">
        <v>203.03280000000001</v>
      </c>
      <c r="E1224" s="48">
        <v>1217</v>
      </c>
      <c r="F1224" s="50">
        <v>9</v>
      </c>
      <c r="G1224" s="48">
        <v>1421</v>
      </c>
      <c r="H1224" s="51">
        <v>0</v>
      </c>
    </row>
    <row r="1225" spans="1:8" x14ac:dyDescent="0.25">
      <c r="A1225" s="46">
        <v>60157850</v>
      </c>
      <c r="B1225" s="47" t="s">
        <v>2021</v>
      </c>
      <c r="C1225" s="48">
        <v>102</v>
      </c>
      <c r="D1225" s="49">
        <v>202.85839999999999</v>
      </c>
      <c r="E1225" s="48">
        <v>1218</v>
      </c>
      <c r="F1225" s="50">
        <v>21</v>
      </c>
      <c r="G1225" s="48">
        <v>930</v>
      </c>
      <c r="H1225" s="51">
        <v>246</v>
      </c>
    </row>
    <row r="1226" spans="1:8" x14ac:dyDescent="0.25">
      <c r="A1226" s="46">
        <v>30153000</v>
      </c>
      <c r="B1226" s="47" t="s">
        <v>2022</v>
      </c>
      <c r="C1226" s="48">
        <v>56</v>
      </c>
      <c r="D1226" s="49">
        <v>202.82400000000001</v>
      </c>
      <c r="E1226" s="48">
        <v>1219</v>
      </c>
      <c r="F1226" s="50">
        <v>41</v>
      </c>
      <c r="G1226" s="48">
        <v>507</v>
      </c>
      <c r="H1226" s="51">
        <v>0</v>
      </c>
    </row>
    <row r="1227" spans="1:8" x14ac:dyDescent="0.25">
      <c r="A1227" s="46">
        <v>60157960</v>
      </c>
      <c r="B1227" s="47" t="s">
        <v>2023</v>
      </c>
      <c r="C1227" s="48">
        <v>103</v>
      </c>
      <c r="D1227" s="49">
        <v>202.60900000000001</v>
      </c>
      <c r="E1227" s="48">
        <v>1220</v>
      </c>
      <c r="F1227" s="50">
        <v>25</v>
      </c>
      <c r="G1227" s="48">
        <v>817</v>
      </c>
      <c r="H1227" s="51">
        <v>837</v>
      </c>
    </row>
    <row r="1228" spans="1:8" x14ac:dyDescent="0.25">
      <c r="A1228" s="46">
        <v>30162780</v>
      </c>
      <c r="B1228" s="47" t="s">
        <v>2024</v>
      </c>
      <c r="C1228" s="48">
        <v>96</v>
      </c>
      <c r="D1228" s="49">
        <v>202.5</v>
      </c>
      <c r="E1228" s="48">
        <v>1221</v>
      </c>
      <c r="F1228" s="50">
        <v>9</v>
      </c>
      <c r="G1228" s="48">
        <v>1421</v>
      </c>
      <c r="H1228" s="51">
        <v>543</v>
      </c>
    </row>
    <row r="1229" spans="1:8" x14ac:dyDescent="0.25">
      <c r="A1229" s="46">
        <v>30163420</v>
      </c>
      <c r="B1229" s="47" t="s">
        <v>2025</v>
      </c>
      <c r="C1229" s="48">
        <v>97</v>
      </c>
      <c r="D1229" s="49">
        <v>202.31639999999999</v>
      </c>
      <c r="E1229" s="48">
        <v>1222</v>
      </c>
      <c r="F1229" s="50">
        <v>10</v>
      </c>
      <c r="G1229" s="48">
        <v>1373</v>
      </c>
      <c r="H1229" s="51">
        <v>47</v>
      </c>
    </row>
    <row r="1230" spans="1:8" x14ac:dyDescent="0.25">
      <c r="A1230" s="46">
        <v>53148500</v>
      </c>
      <c r="B1230" s="47" t="s">
        <v>2026</v>
      </c>
      <c r="C1230" s="48">
        <v>153</v>
      </c>
      <c r="D1230" s="49">
        <v>201.29239999999999</v>
      </c>
      <c r="E1230" s="48">
        <v>1223</v>
      </c>
      <c r="F1230" s="50">
        <v>25</v>
      </c>
      <c r="G1230" s="48">
        <v>817</v>
      </c>
      <c r="H1230" s="51">
        <v>130</v>
      </c>
    </row>
    <row r="1231" spans="1:8" x14ac:dyDescent="0.25">
      <c r="A1231" s="46">
        <v>10229280</v>
      </c>
      <c r="B1231" s="47" t="s">
        <v>2027</v>
      </c>
      <c r="C1231" s="48">
        <v>165</v>
      </c>
      <c r="D1231" s="49">
        <v>199.89590000000001</v>
      </c>
      <c r="E1231" s="48">
        <v>1224</v>
      </c>
      <c r="F1231" s="50">
        <v>17</v>
      </c>
      <c r="G1231" s="48">
        <v>1047</v>
      </c>
      <c r="H1231" s="51">
        <v>547</v>
      </c>
    </row>
    <row r="1232" spans="1:8" x14ac:dyDescent="0.25">
      <c r="A1232" s="46">
        <v>50165300</v>
      </c>
      <c r="B1232" s="47" t="s">
        <v>2028</v>
      </c>
      <c r="C1232" s="48">
        <v>56</v>
      </c>
      <c r="D1232" s="49">
        <v>199.83320000000001</v>
      </c>
      <c r="E1232" s="48">
        <v>1225</v>
      </c>
      <c r="F1232" s="50">
        <v>4</v>
      </c>
      <c r="G1232" s="48">
        <v>1756</v>
      </c>
      <c r="H1232" s="51">
        <v>0</v>
      </c>
    </row>
    <row r="1233" spans="1:8" x14ac:dyDescent="0.25">
      <c r="A1233" s="46">
        <v>52143930</v>
      </c>
      <c r="B1233" s="47" t="s">
        <v>2029</v>
      </c>
      <c r="C1233" s="48">
        <v>128</v>
      </c>
      <c r="D1233" s="49">
        <v>199.83320000000001</v>
      </c>
      <c r="E1233" s="48">
        <v>1225</v>
      </c>
      <c r="F1233" s="50">
        <v>4</v>
      </c>
      <c r="G1233" s="48">
        <v>1756</v>
      </c>
      <c r="H1233" s="51">
        <v>0</v>
      </c>
    </row>
    <row r="1234" spans="1:8" x14ac:dyDescent="0.25">
      <c r="A1234" s="46">
        <v>30166020</v>
      </c>
      <c r="B1234" s="47" t="s">
        <v>2030</v>
      </c>
      <c r="C1234" s="48">
        <v>98</v>
      </c>
      <c r="D1234" s="49">
        <v>199.75020000000001</v>
      </c>
      <c r="E1234" s="48">
        <v>1227</v>
      </c>
      <c r="F1234" s="50">
        <v>6</v>
      </c>
      <c r="G1234" s="48">
        <v>1595</v>
      </c>
      <c r="H1234" s="51">
        <v>0</v>
      </c>
    </row>
    <row r="1235" spans="1:8" x14ac:dyDescent="0.25">
      <c r="A1235" s="46">
        <v>53145940</v>
      </c>
      <c r="B1235" s="47" t="s">
        <v>2031</v>
      </c>
      <c r="C1235" s="48">
        <v>154</v>
      </c>
      <c r="D1235" s="49">
        <v>199.75020000000001</v>
      </c>
      <c r="E1235" s="48">
        <v>1227</v>
      </c>
      <c r="F1235" s="50">
        <v>6</v>
      </c>
      <c r="G1235" s="48">
        <v>1595</v>
      </c>
      <c r="H1235" s="51">
        <v>0</v>
      </c>
    </row>
    <row r="1236" spans="1:8" x14ac:dyDescent="0.25">
      <c r="A1236" s="46">
        <v>53145950</v>
      </c>
      <c r="B1236" s="47" t="s">
        <v>2032</v>
      </c>
      <c r="C1236" s="48">
        <v>154</v>
      </c>
      <c r="D1236" s="49">
        <v>199.75020000000001</v>
      </c>
      <c r="E1236" s="48">
        <v>1227</v>
      </c>
      <c r="F1236" s="50">
        <v>6</v>
      </c>
      <c r="G1236" s="48">
        <v>1595</v>
      </c>
      <c r="H1236" s="51">
        <v>0</v>
      </c>
    </row>
    <row r="1237" spans="1:8" x14ac:dyDescent="0.25">
      <c r="A1237" s="46">
        <v>14123640</v>
      </c>
      <c r="B1237" s="47" t="s">
        <v>2033</v>
      </c>
      <c r="C1237" s="48">
        <v>3</v>
      </c>
      <c r="D1237" s="49">
        <v>199.66640000000001</v>
      </c>
      <c r="E1237" s="48">
        <v>1230</v>
      </c>
      <c r="F1237" s="50">
        <v>8</v>
      </c>
      <c r="G1237" s="48">
        <v>1476</v>
      </c>
      <c r="H1237" s="51">
        <v>204</v>
      </c>
    </row>
    <row r="1238" spans="1:8" x14ac:dyDescent="0.25">
      <c r="A1238" s="46">
        <v>52142540</v>
      </c>
      <c r="B1238" s="47" t="s">
        <v>2034</v>
      </c>
      <c r="C1238" s="48">
        <v>129</v>
      </c>
      <c r="D1238" s="49">
        <v>199.66640000000001</v>
      </c>
      <c r="E1238" s="48">
        <v>1230</v>
      </c>
      <c r="F1238" s="50">
        <v>8</v>
      </c>
      <c r="G1238" s="48">
        <v>1476</v>
      </c>
      <c r="H1238" s="51">
        <v>0</v>
      </c>
    </row>
    <row r="1239" spans="1:8" x14ac:dyDescent="0.25">
      <c r="A1239" s="46">
        <v>52148450</v>
      </c>
      <c r="B1239" s="47" t="s">
        <v>2035</v>
      </c>
      <c r="C1239" s="48">
        <v>129</v>
      </c>
      <c r="D1239" s="49">
        <v>199.66640000000001</v>
      </c>
      <c r="E1239" s="48">
        <v>1230</v>
      </c>
      <c r="F1239" s="50">
        <v>8</v>
      </c>
      <c r="G1239" s="48">
        <v>1476</v>
      </c>
      <c r="H1239" s="51">
        <v>0</v>
      </c>
    </row>
    <row r="1240" spans="1:8" x14ac:dyDescent="0.25">
      <c r="A1240" s="46">
        <v>30165280</v>
      </c>
      <c r="B1240" s="47" t="s">
        <v>2036</v>
      </c>
      <c r="C1240" s="48">
        <v>99</v>
      </c>
      <c r="D1240" s="49">
        <v>199.5</v>
      </c>
      <c r="E1240" s="48">
        <v>1233</v>
      </c>
      <c r="F1240" s="50">
        <v>12</v>
      </c>
      <c r="G1240" s="48">
        <v>1274</v>
      </c>
      <c r="H1240" s="51">
        <v>1331</v>
      </c>
    </row>
    <row r="1241" spans="1:8" x14ac:dyDescent="0.25">
      <c r="A1241" s="46">
        <v>30156300</v>
      </c>
      <c r="B1241" s="47" t="s">
        <v>2037</v>
      </c>
      <c r="C1241" s="48">
        <v>100</v>
      </c>
      <c r="D1241" s="49">
        <v>199.16669999999999</v>
      </c>
      <c r="E1241" s="48">
        <v>1234</v>
      </c>
      <c r="F1241" s="50">
        <v>1</v>
      </c>
      <c r="G1241" s="48">
        <v>2096</v>
      </c>
      <c r="H1241" s="51">
        <v>52</v>
      </c>
    </row>
    <row r="1242" spans="1:8" x14ac:dyDescent="0.25">
      <c r="A1242" s="46">
        <v>60158240</v>
      </c>
      <c r="B1242" s="47" t="s">
        <v>2038</v>
      </c>
      <c r="C1242" s="48">
        <v>104</v>
      </c>
      <c r="D1242" s="49">
        <v>198.7499</v>
      </c>
      <c r="E1242" s="48">
        <v>1235</v>
      </c>
      <c r="F1242" s="50">
        <v>50</v>
      </c>
      <c r="G1242" s="48">
        <v>380</v>
      </c>
      <c r="H1242" s="51">
        <v>857</v>
      </c>
    </row>
    <row r="1243" spans="1:8" x14ac:dyDescent="0.25">
      <c r="A1243" s="46">
        <v>42001630</v>
      </c>
      <c r="B1243" s="47" t="s">
        <v>2039</v>
      </c>
      <c r="C1243" s="48">
        <v>57</v>
      </c>
      <c r="D1243" s="49">
        <v>198.3997</v>
      </c>
      <c r="E1243" s="48">
        <v>1236</v>
      </c>
      <c r="F1243" s="50">
        <v>11</v>
      </c>
      <c r="G1243" s="48">
        <v>1330</v>
      </c>
      <c r="H1243" s="51">
        <v>253</v>
      </c>
    </row>
    <row r="1244" spans="1:8" x14ac:dyDescent="0.25">
      <c r="A1244" s="46">
        <v>53141700</v>
      </c>
      <c r="B1244" s="47" t="s">
        <v>2040</v>
      </c>
      <c r="C1244" s="48">
        <v>156</v>
      </c>
      <c r="D1244" s="49">
        <v>198.33340000000001</v>
      </c>
      <c r="E1244" s="48">
        <v>1237</v>
      </c>
      <c r="F1244" s="50">
        <v>2</v>
      </c>
      <c r="G1244" s="48">
        <v>1971</v>
      </c>
      <c r="H1244" s="51">
        <v>1</v>
      </c>
    </row>
    <row r="1245" spans="1:8" x14ac:dyDescent="0.25">
      <c r="A1245" s="46">
        <v>53151210</v>
      </c>
      <c r="B1245" s="47" t="s">
        <v>2041</v>
      </c>
      <c r="C1245" s="48">
        <v>156</v>
      </c>
      <c r="D1245" s="49">
        <v>198.33340000000001</v>
      </c>
      <c r="E1245" s="48">
        <v>1237</v>
      </c>
      <c r="F1245" s="50">
        <v>2</v>
      </c>
      <c r="G1245" s="48">
        <v>1971</v>
      </c>
      <c r="H1245" s="51">
        <v>0</v>
      </c>
    </row>
    <row r="1246" spans="1:8" x14ac:dyDescent="0.25">
      <c r="A1246" s="46">
        <v>10228630</v>
      </c>
      <c r="B1246" s="47" t="s">
        <v>2042</v>
      </c>
      <c r="C1246" s="48">
        <v>166</v>
      </c>
      <c r="D1246" s="49">
        <v>198.10400000000001</v>
      </c>
      <c r="E1246" s="48">
        <v>1239</v>
      </c>
      <c r="F1246" s="50">
        <v>10</v>
      </c>
      <c r="G1246" s="48">
        <v>1373</v>
      </c>
      <c r="H1246" s="51">
        <v>82</v>
      </c>
    </row>
    <row r="1247" spans="1:8" x14ac:dyDescent="0.25">
      <c r="A1247" s="46">
        <v>30157030</v>
      </c>
      <c r="B1247" s="47" t="s">
        <v>2043</v>
      </c>
      <c r="C1247" s="48">
        <v>58</v>
      </c>
      <c r="D1247" s="49">
        <v>197.85830000000001</v>
      </c>
      <c r="E1247" s="48">
        <v>1240</v>
      </c>
      <c r="F1247" s="50">
        <v>12</v>
      </c>
      <c r="G1247" s="48">
        <v>1274</v>
      </c>
      <c r="H1247" s="51">
        <v>358</v>
      </c>
    </row>
    <row r="1248" spans="1:8" x14ac:dyDescent="0.25">
      <c r="A1248" s="46">
        <v>11184730</v>
      </c>
      <c r="B1248" s="47" t="s">
        <v>2044</v>
      </c>
      <c r="C1248" s="48">
        <v>75</v>
      </c>
      <c r="D1248" s="49">
        <v>197.72479999999999</v>
      </c>
      <c r="E1248" s="48">
        <v>1241</v>
      </c>
      <c r="F1248" s="50">
        <v>14</v>
      </c>
      <c r="G1248" s="48">
        <v>1185</v>
      </c>
      <c r="H1248" s="51">
        <v>2584</v>
      </c>
    </row>
    <row r="1249" spans="1:8" x14ac:dyDescent="0.25">
      <c r="A1249" s="46">
        <v>53146820</v>
      </c>
      <c r="B1249" s="47" t="s">
        <v>2045</v>
      </c>
      <c r="C1249" s="48">
        <v>158</v>
      </c>
      <c r="D1249" s="49">
        <v>197.71639999999999</v>
      </c>
      <c r="E1249" s="48">
        <v>1242</v>
      </c>
      <c r="F1249" s="50">
        <v>8</v>
      </c>
      <c r="G1249" s="48">
        <v>1476</v>
      </c>
      <c r="H1249" s="51">
        <v>0</v>
      </c>
    </row>
    <row r="1250" spans="1:8" x14ac:dyDescent="0.25">
      <c r="A1250" s="46">
        <v>50165190</v>
      </c>
      <c r="B1250" s="47" t="s">
        <v>2046</v>
      </c>
      <c r="C1250" s="48">
        <v>57</v>
      </c>
      <c r="D1250" s="49">
        <v>197.3339</v>
      </c>
      <c r="E1250" s="48">
        <v>1243</v>
      </c>
      <c r="F1250" s="50">
        <v>25</v>
      </c>
      <c r="G1250" s="48">
        <v>817</v>
      </c>
      <c r="H1250" s="51">
        <v>351</v>
      </c>
    </row>
    <row r="1251" spans="1:8" x14ac:dyDescent="0.25">
      <c r="A1251" s="46">
        <v>53151200</v>
      </c>
      <c r="B1251" s="47" t="s">
        <v>2047</v>
      </c>
      <c r="C1251" s="48">
        <v>159</v>
      </c>
      <c r="D1251" s="49">
        <v>196.66290000000001</v>
      </c>
      <c r="E1251" s="48">
        <v>1244</v>
      </c>
      <c r="F1251" s="50">
        <v>16</v>
      </c>
      <c r="G1251" s="48">
        <v>1086</v>
      </c>
      <c r="H1251" s="51">
        <v>381</v>
      </c>
    </row>
    <row r="1252" spans="1:8" x14ac:dyDescent="0.25">
      <c r="A1252" s="46">
        <v>30140740</v>
      </c>
      <c r="B1252" s="47" t="s">
        <v>2048</v>
      </c>
      <c r="C1252" s="48">
        <v>101</v>
      </c>
      <c r="D1252" s="49">
        <v>196.35059999999999</v>
      </c>
      <c r="E1252" s="48">
        <v>1245</v>
      </c>
      <c r="F1252" s="50">
        <v>22</v>
      </c>
      <c r="G1252" s="48">
        <v>899</v>
      </c>
      <c r="H1252" s="51">
        <v>603</v>
      </c>
    </row>
    <row r="1253" spans="1:8" x14ac:dyDescent="0.25">
      <c r="A1253" s="46">
        <v>52142370</v>
      </c>
      <c r="B1253" s="47" t="s">
        <v>2049</v>
      </c>
      <c r="C1253" s="48">
        <v>131</v>
      </c>
      <c r="D1253" s="49">
        <v>196.12520000000001</v>
      </c>
      <c r="E1253" s="48">
        <v>1246</v>
      </c>
      <c r="F1253" s="50">
        <v>6</v>
      </c>
      <c r="G1253" s="48">
        <v>1595</v>
      </c>
      <c r="H1253" s="51">
        <v>0</v>
      </c>
    </row>
    <row r="1254" spans="1:8" x14ac:dyDescent="0.25">
      <c r="A1254" s="46">
        <v>50166140</v>
      </c>
      <c r="B1254" s="47" t="s">
        <v>2050</v>
      </c>
      <c r="C1254" s="48">
        <v>58</v>
      </c>
      <c r="D1254" s="49">
        <v>195.87459999999999</v>
      </c>
      <c r="E1254" s="48">
        <v>1247</v>
      </c>
      <c r="F1254" s="50">
        <v>17</v>
      </c>
      <c r="G1254" s="48">
        <v>1047</v>
      </c>
      <c r="H1254" s="51">
        <v>0</v>
      </c>
    </row>
    <row r="1255" spans="1:8" x14ac:dyDescent="0.25">
      <c r="A1255" s="46">
        <v>42000880</v>
      </c>
      <c r="B1255" s="47" t="s">
        <v>2051</v>
      </c>
      <c r="C1255" s="48">
        <v>59</v>
      </c>
      <c r="D1255" s="49">
        <v>195.49979999999999</v>
      </c>
      <c r="E1255" s="48">
        <v>1248</v>
      </c>
      <c r="F1255" s="50">
        <v>8</v>
      </c>
      <c r="G1255" s="48">
        <v>1476</v>
      </c>
      <c r="H1255" s="51">
        <v>2116</v>
      </c>
    </row>
    <row r="1256" spans="1:8" x14ac:dyDescent="0.25">
      <c r="A1256" s="46">
        <v>71144050</v>
      </c>
      <c r="B1256" s="47" t="s">
        <v>2052</v>
      </c>
      <c r="C1256" s="48">
        <v>22</v>
      </c>
      <c r="D1256" s="49">
        <v>195.33330000000001</v>
      </c>
      <c r="E1256" s="48">
        <v>1249</v>
      </c>
      <c r="F1256" s="50">
        <v>12</v>
      </c>
      <c r="G1256" s="48">
        <v>1274</v>
      </c>
      <c r="H1256" s="51">
        <v>0</v>
      </c>
    </row>
    <row r="1257" spans="1:8" x14ac:dyDescent="0.25">
      <c r="A1257" s="46">
        <v>14127550</v>
      </c>
      <c r="B1257" s="47" t="s">
        <v>2053</v>
      </c>
      <c r="C1257" s="48">
        <v>4</v>
      </c>
      <c r="D1257" s="49">
        <v>195.16630000000001</v>
      </c>
      <c r="E1257" s="48">
        <v>1250</v>
      </c>
      <c r="F1257" s="50">
        <v>16</v>
      </c>
      <c r="G1257" s="48">
        <v>1086</v>
      </c>
      <c r="H1257" s="51">
        <v>0</v>
      </c>
    </row>
    <row r="1258" spans="1:8" x14ac:dyDescent="0.25">
      <c r="A1258" s="46">
        <v>10158160</v>
      </c>
      <c r="B1258" s="47" t="s">
        <v>2054</v>
      </c>
      <c r="C1258" s="48">
        <v>167</v>
      </c>
      <c r="D1258" s="49">
        <v>195.07040000000001</v>
      </c>
      <c r="E1258" s="48">
        <v>1251</v>
      </c>
      <c r="F1258" s="50">
        <v>14</v>
      </c>
      <c r="G1258" s="48">
        <v>1185</v>
      </c>
      <c r="H1258" s="51">
        <v>244</v>
      </c>
    </row>
    <row r="1259" spans="1:8" x14ac:dyDescent="0.25">
      <c r="A1259" s="46">
        <v>31153090</v>
      </c>
      <c r="B1259" s="47" t="s">
        <v>2055</v>
      </c>
      <c r="C1259" s="48">
        <v>41</v>
      </c>
      <c r="D1259" s="49">
        <v>195</v>
      </c>
      <c r="E1259" s="48">
        <v>1252</v>
      </c>
      <c r="F1259" s="50">
        <v>13</v>
      </c>
      <c r="G1259" s="48">
        <v>1234</v>
      </c>
      <c r="H1259" s="51">
        <v>3711</v>
      </c>
    </row>
    <row r="1260" spans="1:8" x14ac:dyDescent="0.25">
      <c r="A1260" s="46">
        <v>30142650</v>
      </c>
      <c r="B1260" s="47" t="s">
        <v>2056</v>
      </c>
      <c r="C1260" s="48">
        <v>76</v>
      </c>
      <c r="D1260" s="49">
        <v>194.24969999999999</v>
      </c>
      <c r="E1260" s="48">
        <v>1253</v>
      </c>
      <c r="F1260" s="50">
        <v>9</v>
      </c>
      <c r="G1260" s="48">
        <v>1421</v>
      </c>
      <c r="H1260" s="51">
        <v>3563</v>
      </c>
    </row>
    <row r="1261" spans="1:8" x14ac:dyDescent="0.25">
      <c r="A1261" s="46">
        <v>30139250</v>
      </c>
      <c r="B1261" s="47" t="s">
        <v>2057</v>
      </c>
      <c r="C1261" s="48">
        <v>42</v>
      </c>
      <c r="D1261" s="49">
        <v>194.14160000000001</v>
      </c>
      <c r="E1261" s="48">
        <v>1254</v>
      </c>
      <c r="F1261" s="50">
        <v>12</v>
      </c>
      <c r="G1261" s="48">
        <v>1274</v>
      </c>
      <c r="H1261" s="51">
        <v>1531</v>
      </c>
    </row>
    <row r="1262" spans="1:8" x14ac:dyDescent="0.25">
      <c r="A1262" s="46">
        <v>50156920</v>
      </c>
      <c r="B1262" s="47" t="s">
        <v>2058</v>
      </c>
      <c r="C1262" s="48">
        <v>59</v>
      </c>
      <c r="D1262" s="49">
        <v>193.70779999999999</v>
      </c>
      <c r="E1262" s="48">
        <v>1255</v>
      </c>
      <c r="F1262" s="50">
        <v>18</v>
      </c>
      <c r="G1262" s="48">
        <v>1017</v>
      </c>
      <c r="H1262" s="51">
        <v>145</v>
      </c>
    </row>
    <row r="1263" spans="1:8" x14ac:dyDescent="0.25">
      <c r="A1263" s="46">
        <v>40124670</v>
      </c>
      <c r="B1263" s="47" t="s">
        <v>2059</v>
      </c>
      <c r="C1263" s="48">
        <v>60</v>
      </c>
      <c r="D1263" s="49">
        <v>193.5333</v>
      </c>
      <c r="E1263" s="48">
        <v>1256</v>
      </c>
      <c r="F1263" s="50">
        <v>3</v>
      </c>
      <c r="G1263" s="48">
        <v>1842</v>
      </c>
      <c r="H1263" s="51">
        <v>106</v>
      </c>
    </row>
    <row r="1264" spans="1:8" x14ac:dyDescent="0.25">
      <c r="A1264" s="46">
        <v>61166460</v>
      </c>
      <c r="B1264" s="47" t="s">
        <v>2060</v>
      </c>
      <c r="C1264" s="48">
        <v>132</v>
      </c>
      <c r="D1264" s="49">
        <v>193.18520000000001</v>
      </c>
      <c r="E1264" s="48">
        <v>1257</v>
      </c>
      <c r="F1264" s="50">
        <v>21</v>
      </c>
      <c r="G1264" s="48">
        <v>930</v>
      </c>
      <c r="H1264" s="51">
        <v>680</v>
      </c>
    </row>
    <row r="1265" spans="1:8" x14ac:dyDescent="0.25">
      <c r="A1265" s="46">
        <v>61160750</v>
      </c>
      <c r="B1265" s="47" t="s">
        <v>2061</v>
      </c>
      <c r="C1265" s="48">
        <v>133</v>
      </c>
      <c r="D1265" s="49">
        <v>192.8</v>
      </c>
      <c r="E1265" s="48">
        <v>1258</v>
      </c>
      <c r="F1265" s="50">
        <v>123</v>
      </c>
      <c r="G1265" s="48">
        <v>88</v>
      </c>
      <c r="H1265" s="51">
        <v>1554</v>
      </c>
    </row>
    <row r="1266" spans="1:8" x14ac:dyDescent="0.25">
      <c r="A1266" s="46">
        <v>60159650</v>
      </c>
      <c r="B1266" s="47" t="s">
        <v>2062</v>
      </c>
      <c r="C1266" s="48">
        <v>105</v>
      </c>
      <c r="D1266" s="49">
        <v>192.7167</v>
      </c>
      <c r="E1266" s="48">
        <v>1259</v>
      </c>
      <c r="F1266" s="50">
        <v>12</v>
      </c>
      <c r="G1266" s="48">
        <v>1274</v>
      </c>
      <c r="H1266" s="51">
        <v>1872</v>
      </c>
    </row>
    <row r="1267" spans="1:8" x14ac:dyDescent="0.25">
      <c r="A1267" s="46">
        <v>10211900</v>
      </c>
      <c r="B1267" s="47" t="s">
        <v>2063</v>
      </c>
      <c r="C1267" s="48">
        <v>168</v>
      </c>
      <c r="D1267" s="49">
        <v>192.41739999999999</v>
      </c>
      <c r="E1267" s="48">
        <v>1260</v>
      </c>
      <c r="F1267" s="50">
        <v>7</v>
      </c>
      <c r="G1267" s="48">
        <v>1528</v>
      </c>
      <c r="H1267" s="51">
        <v>0</v>
      </c>
    </row>
    <row r="1268" spans="1:8" x14ac:dyDescent="0.25">
      <c r="A1268" s="46">
        <v>30160570</v>
      </c>
      <c r="B1268" s="47" t="s">
        <v>2064</v>
      </c>
      <c r="C1268" s="48">
        <v>102</v>
      </c>
      <c r="D1268" s="49">
        <v>192.1748</v>
      </c>
      <c r="E1268" s="48">
        <v>1261</v>
      </c>
      <c r="F1268" s="50">
        <v>8</v>
      </c>
      <c r="G1268" s="48">
        <v>1476</v>
      </c>
      <c r="H1268" s="51">
        <v>850</v>
      </c>
    </row>
    <row r="1269" spans="1:8" x14ac:dyDescent="0.25">
      <c r="A1269" s="46">
        <v>10232660</v>
      </c>
      <c r="B1269" s="47" t="s">
        <v>2065</v>
      </c>
      <c r="C1269" s="48">
        <v>169</v>
      </c>
      <c r="D1269" s="49">
        <v>191.99969999999999</v>
      </c>
      <c r="E1269" s="48">
        <v>1262</v>
      </c>
      <c r="F1269" s="50">
        <v>15</v>
      </c>
      <c r="G1269" s="48">
        <v>1131</v>
      </c>
      <c r="H1269" s="51">
        <v>0</v>
      </c>
    </row>
    <row r="1270" spans="1:8" x14ac:dyDescent="0.25">
      <c r="A1270" s="46">
        <v>71143840</v>
      </c>
      <c r="B1270" s="47" t="s">
        <v>2066</v>
      </c>
      <c r="C1270" s="48">
        <v>23</v>
      </c>
      <c r="D1270" s="49">
        <v>191.79150000000001</v>
      </c>
      <c r="E1270" s="48">
        <v>1263</v>
      </c>
      <c r="F1270" s="50">
        <v>8</v>
      </c>
      <c r="G1270" s="48">
        <v>1476</v>
      </c>
      <c r="H1270" s="51">
        <v>24</v>
      </c>
    </row>
    <row r="1271" spans="1:8" x14ac:dyDescent="0.25">
      <c r="A1271" s="46">
        <v>53151730</v>
      </c>
      <c r="B1271" s="47" t="s">
        <v>2067</v>
      </c>
      <c r="C1271" s="48">
        <v>160</v>
      </c>
      <c r="D1271" s="49">
        <v>191.54169999999999</v>
      </c>
      <c r="E1271" s="48">
        <v>1264</v>
      </c>
      <c r="F1271" s="50">
        <v>3</v>
      </c>
      <c r="G1271" s="48">
        <v>1842</v>
      </c>
      <c r="H1271" s="51">
        <v>62</v>
      </c>
    </row>
    <row r="1272" spans="1:8" x14ac:dyDescent="0.25">
      <c r="A1272" s="46">
        <v>53150710</v>
      </c>
      <c r="B1272" s="47" t="s">
        <v>2068</v>
      </c>
      <c r="C1272" s="48">
        <v>134</v>
      </c>
      <c r="D1272" s="49">
        <v>191.00790000000001</v>
      </c>
      <c r="E1272" s="48">
        <v>1265</v>
      </c>
      <c r="F1272" s="50">
        <v>16</v>
      </c>
      <c r="G1272" s="48">
        <v>1086</v>
      </c>
      <c r="H1272" s="51">
        <v>3892</v>
      </c>
    </row>
    <row r="1273" spans="1:8" x14ac:dyDescent="0.25">
      <c r="A1273" s="46">
        <v>61165030</v>
      </c>
      <c r="B1273" s="47" t="s">
        <v>2069</v>
      </c>
      <c r="C1273" s="48">
        <v>135</v>
      </c>
      <c r="D1273" s="49">
        <v>189.79759999999999</v>
      </c>
      <c r="E1273" s="48">
        <v>1266</v>
      </c>
      <c r="F1273" s="50">
        <v>79</v>
      </c>
      <c r="G1273" s="48">
        <v>195</v>
      </c>
      <c r="H1273" s="51">
        <v>786</v>
      </c>
    </row>
    <row r="1274" spans="1:8" x14ac:dyDescent="0.25">
      <c r="A1274" s="46">
        <v>10196900</v>
      </c>
      <c r="B1274" s="47" t="s">
        <v>2070</v>
      </c>
      <c r="C1274" s="48">
        <v>170</v>
      </c>
      <c r="D1274" s="49">
        <v>189.5728</v>
      </c>
      <c r="E1274" s="48">
        <v>1267</v>
      </c>
      <c r="F1274" s="50">
        <v>16</v>
      </c>
      <c r="G1274" s="48">
        <v>1086</v>
      </c>
      <c r="H1274" s="51">
        <v>0</v>
      </c>
    </row>
    <row r="1275" spans="1:8" x14ac:dyDescent="0.25">
      <c r="A1275" s="46">
        <v>11198000</v>
      </c>
      <c r="B1275" s="47" t="s">
        <v>2071</v>
      </c>
      <c r="C1275" s="48">
        <v>77</v>
      </c>
      <c r="D1275" s="49">
        <v>189.1473</v>
      </c>
      <c r="E1275" s="48">
        <v>1268</v>
      </c>
      <c r="F1275" s="50">
        <v>10</v>
      </c>
      <c r="G1275" s="48">
        <v>1373</v>
      </c>
      <c r="H1275" s="51">
        <v>1831</v>
      </c>
    </row>
    <row r="1276" spans="1:8" x14ac:dyDescent="0.25">
      <c r="A1276" s="46">
        <v>11199610</v>
      </c>
      <c r="B1276" s="47" t="s">
        <v>2072</v>
      </c>
      <c r="C1276" s="48">
        <v>78</v>
      </c>
      <c r="D1276" s="49">
        <v>188.8152</v>
      </c>
      <c r="E1276" s="48">
        <v>1269</v>
      </c>
      <c r="F1276" s="50">
        <v>8</v>
      </c>
      <c r="G1276" s="48">
        <v>1476</v>
      </c>
      <c r="H1276" s="51">
        <v>0</v>
      </c>
    </row>
    <row r="1277" spans="1:8" x14ac:dyDescent="0.25">
      <c r="A1277" s="46">
        <v>11195530</v>
      </c>
      <c r="B1277" s="47" t="s">
        <v>2073</v>
      </c>
      <c r="C1277" s="48">
        <v>79</v>
      </c>
      <c r="D1277" s="49">
        <v>188.626</v>
      </c>
      <c r="E1277" s="48">
        <v>1270</v>
      </c>
      <c r="F1277" s="50">
        <v>10</v>
      </c>
      <c r="G1277" s="48">
        <v>1373</v>
      </c>
      <c r="H1277" s="51">
        <v>148</v>
      </c>
    </row>
    <row r="1278" spans="1:8" x14ac:dyDescent="0.25">
      <c r="A1278" s="46">
        <v>61162950</v>
      </c>
      <c r="B1278" s="47" t="s">
        <v>2074</v>
      </c>
      <c r="C1278" s="48">
        <v>136</v>
      </c>
      <c r="D1278" s="49">
        <v>188.626</v>
      </c>
      <c r="E1278" s="48">
        <v>1270</v>
      </c>
      <c r="F1278" s="50">
        <v>20</v>
      </c>
      <c r="G1278" s="48">
        <v>960</v>
      </c>
      <c r="H1278" s="51">
        <v>0</v>
      </c>
    </row>
    <row r="1279" spans="1:8" x14ac:dyDescent="0.25">
      <c r="A1279" s="46">
        <v>10225600</v>
      </c>
      <c r="B1279" s="47" t="s">
        <v>2075</v>
      </c>
      <c r="C1279" s="48">
        <v>171</v>
      </c>
      <c r="D1279" s="49">
        <v>187.97200000000001</v>
      </c>
      <c r="E1279" s="48">
        <v>1272</v>
      </c>
      <c r="F1279" s="50">
        <v>21</v>
      </c>
      <c r="G1279" s="48">
        <v>930</v>
      </c>
      <c r="H1279" s="51">
        <v>304</v>
      </c>
    </row>
    <row r="1280" spans="1:8" x14ac:dyDescent="0.25">
      <c r="A1280" s="46">
        <v>10204230</v>
      </c>
      <c r="B1280" s="47" t="s">
        <v>2076</v>
      </c>
      <c r="C1280" s="48">
        <v>172</v>
      </c>
      <c r="D1280" s="49">
        <v>187.67760000000001</v>
      </c>
      <c r="E1280" s="48">
        <v>1273</v>
      </c>
      <c r="F1280" s="50">
        <v>12</v>
      </c>
      <c r="G1280" s="48">
        <v>1274</v>
      </c>
      <c r="H1280" s="51">
        <v>0</v>
      </c>
    </row>
    <row r="1281" spans="1:8" x14ac:dyDescent="0.25">
      <c r="A1281" s="46">
        <v>30153750</v>
      </c>
      <c r="B1281" s="47" t="s">
        <v>2077</v>
      </c>
      <c r="C1281" s="48">
        <v>61</v>
      </c>
      <c r="D1281" s="49">
        <v>187.5155</v>
      </c>
      <c r="E1281" s="48">
        <v>1274</v>
      </c>
      <c r="F1281" s="50">
        <v>38</v>
      </c>
      <c r="G1281" s="48">
        <v>555</v>
      </c>
      <c r="H1281" s="51">
        <v>0</v>
      </c>
    </row>
    <row r="1282" spans="1:8" x14ac:dyDescent="0.25">
      <c r="A1282" s="46">
        <v>30161540</v>
      </c>
      <c r="B1282" s="47" t="s">
        <v>2078</v>
      </c>
      <c r="C1282" s="48">
        <v>103</v>
      </c>
      <c r="D1282" s="49">
        <v>187.49969999999999</v>
      </c>
      <c r="E1282" s="48">
        <v>1275</v>
      </c>
      <c r="F1282" s="50">
        <v>9</v>
      </c>
      <c r="G1282" s="48">
        <v>1421</v>
      </c>
      <c r="H1282" s="51">
        <v>934</v>
      </c>
    </row>
    <row r="1283" spans="1:8" x14ac:dyDescent="0.25">
      <c r="A1283" s="46">
        <v>53148910</v>
      </c>
      <c r="B1283" s="47" t="s">
        <v>2079</v>
      </c>
      <c r="C1283" s="48">
        <v>161</v>
      </c>
      <c r="D1283" s="49">
        <v>187.49969999999999</v>
      </c>
      <c r="E1283" s="48">
        <v>1275</v>
      </c>
      <c r="F1283" s="50">
        <v>9</v>
      </c>
      <c r="G1283" s="48">
        <v>1421</v>
      </c>
      <c r="H1283" s="51">
        <v>1368</v>
      </c>
    </row>
    <row r="1284" spans="1:8" x14ac:dyDescent="0.25">
      <c r="A1284" s="46">
        <v>30165330</v>
      </c>
      <c r="B1284" s="47" t="s">
        <v>2080</v>
      </c>
      <c r="C1284" s="48">
        <v>104</v>
      </c>
      <c r="D1284" s="49">
        <v>186.9006</v>
      </c>
      <c r="E1284" s="48">
        <v>1277</v>
      </c>
      <c r="F1284" s="50">
        <v>24</v>
      </c>
      <c r="G1284" s="48">
        <v>849</v>
      </c>
      <c r="H1284" s="51">
        <v>403</v>
      </c>
    </row>
    <row r="1285" spans="1:8" x14ac:dyDescent="0.25">
      <c r="A1285" s="46">
        <v>52144940</v>
      </c>
      <c r="B1285" s="47" t="s">
        <v>2081</v>
      </c>
      <c r="C1285" s="48">
        <v>132</v>
      </c>
      <c r="D1285" s="49">
        <v>186.82470000000001</v>
      </c>
      <c r="E1285" s="48">
        <v>1278</v>
      </c>
      <c r="F1285" s="50">
        <v>9</v>
      </c>
      <c r="G1285" s="48">
        <v>1421</v>
      </c>
      <c r="H1285" s="51">
        <v>0</v>
      </c>
    </row>
    <row r="1286" spans="1:8" x14ac:dyDescent="0.25">
      <c r="A1286" s="46">
        <v>10225880</v>
      </c>
      <c r="B1286" s="47" t="s">
        <v>2082</v>
      </c>
      <c r="C1286" s="48">
        <v>173</v>
      </c>
      <c r="D1286" s="49">
        <v>186.00030000000001</v>
      </c>
      <c r="E1286" s="48">
        <v>1279</v>
      </c>
      <c r="F1286" s="50">
        <v>20</v>
      </c>
      <c r="G1286" s="48">
        <v>960</v>
      </c>
      <c r="H1286" s="51">
        <v>1104</v>
      </c>
    </row>
    <row r="1287" spans="1:8" x14ac:dyDescent="0.25">
      <c r="A1287" s="46">
        <v>30160480</v>
      </c>
      <c r="B1287" s="47" t="s">
        <v>2083</v>
      </c>
      <c r="C1287" s="48">
        <v>105</v>
      </c>
      <c r="D1287" s="49">
        <v>185.7354</v>
      </c>
      <c r="E1287" s="48">
        <v>1280</v>
      </c>
      <c r="F1287" s="50">
        <v>66</v>
      </c>
      <c r="G1287" s="48">
        <v>244</v>
      </c>
      <c r="H1287" s="51">
        <v>2245</v>
      </c>
    </row>
    <row r="1288" spans="1:8" x14ac:dyDescent="0.25">
      <c r="A1288" s="46">
        <v>10214190</v>
      </c>
      <c r="B1288" s="47" t="s">
        <v>2084</v>
      </c>
      <c r="C1288" s="48">
        <v>174</v>
      </c>
      <c r="D1288" s="49">
        <v>185.58330000000001</v>
      </c>
      <c r="E1288" s="48">
        <v>1281</v>
      </c>
      <c r="F1288" s="50">
        <v>33</v>
      </c>
      <c r="G1288" s="48">
        <v>633</v>
      </c>
      <c r="H1288" s="51">
        <v>8161</v>
      </c>
    </row>
    <row r="1289" spans="1:8" x14ac:dyDescent="0.25">
      <c r="A1289" s="46">
        <v>53149570</v>
      </c>
      <c r="B1289" s="47" t="s">
        <v>2085</v>
      </c>
      <c r="C1289" s="48">
        <v>162</v>
      </c>
      <c r="D1289" s="49">
        <v>185.1583</v>
      </c>
      <c r="E1289" s="48">
        <v>1282</v>
      </c>
      <c r="F1289" s="50">
        <v>3</v>
      </c>
      <c r="G1289" s="48">
        <v>1842</v>
      </c>
      <c r="H1289" s="51">
        <v>964</v>
      </c>
    </row>
    <row r="1290" spans="1:8" x14ac:dyDescent="0.25">
      <c r="A1290" s="46">
        <v>31156260</v>
      </c>
      <c r="B1290" s="47" t="s">
        <v>2086</v>
      </c>
      <c r="C1290" s="48">
        <v>43</v>
      </c>
      <c r="D1290" s="49">
        <v>184.59960000000001</v>
      </c>
      <c r="E1290" s="48">
        <v>1283</v>
      </c>
      <c r="F1290" s="50">
        <v>15</v>
      </c>
      <c r="G1290" s="48">
        <v>1131</v>
      </c>
      <c r="H1290" s="51">
        <v>173</v>
      </c>
    </row>
    <row r="1291" spans="1:8" x14ac:dyDescent="0.25">
      <c r="A1291" s="46">
        <v>11197750</v>
      </c>
      <c r="B1291" s="47" t="s">
        <v>2087</v>
      </c>
      <c r="C1291" s="48">
        <v>80</v>
      </c>
      <c r="D1291" s="49">
        <v>184.12350000000001</v>
      </c>
      <c r="E1291" s="48">
        <v>1284</v>
      </c>
      <c r="F1291" s="50">
        <v>15</v>
      </c>
      <c r="G1291" s="48">
        <v>1131</v>
      </c>
      <c r="H1291" s="51">
        <v>1361</v>
      </c>
    </row>
    <row r="1292" spans="1:8" x14ac:dyDescent="0.25">
      <c r="A1292" s="46">
        <v>10226510</v>
      </c>
      <c r="B1292" s="47" t="s">
        <v>2088</v>
      </c>
      <c r="C1292" s="48">
        <v>175</v>
      </c>
      <c r="D1292" s="49">
        <v>183.60159999999999</v>
      </c>
      <c r="E1292" s="48">
        <v>1285</v>
      </c>
      <c r="F1292" s="50">
        <v>13</v>
      </c>
      <c r="G1292" s="48">
        <v>1234</v>
      </c>
      <c r="H1292" s="51">
        <v>15</v>
      </c>
    </row>
    <row r="1293" spans="1:8" x14ac:dyDescent="0.25">
      <c r="A1293" s="46">
        <v>10233130</v>
      </c>
      <c r="B1293" s="47" t="s">
        <v>2089</v>
      </c>
      <c r="C1293" s="48">
        <v>176</v>
      </c>
      <c r="D1293" s="49">
        <v>183.41249999999999</v>
      </c>
      <c r="E1293" s="48">
        <v>1286</v>
      </c>
      <c r="F1293" s="50">
        <v>15</v>
      </c>
      <c r="G1293" s="48">
        <v>1131</v>
      </c>
      <c r="H1293" s="51">
        <v>0</v>
      </c>
    </row>
    <row r="1294" spans="1:8" x14ac:dyDescent="0.25">
      <c r="A1294" s="46">
        <v>60158090</v>
      </c>
      <c r="B1294" s="47" t="s">
        <v>2090</v>
      </c>
      <c r="C1294" s="48">
        <v>106</v>
      </c>
      <c r="D1294" s="49">
        <v>183.1671</v>
      </c>
      <c r="E1294" s="48">
        <v>1287</v>
      </c>
      <c r="F1294" s="50">
        <v>13</v>
      </c>
      <c r="G1294" s="48">
        <v>1234</v>
      </c>
      <c r="H1294" s="51">
        <v>648</v>
      </c>
    </row>
    <row r="1295" spans="1:8" x14ac:dyDescent="0.25">
      <c r="A1295" s="46">
        <v>52146220</v>
      </c>
      <c r="B1295" s="47" t="s">
        <v>2091</v>
      </c>
      <c r="C1295" s="48">
        <v>133</v>
      </c>
      <c r="D1295" s="49">
        <v>183.1249</v>
      </c>
      <c r="E1295" s="48">
        <v>1288</v>
      </c>
      <c r="F1295" s="50">
        <v>5</v>
      </c>
      <c r="G1295" s="48">
        <v>1666</v>
      </c>
      <c r="H1295" s="51">
        <v>0</v>
      </c>
    </row>
    <row r="1296" spans="1:8" x14ac:dyDescent="0.25">
      <c r="A1296" s="46">
        <v>11197310</v>
      </c>
      <c r="B1296" s="47" t="s">
        <v>2092</v>
      </c>
      <c r="C1296" s="48">
        <v>81</v>
      </c>
      <c r="D1296" s="49">
        <v>183.0239</v>
      </c>
      <c r="E1296" s="48">
        <v>1289</v>
      </c>
      <c r="F1296" s="50">
        <v>15</v>
      </c>
      <c r="G1296" s="48">
        <v>1131</v>
      </c>
      <c r="H1296" s="51">
        <v>467</v>
      </c>
    </row>
    <row r="1297" spans="1:8" x14ac:dyDescent="0.25">
      <c r="A1297" s="46">
        <v>53141710</v>
      </c>
      <c r="B1297" s="47" t="s">
        <v>2093</v>
      </c>
      <c r="C1297" s="48">
        <v>163</v>
      </c>
      <c r="D1297" s="49">
        <v>183</v>
      </c>
      <c r="E1297" s="48">
        <v>1290</v>
      </c>
      <c r="F1297" s="50">
        <v>4</v>
      </c>
      <c r="G1297" s="48">
        <v>1756</v>
      </c>
      <c r="H1297" s="51">
        <v>0</v>
      </c>
    </row>
    <row r="1298" spans="1:8" x14ac:dyDescent="0.25">
      <c r="A1298" s="46">
        <v>53149080</v>
      </c>
      <c r="B1298" s="47" t="s">
        <v>2094</v>
      </c>
      <c r="C1298" s="48">
        <v>163</v>
      </c>
      <c r="D1298" s="49">
        <v>183</v>
      </c>
      <c r="E1298" s="48">
        <v>1290</v>
      </c>
      <c r="F1298" s="50">
        <v>4</v>
      </c>
      <c r="G1298" s="48">
        <v>1756</v>
      </c>
      <c r="H1298" s="51">
        <v>0</v>
      </c>
    </row>
    <row r="1299" spans="1:8" x14ac:dyDescent="0.25">
      <c r="A1299" s="46">
        <v>30163190</v>
      </c>
      <c r="B1299" s="47" t="s">
        <v>2095</v>
      </c>
      <c r="C1299" s="48">
        <v>106</v>
      </c>
      <c r="D1299" s="49">
        <v>182.875</v>
      </c>
      <c r="E1299" s="48">
        <v>1292</v>
      </c>
      <c r="F1299" s="50">
        <v>11</v>
      </c>
      <c r="G1299" s="48">
        <v>1330</v>
      </c>
      <c r="H1299" s="51">
        <v>0</v>
      </c>
    </row>
    <row r="1300" spans="1:8" x14ac:dyDescent="0.25">
      <c r="A1300" s="46">
        <v>60146430</v>
      </c>
      <c r="B1300" s="47" t="s">
        <v>2096</v>
      </c>
      <c r="C1300" s="48">
        <v>137</v>
      </c>
      <c r="D1300" s="49">
        <v>182.875</v>
      </c>
      <c r="E1300" s="48">
        <v>1292</v>
      </c>
      <c r="F1300" s="50">
        <v>11</v>
      </c>
      <c r="G1300" s="48">
        <v>1330</v>
      </c>
      <c r="H1300" s="51">
        <v>1210</v>
      </c>
    </row>
    <row r="1301" spans="1:8" x14ac:dyDescent="0.25">
      <c r="A1301" s="46">
        <v>11024500</v>
      </c>
      <c r="B1301" s="47" t="s">
        <v>2097</v>
      </c>
      <c r="C1301" s="48">
        <v>82</v>
      </c>
      <c r="D1301" s="49">
        <v>182.07570000000001</v>
      </c>
      <c r="E1301" s="48">
        <v>1294</v>
      </c>
      <c r="F1301" s="50">
        <v>22</v>
      </c>
      <c r="G1301" s="48">
        <v>899</v>
      </c>
      <c r="H1301" s="51">
        <v>320</v>
      </c>
    </row>
    <row r="1302" spans="1:8" x14ac:dyDescent="0.25">
      <c r="A1302" s="46">
        <v>10215470</v>
      </c>
      <c r="B1302" s="47" t="s">
        <v>2098</v>
      </c>
      <c r="C1302" s="48">
        <v>177</v>
      </c>
      <c r="D1302" s="49">
        <v>181.9896</v>
      </c>
      <c r="E1302" s="48">
        <v>1295</v>
      </c>
      <c r="F1302" s="50">
        <v>24</v>
      </c>
      <c r="G1302" s="48">
        <v>849</v>
      </c>
      <c r="H1302" s="51">
        <v>0</v>
      </c>
    </row>
    <row r="1303" spans="1:8" x14ac:dyDescent="0.25">
      <c r="A1303" s="46">
        <v>53148330</v>
      </c>
      <c r="B1303" s="47" t="s">
        <v>2099</v>
      </c>
      <c r="C1303" s="48">
        <v>165</v>
      </c>
      <c r="D1303" s="49">
        <v>181.66669999999999</v>
      </c>
      <c r="E1303" s="48">
        <v>1296</v>
      </c>
      <c r="F1303" s="50">
        <v>5</v>
      </c>
      <c r="G1303" s="48">
        <v>1666</v>
      </c>
      <c r="H1303" s="51">
        <v>0</v>
      </c>
    </row>
    <row r="1304" spans="1:8" x14ac:dyDescent="0.25">
      <c r="A1304" s="46">
        <v>10234700</v>
      </c>
      <c r="B1304" s="47" t="s">
        <v>2100</v>
      </c>
      <c r="C1304" s="48">
        <v>178</v>
      </c>
      <c r="D1304" s="49">
        <v>181.21299999999999</v>
      </c>
      <c r="E1304" s="48">
        <v>1297</v>
      </c>
      <c r="F1304" s="50">
        <v>11</v>
      </c>
      <c r="G1304" s="48">
        <v>1330</v>
      </c>
      <c r="H1304" s="51">
        <v>154</v>
      </c>
    </row>
    <row r="1305" spans="1:8" x14ac:dyDescent="0.25">
      <c r="A1305" s="46">
        <v>10227580</v>
      </c>
      <c r="B1305" s="47" t="s">
        <v>2101</v>
      </c>
      <c r="C1305" s="48">
        <v>179</v>
      </c>
      <c r="D1305" s="49">
        <v>181.12809999999999</v>
      </c>
      <c r="E1305" s="48">
        <v>1298</v>
      </c>
      <c r="F1305" s="50">
        <v>15</v>
      </c>
      <c r="G1305" s="48">
        <v>1131</v>
      </c>
      <c r="H1305" s="51">
        <v>2570</v>
      </c>
    </row>
    <row r="1306" spans="1:8" x14ac:dyDescent="0.25">
      <c r="A1306" s="46">
        <v>61166910</v>
      </c>
      <c r="B1306" s="47" t="s">
        <v>2102</v>
      </c>
      <c r="C1306" s="48">
        <v>138</v>
      </c>
      <c r="D1306" s="49">
        <v>180.8339</v>
      </c>
      <c r="E1306" s="48">
        <v>1299</v>
      </c>
      <c r="F1306" s="50">
        <v>13</v>
      </c>
      <c r="G1306" s="48">
        <v>1234</v>
      </c>
      <c r="H1306" s="51">
        <v>1180</v>
      </c>
    </row>
    <row r="1307" spans="1:8" x14ac:dyDescent="0.25">
      <c r="A1307" s="46">
        <v>10191030</v>
      </c>
      <c r="B1307" s="47" t="s">
        <v>2103</v>
      </c>
      <c r="C1307" s="48">
        <v>180</v>
      </c>
      <c r="D1307" s="49">
        <v>180.73</v>
      </c>
      <c r="E1307" s="48">
        <v>1300</v>
      </c>
      <c r="F1307" s="50">
        <v>15</v>
      </c>
      <c r="G1307" s="48">
        <v>1131</v>
      </c>
      <c r="H1307" s="51">
        <v>104</v>
      </c>
    </row>
    <row r="1308" spans="1:8" x14ac:dyDescent="0.25">
      <c r="A1308" s="46">
        <v>30165790</v>
      </c>
      <c r="B1308" s="47" t="s">
        <v>2104</v>
      </c>
      <c r="C1308" s="48">
        <v>107</v>
      </c>
      <c r="D1308" s="49">
        <v>180.30799999999999</v>
      </c>
      <c r="E1308" s="48">
        <v>1301</v>
      </c>
      <c r="F1308" s="50">
        <v>15</v>
      </c>
      <c r="G1308" s="48">
        <v>1131</v>
      </c>
      <c r="H1308" s="51">
        <v>15</v>
      </c>
    </row>
    <row r="1309" spans="1:8" x14ac:dyDescent="0.25">
      <c r="A1309" s="46">
        <v>71033930</v>
      </c>
      <c r="B1309" s="47" t="s">
        <v>2105</v>
      </c>
      <c r="C1309" s="48">
        <v>24</v>
      </c>
      <c r="D1309" s="49">
        <v>180.0333</v>
      </c>
      <c r="E1309" s="48">
        <v>1302</v>
      </c>
      <c r="F1309" s="50">
        <v>11</v>
      </c>
      <c r="G1309" s="48">
        <v>1330</v>
      </c>
      <c r="H1309" s="51">
        <v>0</v>
      </c>
    </row>
    <row r="1310" spans="1:8" x14ac:dyDescent="0.25">
      <c r="A1310" s="46">
        <v>30161120</v>
      </c>
      <c r="B1310" s="47" t="s">
        <v>2106</v>
      </c>
      <c r="C1310" s="48">
        <v>108</v>
      </c>
      <c r="D1310" s="49">
        <v>179.84309999999999</v>
      </c>
      <c r="E1310" s="48">
        <v>1303</v>
      </c>
      <c r="F1310" s="50">
        <v>44</v>
      </c>
      <c r="G1310" s="48">
        <v>460</v>
      </c>
      <c r="H1310" s="51">
        <v>1521</v>
      </c>
    </row>
    <row r="1311" spans="1:8" x14ac:dyDescent="0.25">
      <c r="A1311" s="46">
        <v>10232470</v>
      </c>
      <c r="B1311" s="47" t="s">
        <v>2107</v>
      </c>
      <c r="C1311" s="48">
        <v>181</v>
      </c>
      <c r="D1311" s="49">
        <v>179.71680000000001</v>
      </c>
      <c r="E1311" s="48">
        <v>1304</v>
      </c>
      <c r="F1311" s="50">
        <v>24</v>
      </c>
      <c r="G1311" s="48">
        <v>849</v>
      </c>
      <c r="H1311" s="51">
        <v>0</v>
      </c>
    </row>
    <row r="1312" spans="1:8" x14ac:dyDescent="0.25">
      <c r="A1312" s="46">
        <v>30163140</v>
      </c>
      <c r="B1312" s="47" t="s">
        <v>2108</v>
      </c>
      <c r="C1312" s="48">
        <v>109</v>
      </c>
      <c r="D1312" s="49">
        <v>178.99100000000001</v>
      </c>
      <c r="E1312" s="48">
        <v>1305</v>
      </c>
      <c r="F1312" s="50">
        <v>25</v>
      </c>
      <c r="G1312" s="48">
        <v>817</v>
      </c>
      <c r="H1312" s="51">
        <v>0</v>
      </c>
    </row>
    <row r="1313" spans="1:8" x14ac:dyDescent="0.25">
      <c r="A1313" s="46">
        <v>31152720</v>
      </c>
      <c r="B1313" s="47" t="s">
        <v>2109</v>
      </c>
      <c r="C1313" s="48">
        <v>44</v>
      </c>
      <c r="D1313" s="49">
        <v>178.96629999999999</v>
      </c>
      <c r="E1313" s="48">
        <v>1306</v>
      </c>
      <c r="F1313" s="50">
        <v>15</v>
      </c>
      <c r="G1313" s="48">
        <v>1131</v>
      </c>
      <c r="H1313" s="51">
        <v>3</v>
      </c>
    </row>
    <row r="1314" spans="1:8" x14ac:dyDescent="0.25">
      <c r="A1314" s="46">
        <v>61168380</v>
      </c>
      <c r="B1314" s="47" t="s">
        <v>2110</v>
      </c>
      <c r="C1314" s="48">
        <v>139</v>
      </c>
      <c r="D1314" s="49">
        <v>178.834</v>
      </c>
      <c r="E1314" s="48">
        <v>1307</v>
      </c>
      <c r="F1314" s="50">
        <v>13</v>
      </c>
      <c r="G1314" s="48">
        <v>1234</v>
      </c>
      <c r="H1314" s="51">
        <v>0</v>
      </c>
    </row>
    <row r="1315" spans="1:8" x14ac:dyDescent="0.25">
      <c r="A1315" s="46">
        <v>61154780</v>
      </c>
      <c r="B1315" s="47" t="s">
        <v>2111</v>
      </c>
      <c r="C1315" s="48">
        <v>140</v>
      </c>
      <c r="D1315" s="49">
        <v>178.77690000000001</v>
      </c>
      <c r="E1315" s="48">
        <v>1308</v>
      </c>
      <c r="F1315" s="50">
        <v>32</v>
      </c>
      <c r="G1315" s="48">
        <v>647</v>
      </c>
      <c r="H1315" s="51">
        <v>945</v>
      </c>
    </row>
    <row r="1316" spans="1:8" x14ac:dyDescent="0.25">
      <c r="A1316" s="46">
        <v>52142620</v>
      </c>
      <c r="B1316" s="47" t="s">
        <v>2112</v>
      </c>
      <c r="C1316" s="48">
        <v>134</v>
      </c>
      <c r="D1316" s="49">
        <v>178.70830000000001</v>
      </c>
      <c r="E1316" s="48">
        <v>1309</v>
      </c>
      <c r="F1316" s="50">
        <v>11</v>
      </c>
      <c r="G1316" s="48">
        <v>1330</v>
      </c>
      <c r="H1316" s="51">
        <v>0</v>
      </c>
    </row>
    <row r="1317" spans="1:8" x14ac:dyDescent="0.25">
      <c r="A1317" s="46">
        <v>30165670</v>
      </c>
      <c r="B1317" s="47" t="s">
        <v>2113</v>
      </c>
      <c r="C1317" s="48">
        <v>110</v>
      </c>
      <c r="D1317" s="49">
        <v>178.67599999999999</v>
      </c>
      <c r="E1317" s="48">
        <v>1310</v>
      </c>
      <c r="F1317" s="50">
        <v>31</v>
      </c>
      <c r="G1317" s="48">
        <v>665</v>
      </c>
      <c r="H1317" s="51">
        <v>202</v>
      </c>
    </row>
    <row r="1318" spans="1:8" x14ac:dyDescent="0.25">
      <c r="A1318" s="46">
        <v>10226070</v>
      </c>
      <c r="B1318" s="47" t="s">
        <v>2114</v>
      </c>
      <c r="C1318" s="48">
        <v>182</v>
      </c>
      <c r="D1318" s="49">
        <v>178.67320000000001</v>
      </c>
      <c r="E1318" s="48">
        <v>1311</v>
      </c>
      <c r="F1318" s="50">
        <v>15</v>
      </c>
      <c r="G1318" s="48">
        <v>1131</v>
      </c>
      <c r="H1318" s="51">
        <v>98</v>
      </c>
    </row>
    <row r="1319" spans="1:8" x14ac:dyDescent="0.25">
      <c r="A1319" s="46">
        <v>30165310</v>
      </c>
      <c r="B1319" s="47" t="s">
        <v>2115</v>
      </c>
      <c r="C1319" s="48">
        <v>111</v>
      </c>
      <c r="D1319" s="49">
        <v>178.334</v>
      </c>
      <c r="E1319" s="48">
        <v>1312</v>
      </c>
      <c r="F1319" s="50">
        <v>22</v>
      </c>
      <c r="G1319" s="48">
        <v>899</v>
      </c>
      <c r="H1319" s="51">
        <v>1021</v>
      </c>
    </row>
    <row r="1320" spans="1:8" x14ac:dyDescent="0.25">
      <c r="A1320" s="46">
        <v>11198150</v>
      </c>
      <c r="B1320" s="47" t="s">
        <v>2116</v>
      </c>
      <c r="C1320" s="48">
        <v>83</v>
      </c>
      <c r="D1320" s="49">
        <v>177.90469999999999</v>
      </c>
      <c r="E1320" s="48">
        <v>1313</v>
      </c>
      <c r="F1320" s="50">
        <v>21</v>
      </c>
      <c r="G1320" s="48">
        <v>930</v>
      </c>
      <c r="H1320" s="51">
        <v>0</v>
      </c>
    </row>
    <row r="1321" spans="1:8" x14ac:dyDescent="0.25">
      <c r="A1321" s="46">
        <v>10232920</v>
      </c>
      <c r="B1321" s="47" t="s">
        <v>2117</v>
      </c>
      <c r="C1321" s="48">
        <v>183</v>
      </c>
      <c r="D1321" s="49">
        <v>176.87129999999999</v>
      </c>
      <c r="E1321" s="48">
        <v>1314</v>
      </c>
      <c r="F1321" s="50">
        <v>26</v>
      </c>
      <c r="G1321" s="48">
        <v>792</v>
      </c>
      <c r="H1321" s="51">
        <v>397</v>
      </c>
    </row>
    <row r="1322" spans="1:8" x14ac:dyDescent="0.25">
      <c r="A1322" s="46">
        <v>31152190</v>
      </c>
      <c r="B1322" s="47" t="s">
        <v>2118</v>
      </c>
      <c r="C1322" s="48">
        <v>45</v>
      </c>
      <c r="D1322" s="49">
        <v>176.5917</v>
      </c>
      <c r="E1322" s="48">
        <v>1315</v>
      </c>
      <c r="F1322" s="50">
        <v>8</v>
      </c>
      <c r="G1322" s="48">
        <v>1476</v>
      </c>
      <c r="H1322" s="51">
        <v>0</v>
      </c>
    </row>
    <row r="1323" spans="1:8" x14ac:dyDescent="0.25">
      <c r="A1323" s="46">
        <v>10174270</v>
      </c>
      <c r="B1323" s="47" t="s">
        <v>2119</v>
      </c>
      <c r="C1323" s="48">
        <v>184</v>
      </c>
      <c r="D1323" s="49">
        <v>175.66810000000001</v>
      </c>
      <c r="E1323" s="48">
        <v>1316</v>
      </c>
      <c r="F1323" s="50">
        <v>25</v>
      </c>
      <c r="G1323" s="48">
        <v>817</v>
      </c>
      <c r="H1323" s="51">
        <v>458</v>
      </c>
    </row>
    <row r="1324" spans="1:8" x14ac:dyDescent="0.25">
      <c r="A1324" s="46">
        <v>10215290</v>
      </c>
      <c r="B1324" s="47" t="s">
        <v>2120</v>
      </c>
      <c r="C1324" s="48">
        <v>185</v>
      </c>
      <c r="D1324" s="49">
        <v>175.35499999999999</v>
      </c>
      <c r="E1324" s="48">
        <v>1317</v>
      </c>
      <c r="F1324" s="50">
        <v>10</v>
      </c>
      <c r="G1324" s="48">
        <v>1373</v>
      </c>
      <c r="H1324" s="51">
        <v>0</v>
      </c>
    </row>
    <row r="1325" spans="1:8" x14ac:dyDescent="0.25">
      <c r="A1325" s="46">
        <v>53146800</v>
      </c>
      <c r="B1325" s="47" t="s">
        <v>2121</v>
      </c>
      <c r="C1325" s="48">
        <v>166</v>
      </c>
      <c r="D1325" s="49">
        <v>174.8751</v>
      </c>
      <c r="E1325" s="48">
        <v>1318</v>
      </c>
      <c r="F1325" s="50">
        <v>3</v>
      </c>
      <c r="G1325" s="48">
        <v>1842</v>
      </c>
      <c r="H1325" s="51">
        <v>127</v>
      </c>
    </row>
    <row r="1326" spans="1:8" x14ac:dyDescent="0.25">
      <c r="A1326" s="46">
        <v>10234470</v>
      </c>
      <c r="B1326" s="47" t="s">
        <v>2122</v>
      </c>
      <c r="C1326" s="48">
        <v>186</v>
      </c>
      <c r="D1326" s="49">
        <v>174.86259999999999</v>
      </c>
      <c r="E1326" s="48">
        <v>1319</v>
      </c>
      <c r="F1326" s="50">
        <v>28</v>
      </c>
      <c r="G1326" s="48">
        <v>738</v>
      </c>
      <c r="H1326" s="51">
        <v>452</v>
      </c>
    </row>
    <row r="1327" spans="1:8" x14ac:dyDescent="0.25">
      <c r="A1327" s="46">
        <v>52147770</v>
      </c>
      <c r="B1327" s="47" t="s">
        <v>2123</v>
      </c>
      <c r="C1327" s="48">
        <v>135</v>
      </c>
      <c r="D1327" s="49">
        <v>174.75</v>
      </c>
      <c r="E1327" s="48">
        <v>1320</v>
      </c>
      <c r="F1327" s="50">
        <v>6</v>
      </c>
      <c r="G1327" s="48">
        <v>1595</v>
      </c>
      <c r="H1327" s="51">
        <v>0</v>
      </c>
    </row>
    <row r="1328" spans="1:8" x14ac:dyDescent="0.25">
      <c r="A1328" s="46">
        <v>30159980</v>
      </c>
      <c r="B1328" s="47" t="s">
        <v>2124</v>
      </c>
      <c r="C1328" s="48">
        <v>112</v>
      </c>
      <c r="D1328" s="49">
        <v>174.7081</v>
      </c>
      <c r="E1328" s="48">
        <v>1321</v>
      </c>
      <c r="F1328" s="50">
        <v>7</v>
      </c>
      <c r="G1328" s="48">
        <v>1528</v>
      </c>
      <c r="H1328" s="51">
        <v>0</v>
      </c>
    </row>
    <row r="1329" spans="1:8" x14ac:dyDescent="0.25">
      <c r="A1329" s="46">
        <v>14128410</v>
      </c>
      <c r="B1329" s="47" t="s">
        <v>2125</v>
      </c>
      <c r="C1329" s="48">
        <v>5</v>
      </c>
      <c r="D1329" s="49">
        <v>174.57499999999999</v>
      </c>
      <c r="E1329" s="48">
        <v>1322</v>
      </c>
      <c r="F1329" s="50">
        <v>109</v>
      </c>
      <c r="G1329" s="48">
        <v>110</v>
      </c>
      <c r="H1329" s="51">
        <v>1449</v>
      </c>
    </row>
    <row r="1330" spans="1:8" x14ac:dyDescent="0.25">
      <c r="A1330" s="46">
        <v>60158550</v>
      </c>
      <c r="B1330" s="47" t="s">
        <v>2126</v>
      </c>
      <c r="C1330" s="48">
        <v>107</v>
      </c>
      <c r="D1330" s="49">
        <v>173.90899999999999</v>
      </c>
      <c r="E1330" s="48">
        <v>1323</v>
      </c>
      <c r="F1330" s="50">
        <v>21</v>
      </c>
      <c r="G1330" s="48">
        <v>930</v>
      </c>
      <c r="H1330" s="51">
        <v>0</v>
      </c>
    </row>
    <row r="1331" spans="1:8" x14ac:dyDescent="0.25">
      <c r="A1331" s="46">
        <v>53151720</v>
      </c>
      <c r="B1331" s="47" t="s">
        <v>2127</v>
      </c>
      <c r="C1331" s="48">
        <v>167</v>
      </c>
      <c r="D1331" s="49">
        <v>173.6917</v>
      </c>
      <c r="E1331" s="48">
        <v>1324</v>
      </c>
      <c r="F1331" s="50">
        <v>3</v>
      </c>
      <c r="G1331" s="48">
        <v>1842</v>
      </c>
      <c r="H1331" s="51">
        <v>110</v>
      </c>
    </row>
    <row r="1332" spans="1:8" x14ac:dyDescent="0.25">
      <c r="A1332" s="46">
        <v>53145170</v>
      </c>
      <c r="B1332" s="47" t="s">
        <v>2128</v>
      </c>
      <c r="C1332" s="48">
        <v>168</v>
      </c>
      <c r="D1332" s="49">
        <v>173.66640000000001</v>
      </c>
      <c r="E1332" s="48">
        <v>1325</v>
      </c>
      <c r="F1332" s="50">
        <v>10</v>
      </c>
      <c r="G1332" s="48">
        <v>1373</v>
      </c>
      <c r="H1332" s="51">
        <v>0</v>
      </c>
    </row>
    <row r="1333" spans="1:8" x14ac:dyDescent="0.25">
      <c r="A1333" s="46">
        <v>61163540</v>
      </c>
      <c r="B1333" s="47" t="s">
        <v>2129</v>
      </c>
      <c r="C1333" s="48">
        <v>141</v>
      </c>
      <c r="D1333" s="49">
        <v>173.51</v>
      </c>
      <c r="E1333" s="48">
        <v>1326</v>
      </c>
      <c r="F1333" s="50">
        <v>54</v>
      </c>
      <c r="G1333" s="48">
        <v>344</v>
      </c>
      <c r="H1333" s="51">
        <v>337</v>
      </c>
    </row>
    <row r="1334" spans="1:8" x14ac:dyDescent="0.25">
      <c r="A1334" s="46">
        <v>30162160</v>
      </c>
      <c r="B1334" s="47" t="s">
        <v>2130</v>
      </c>
      <c r="C1334" s="48">
        <v>113</v>
      </c>
      <c r="D1334" s="49">
        <v>173.3409</v>
      </c>
      <c r="E1334" s="48">
        <v>1327</v>
      </c>
      <c r="F1334" s="50">
        <v>35</v>
      </c>
      <c r="G1334" s="48">
        <v>609</v>
      </c>
      <c r="H1334" s="51">
        <v>0</v>
      </c>
    </row>
    <row r="1335" spans="1:8" x14ac:dyDescent="0.25">
      <c r="A1335" s="46">
        <v>10228530</v>
      </c>
      <c r="B1335" s="47" t="s">
        <v>2131</v>
      </c>
      <c r="C1335" s="48">
        <v>187</v>
      </c>
      <c r="D1335" s="49">
        <v>173.1285</v>
      </c>
      <c r="E1335" s="48">
        <v>1328</v>
      </c>
      <c r="F1335" s="50">
        <v>27</v>
      </c>
      <c r="G1335" s="48">
        <v>768</v>
      </c>
      <c r="H1335" s="51">
        <v>5162</v>
      </c>
    </row>
    <row r="1336" spans="1:8" x14ac:dyDescent="0.25">
      <c r="A1336" s="46">
        <v>30159600</v>
      </c>
      <c r="B1336" s="47" t="s">
        <v>2132</v>
      </c>
      <c r="C1336" s="48">
        <v>62</v>
      </c>
      <c r="D1336" s="49">
        <v>172.8828</v>
      </c>
      <c r="E1336" s="48">
        <v>1329</v>
      </c>
      <c r="F1336" s="50">
        <v>16</v>
      </c>
      <c r="G1336" s="48">
        <v>1086</v>
      </c>
      <c r="H1336" s="51">
        <v>206</v>
      </c>
    </row>
    <row r="1337" spans="1:8" x14ac:dyDescent="0.25">
      <c r="A1337" s="46">
        <v>30158810</v>
      </c>
      <c r="B1337" s="47" t="s">
        <v>2133</v>
      </c>
      <c r="C1337" s="48">
        <v>114</v>
      </c>
      <c r="D1337" s="49">
        <v>171.66640000000001</v>
      </c>
      <c r="E1337" s="48">
        <v>1330</v>
      </c>
      <c r="F1337" s="50">
        <v>10</v>
      </c>
      <c r="G1337" s="48">
        <v>1373</v>
      </c>
      <c r="H1337" s="51">
        <v>0</v>
      </c>
    </row>
    <row r="1338" spans="1:8" x14ac:dyDescent="0.25">
      <c r="A1338" s="46">
        <v>10232030</v>
      </c>
      <c r="B1338" s="47" t="s">
        <v>2134</v>
      </c>
      <c r="C1338" s="48">
        <v>188</v>
      </c>
      <c r="D1338" s="49">
        <v>171.5641</v>
      </c>
      <c r="E1338" s="48">
        <v>1331</v>
      </c>
      <c r="F1338" s="50">
        <v>11</v>
      </c>
      <c r="G1338" s="48">
        <v>1330</v>
      </c>
      <c r="H1338" s="51">
        <v>0</v>
      </c>
    </row>
    <row r="1339" spans="1:8" x14ac:dyDescent="0.25">
      <c r="A1339" s="46">
        <v>52139260</v>
      </c>
      <c r="B1339" s="47" t="s">
        <v>2135</v>
      </c>
      <c r="C1339" s="48">
        <v>136</v>
      </c>
      <c r="D1339" s="49">
        <v>171.3331</v>
      </c>
      <c r="E1339" s="48">
        <v>1332</v>
      </c>
      <c r="F1339" s="50">
        <v>7</v>
      </c>
      <c r="G1339" s="48">
        <v>1528</v>
      </c>
      <c r="H1339" s="51">
        <v>0</v>
      </c>
    </row>
    <row r="1340" spans="1:8" x14ac:dyDescent="0.25">
      <c r="A1340" s="46">
        <v>52137040</v>
      </c>
      <c r="B1340" s="47" t="s">
        <v>2136</v>
      </c>
      <c r="C1340" s="48">
        <v>137</v>
      </c>
      <c r="D1340" s="49">
        <v>170.9162</v>
      </c>
      <c r="E1340" s="48">
        <v>1333</v>
      </c>
      <c r="F1340" s="50">
        <v>18</v>
      </c>
      <c r="G1340" s="48">
        <v>1017</v>
      </c>
      <c r="H1340" s="51">
        <v>126</v>
      </c>
    </row>
    <row r="1341" spans="1:8" x14ac:dyDescent="0.25">
      <c r="A1341" s="46">
        <v>71144150</v>
      </c>
      <c r="B1341" s="47" t="s">
        <v>2137</v>
      </c>
      <c r="C1341" s="48">
        <v>25</v>
      </c>
      <c r="D1341" s="49">
        <v>170.66679999999999</v>
      </c>
      <c r="E1341" s="48">
        <v>1334</v>
      </c>
      <c r="F1341" s="50">
        <v>5</v>
      </c>
      <c r="G1341" s="48">
        <v>1666</v>
      </c>
      <c r="H1341" s="51">
        <v>367</v>
      </c>
    </row>
    <row r="1342" spans="1:8" x14ac:dyDescent="0.25">
      <c r="A1342" s="46">
        <v>50165880</v>
      </c>
      <c r="B1342" s="47" t="s">
        <v>2138</v>
      </c>
      <c r="C1342" s="48">
        <v>60</v>
      </c>
      <c r="D1342" s="49">
        <v>170.54150000000001</v>
      </c>
      <c r="E1342" s="48">
        <v>1335</v>
      </c>
      <c r="F1342" s="50">
        <v>7</v>
      </c>
      <c r="G1342" s="48">
        <v>1528</v>
      </c>
      <c r="H1342" s="51">
        <v>0</v>
      </c>
    </row>
    <row r="1343" spans="1:8" x14ac:dyDescent="0.25">
      <c r="A1343" s="46">
        <v>71144610</v>
      </c>
      <c r="B1343" s="47" t="s">
        <v>2139</v>
      </c>
      <c r="C1343" s="48">
        <v>26</v>
      </c>
      <c r="D1343" s="49">
        <v>170.54150000000001</v>
      </c>
      <c r="E1343" s="48">
        <v>1335</v>
      </c>
      <c r="F1343" s="50">
        <v>7</v>
      </c>
      <c r="G1343" s="48">
        <v>1528</v>
      </c>
      <c r="H1343" s="51">
        <v>281</v>
      </c>
    </row>
    <row r="1344" spans="1:8" x14ac:dyDescent="0.25">
      <c r="A1344" s="46">
        <v>30165320</v>
      </c>
      <c r="B1344" s="47" t="s">
        <v>2140</v>
      </c>
      <c r="C1344" s="48">
        <v>115</v>
      </c>
      <c r="D1344" s="49">
        <v>170.34229999999999</v>
      </c>
      <c r="E1344" s="48">
        <v>1337</v>
      </c>
      <c r="F1344" s="50">
        <v>21</v>
      </c>
      <c r="G1344" s="48">
        <v>930</v>
      </c>
      <c r="H1344" s="51">
        <v>513</v>
      </c>
    </row>
    <row r="1345" spans="1:8" x14ac:dyDescent="0.25">
      <c r="A1345" s="46">
        <v>10196230</v>
      </c>
      <c r="B1345" s="47" t="s">
        <v>2141</v>
      </c>
      <c r="C1345" s="48">
        <v>189</v>
      </c>
      <c r="D1345" s="49">
        <v>170.19</v>
      </c>
      <c r="E1345" s="48">
        <v>1338</v>
      </c>
      <c r="F1345" s="50">
        <v>9</v>
      </c>
      <c r="G1345" s="48">
        <v>1421</v>
      </c>
      <c r="H1345" s="51">
        <v>0</v>
      </c>
    </row>
    <row r="1346" spans="1:8" x14ac:dyDescent="0.25">
      <c r="A1346" s="46">
        <v>50130010</v>
      </c>
      <c r="B1346" s="47" t="s">
        <v>2142</v>
      </c>
      <c r="C1346" s="48">
        <v>61</v>
      </c>
      <c r="D1346" s="49">
        <v>170.16560000000001</v>
      </c>
      <c r="E1346" s="48">
        <v>1339</v>
      </c>
      <c r="F1346" s="50">
        <v>36</v>
      </c>
      <c r="G1346" s="48">
        <v>588</v>
      </c>
      <c r="H1346" s="51">
        <v>0</v>
      </c>
    </row>
    <row r="1347" spans="1:8" x14ac:dyDescent="0.25">
      <c r="A1347" s="46">
        <v>60157970</v>
      </c>
      <c r="B1347" s="47" t="s">
        <v>2143</v>
      </c>
      <c r="C1347" s="48">
        <v>108</v>
      </c>
      <c r="D1347" s="49">
        <v>170.07560000000001</v>
      </c>
      <c r="E1347" s="48">
        <v>1340</v>
      </c>
      <c r="F1347" s="50">
        <v>21</v>
      </c>
      <c r="G1347" s="48">
        <v>930</v>
      </c>
      <c r="H1347" s="51">
        <v>0</v>
      </c>
    </row>
    <row r="1348" spans="1:8" x14ac:dyDescent="0.25">
      <c r="A1348" s="46">
        <v>11184630</v>
      </c>
      <c r="B1348" s="47" t="s">
        <v>2144</v>
      </c>
      <c r="C1348" s="48">
        <v>84</v>
      </c>
      <c r="D1348" s="49">
        <v>170.0472</v>
      </c>
      <c r="E1348" s="48">
        <v>1341</v>
      </c>
      <c r="F1348" s="50">
        <v>12</v>
      </c>
      <c r="G1348" s="48">
        <v>1274</v>
      </c>
      <c r="H1348" s="51">
        <v>30</v>
      </c>
    </row>
    <row r="1349" spans="1:8" x14ac:dyDescent="0.25">
      <c r="A1349" s="46">
        <v>30164560</v>
      </c>
      <c r="B1349" s="47" t="s">
        <v>2145</v>
      </c>
      <c r="C1349" s="48">
        <v>63</v>
      </c>
      <c r="D1349" s="49">
        <v>169.82550000000001</v>
      </c>
      <c r="E1349" s="48">
        <v>1342</v>
      </c>
      <c r="F1349" s="50">
        <v>16</v>
      </c>
      <c r="G1349" s="48">
        <v>1086</v>
      </c>
      <c r="H1349" s="51">
        <v>1119</v>
      </c>
    </row>
    <row r="1350" spans="1:8" x14ac:dyDescent="0.25">
      <c r="A1350" s="46">
        <v>10229370</v>
      </c>
      <c r="B1350" s="47" t="s">
        <v>2146</v>
      </c>
      <c r="C1350" s="48">
        <v>190</v>
      </c>
      <c r="D1350" s="49">
        <v>169.76339999999999</v>
      </c>
      <c r="E1350" s="48">
        <v>1343</v>
      </c>
      <c r="F1350" s="50">
        <v>9</v>
      </c>
      <c r="G1350" s="48">
        <v>1421</v>
      </c>
      <c r="H1350" s="51">
        <v>0</v>
      </c>
    </row>
    <row r="1351" spans="1:8" x14ac:dyDescent="0.25">
      <c r="A1351" s="46">
        <v>10229500</v>
      </c>
      <c r="B1351" s="47" t="s">
        <v>2147</v>
      </c>
      <c r="C1351" s="48">
        <v>190</v>
      </c>
      <c r="D1351" s="49">
        <v>169.76339999999999</v>
      </c>
      <c r="E1351" s="48">
        <v>1343</v>
      </c>
      <c r="F1351" s="50">
        <v>9</v>
      </c>
      <c r="G1351" s="48">
        <v>1421</v>
      </c>
      <c r="H1351" s="51">
        <v>0</v>
      </c>
    </row>
    <row r="1352" spans="1:8" x14ac:dyDescent="0.25">
      <c r="A1352" s="46">
        <v>11197770</v>
      </c>
      <c r="B1352" s="47" t="s">
        <v>2148</v>
      </c>
      <c r="C1352" s="48">
        <v>85</v>
      </c>
      <c r="D1352" s="49">
        <v>169.66800000000001</v>
      </c>
      <c r="E1352" s="48">
        <v>1345</v>
      </c>
      <c r="F1352" s="50">
        <v>10</v>
      </c>
      <c r="G1352" s="48">
        <v>1373</v>
      </c>
      <c r="H1352" s="51">
        <v>187</v>
      </c>
    </row>
    <row r="1353" spans="1:8" x14ac:dyDescent="0.25">
      <c r="A1353" s="46">
        <v>61169630</v>
      </c>
      <c r="B1353" s="47" t="s">
        <v>2149</v>
      </c>
      <c r="C1353" s="48">
        <v>142</v>
      </c>
      <c r="D1353" s="49">
        <v>169.02350000000001</v>
      </c>
      <c r="E1353" s="48">
        <v>1346</v>
      </c>
      <c r="F1353" s="50">
        <v>32</v>
      </c>
      <c r="G1353" s="48">
        <v>647</v>
      </c>
      <c r="H1353" s="51">
        <v>633</v>
      </c>
    </row>
    <row r="1354" spans="1:8" x14ac:dyDescent="0.25">
      <c r="A1354" s="46">
        <v>52148130</v>
      </c>
      <c r="B1354" s="47" t="s">
        <v>2150</v>
      </c>
      <c r="C1354" s="48">
        <v>138</v>
      </c>
      <c r="D1354" s="49">
        <v>168.5829</v>
      </c>
      <c r="E1354" s="48">
        <v>1347</v>
      </c>
      <c r="F1354" s="50">
        <v>14</v>
      </c>
      <c r="G1354" s="48">
        <v>1185</v>
      </c>
      <c r="H1354" s="51">
        <v>347</v>
      </c>
    </row>
    <row r="1355" spans="1:8" x14ac:dyDescent="0.25">
      <c r="A1355" s="46">
        <v>10228940</v>
      </c>
      <c r="B1355" s="47" t="s">
        <v>2151</v>
      </c>
      <c r="C1355" s="48">
        <v>192</v>
      </c>
      <c r="D1355" s="49">
        <v>168.39840000000001</v>
      </c>
      <c r="E1355" s="48">
        <v>1348</v>
      </c>
      <c r="F1355" s="50">
        <v>9</v>
      </c>
      <c r="G1355" s="48">
        <v>1421</v>
      </c>
      <c r="H1355" s="51">
        <v>179</v>
      </c>
    </row>
    <row r="1356" spans="1:8" x14ac:dyDescent="0.25">
      <c r="A1356" s="46">
        <v>70125570</v>
      </c>
      <c r="B1356" s="47" t="s">
        <v>2152</v>
      </c>
      <c r="C1356" s="48">
        <v>139</v>
      </c>
      <c r="D1356" s="49">
        <v>168.33330000000001</v>
      </c>
      <c r="E1356" s="48">
        <v>1349</v>
      </c>
      <c r="F1356" s="50">
        <v>3</v>
      </c>
      <c r="G1356" s="48">
        <v>1842</v>
      </c>
      <c r="H1356" s="51">
        <v>0</v>
      </c>
    </row>
    <row r="1357" spans="1:8" x14ac:dyDescent="0.25">
      <c r="A1357" s="46">
        <v>11197380</v>
      </c>
      <c r="B1357" s="47" t="s">
        <v>2153</v>
      </c>
      <c r="C1357" s="48">
        <v>86</v>
      </c>
      <c r="D1357" s="49">
        <v>168.21780000000001</v>
      </c>
      <c r="E1357" s="48">
        <v>1350</v>
      </c>
      <c r="F1357" s="50">
        <v>15</v>
      </c>
      <c r="G1357" s="48">
        <v>1131</v>
      </c>
      <c r="H1357" s="51">
        <v>193</v>
      </c>
    </row>
    <row r="1358" spans="1:8" x14ac:dyDescent="0.25">
      <c r="A1358" s="46">
        <v>61167460</v>
      </c>
      <c r="B1358" s="47" t="s">
        <v>2154</v>
      </c>
      <c r="C1358" s="48">
        <v>143</v>
      </c>
      <c r="D1358" s="49">
        <v>168.09350000000001</v>
      </c>
      <c r="E1358" s="48">
        <v>1351</v>
      </c>
      <c r="F1358" s="50">
        <v>37</v>
      </c>
      <c r="G1358" s="48">
        <v>567</v>
      </c>
      <c r="H1358" s="51">
        <v>502</v>
      </c>
    </row>
    <row r="1359" spans="1:8" x14ac:dyDescent="0.25">
      <c r="A1359" s="46">
        <v>53146920</v>
      </c>
      <c r="B1359" s="47" t="s">
        <v>2155</v>
      </c>
      <c r="C1359" s="48">
        <v>169</v>
      </c>
      <c r="D1359" s="49">
        <v>167.35900000000001</v>
      </c>
      <c r="E1359" s="48">
        <v>1352</v>
      </c>
      <c r="F1359" s="50">
        <v>21</v>
      </c>
      <c r="G1359" s="48">
        <v>930</v>
      </c>
      <c r="H1359" s="51">
        <v>246</v>
      </c>
    </row>
    <row r="1360" spans="1:8" x14ac:dyDescent="0.25">
      <c r="A1360" s="46">
        <v>30160460</v>
      </c>
      <c r="B1360" s="47" t="s">
        <v>2156</v>
      </c>
      <c r="C1360" s="48">
        <v>116</v>
      </c>
      <c r="D1360" s="49">
        <v>167.2165</v>
      </c>
      <c r="E1360" s="48">
        <v>1353</v>
      </c>
      <c r="F1360" s="50">
        <v>7</v>
      </c>
      <c r="G1360" s="48">
        <v>1528</v>
      </c>
      <c r="H1360" s="51">
        <v>1855</v>
      </c>
    </row>
    <row r="1361" spans="1:8" x14ac:dyDescent="0.25">
      <c r="A1361" s="46">
        <v>53147370</v>
      </c>
      <c r="B1361" s="47" t="s">
        <v>2157</v>
      </c>
      <c r="C1361" s="48">
        <v>170</v>
      </c>
      <c r="D1361" s="49">
        <v>167.15049999999999</v>
      </c>
      <c r="E1361" s="48">
        <v>1354</v>
      </c>
      <c r="F1361" s="50">
        <v>21</v>
      </c>
      <c r="G1361" s="48">
        <v>930</v>
      </c>
      <c r="H1361" s="51">
        <v>77</v>
      </c>
    </row>
    <row r="1362" spans="1:8" x14ac:dyDescent="0.25">
      <c r="A1362" s="46">
        <v>50100570</v>
      </c>
      <c r="B1362" s="47" t="s">
        <v>2158</v>
      </c>
      <c r="C1362" s="48">
        <v>171</v>
      </c>
      <c r="D1362" s="49">
        <v>166.88300000000001</v>
      </c>
      <c r="E1362" s="48">
        <v>1355</v>
      </c>
      <c r="F1362" s="50">
        <v>14</v>
      </c>
      <c r="G1362" s="48">
        <v>1185</v>
      </c>
      <c r="H1362" s="51">
        <v>0</v>
      </c>
    </row>
    <row r="1363" spans="1:8" x14ac:dyDescent="0.25">
      <c r="A1363" s="46">
        <v>60148400</v>
      </c>
      <c r="B1363" s="47" t="s">
        <v>2159</v>
      </c>
      <c r="C1363" s="48">
        <v>144</v>
      </c>
      <c r="D1363" s="49">
        <v>166.8244</v>
      </c>
      <c r="E1363" s="48">
        <v>1356</v>
      </c>
      <c r="F1363" s="50">
        <v>35</v>
      </c>
      <c r="G1363" s="48">
        <v>609</v>
      </c>
      <c r="H1363" s="51">
        <v>808</v>
      </c>
    </row>
    <row r="1364" spans="1:8" x14ac:dyDescent="0.25">
      <c r="A1364" s="46">
        <v>14128550</v>
      </c>
      <c r="B1364" s="47" t="s">
        <v>2160</v>
      </c>
      <c r="C1364" s="48">
        <v>6</v>
      </c>
      <c r="D1364" s="49">
        <v>166.6251</v>
      </c>
      <c r="E1364" s="48">
        <v>1357</v>
      </c>
      <c r="F1364" s="50">
        <v>105</v>
      </c>
      <c r="G1364" s="48">
        <v>113</v>
      </c>
      <c r="H1364" s="51">
        <v>410</v>
      </c>
    </row>
    <row r="1365" spans="1:8" x14ac:dyDescent="0.25">
      <c r="A1365" s="46">
        <v>30164640</v>
      </c>
      <c r="B1365" s="47" t="s">
        <v>2161</v>
      </c>
      <c r="C1365" s="48">
        <v>117</v>
      </c>
      <c r="D1365" s="49">
        <v>166.58340000000001</v>
      </c>
      <c r="E1365" s="48">
        <v>1358</v>
      </c>
      <c r="F1365" s="50">
        <v>2</v>
      </c>
      <c r="G1365" s="48">
        <v>1971</v>
      </c>
      <c r="H1365" s="51">
        <v>9</v>
      </c>
    </row>
    <row r="1366" spans="1:8" x14ac:dyDescent="0.25">
      <c r="A1366" s="46">
        <v>52147320</v>
      </c>
      <c r="B1366" s="47" t="s">
        <v>2162</v>
      </c>
      <c r="C1366" s="48">
        <v>140</v>
      </c>
      <c r="D1366" s="49">
        <v>166.58340000000001</v>
      </c>
      <c r="E1366" s="48">
        <v>1358</v>
      </c>
      <c r="F1366" s="50">
        <v>2</v>
      </c>
      <c r="G1366" s="48">
        <v>1971</v>
      </c>
      <c r="H1366" s="51">
        <v>0</v>
      </c>
    </row>
    <row r="1367" spans="1:8" x14ac:dyDescent="0.25">
      <c r="A1367" s="46">
        <v>52146640</v>
      </c>
      <c r="B1367" s="47" t="s">
        <v>2163</v>
      </c>
      <c r="C1367" s="48">
        <v>141</v>
      </c>
      <c r="D1367" s="49">
        <v>166.5</v>
      </c>
      <c r="E1367" s="48">
        <v>1360</v>
      </c>
      <c r="F1367" s="50">
        <v>4</v>
      </c>
      <c r="G1367" s="48">
        <v>1756</v>
      </c>
      <c r="H1367" s="51">
        <v>1260</v>
      </c>
    </row>
    <row r="1368" spans="1:8" x14ac:dyDescent="0.25">
      <c r="A1368" s="46">
        <v>53145990</v>
      </c>
      <c r="B1368" s="47" t="s">
        <v>2164</v>
      </c>
      <c r="C1368" s="48">
        <v>172</v>
      </c>
      <c r="D1368" s="49">
        <v>166.5</v>
      </c>
      <c r="E1368" s="48">
        <v>1360</v>
      </c>
      <c r="F1368" s="50">
        <v>4</v>
      </c>
      <c r="G1368" s="48">
        <v>1756</v>
      </c>
      <c r="H1368" s="51">
        <v>0</v>
      </c>
    </row>
    <row r="1369" spans="1:8" x14ac:dyDescent="0.25">
      <c r="A1369" s="46">
        <v>71145000</v>
      </c>
      <c r="B1369" s="47" t="s">
        <v>2165</v>
      </c>
      <c r="C1369" s="48">
        <v>27</v>
      </c>
      <c r="D1369" s="49">
        <v>166.45849999999999</v>
      </c>
      <c r="E1369" s="48">
        <v>1362</v>
      </c>
      <c r="F1369" s="50">
        <v>5</v>
      </c>
      <c r="G1369" s="48">
        <v>1666</v>
      </c>
      <c r="H1369" s="51">
        <v>0</v>
      </c>
    </row>
    <row r="1370" spans="1:8" x14ac:dyDescent="0.25">
      <c r="A1370" s="46">
        <v>53151460</v>
      </c>
      <c r="B1370" s="47" t="s">
        <v>2166</v>
      </c>
      <c r="C1370" s="48">
        <v>173</v>
      </c>
      <c r="D1370" s="49">
        <v>166.33320000000001</v>
      </c>
      <c r="E1370" s="48">
        <v>1363</v>
      </c>
      <c r="F1370" s="50">
        <v>4</v>
      </c>
      <c r="G1370" s="48">
        <v>1756</v>
      </c>
      <c r="H1370" s="51">
        <v>38</v>
      </c>
    </row>
    <row r="1371" spans="1:8" x14ac:dyDescent="0.25">
      <c r="A1371" s="46">
        <v>61168400</v>
      </c>
      <c r="B1371" s="47" t="s">
        <v>2167</v>
      </c>
      <c r="C1371" s="48">
        <v>145</v>
      </c>
      <c r="D1371" s="49">
        <v>166.0744</v>
      </c>
      <c r="E1371" s="48">
        <v>1364</v>
      </c>
      <c r="F1371" s="50">
        <v>23</v>
      </c>
      <c r="G1371" s="48">
        <v>879</v>
      </c>
      <c r="H1371" s="51">
        <v>0</v>
      </c>
    </row>
    <row r="1372" spans="1:8" x14ac:dyDescent="0.25">
      <c r="A1372" s="46">
        <v>10234360</v>
      </c>
      <c r="B1372" s="47" t="s">
        <v>2168</v>
      </c>
      <c r="C1372" s="48">
        <v>193</v>
      </c>
      <c r="D1372" s="49">
        <v>165.87690000000001</v>
      </c>
      <c r="E1372" s="48">
        <v>1365</v>
      </c>
      <c r="F1372" s="50">
        <v>7</v>
      </c>
      <c r="G1372" s="48">
        <v>1528</v>
      </c>
      <c r="H1372" s="51">
        <v>105</v>
      </c>
    </row>
    <row r="1373" spans="1:8" x14ac:dyDescent="0.25">
      <c r="A1373" s="46">
        <v>52016220</v>
      </c>
      <c r="B1373" s="47" t="s">
        <v>2169</v>
      </c>
      <c r="C1373" s="48">
        <v>174</v>
      </c>
      <c r="D1373" s="49">
        <v>165.83330000000001</v>
      </c>
      <c r="E1373" s="48">
        <v>1366</v>
      </c>
      <c r="F1373" s="50">
        <v>1</v>
      </c>
      <c r="G1373" s="48">
        <v>2096</v>
      </c>
      <c r="H1373" s="51">
        <v>0</v>
      </c>
    </row>
    <row r="1374" spans="1:8" x14ac:dyDescent="0.25">
      <c r="A1374" s="46">
        <v>53141540</v>
      </c>
      <c r="B1374" s="47" t="s">
        <v>2170</v>
      </c>
      <c r="C1374" s="48">
        <v>174</v>
      </c>
      <c r="D1374" s="49">
        <v>165.83330000000001</v>
      </c>
      <c r="E1374" s="48">
        <v>1366</v>
      </c>
      <c r="F1374" s="50">
        <v>1</v>
      </c>
      <c r="G1374" s="48">
        <v>2096</v>
      </c>
      <c r="H1374" s="51">
        <v>0</v>
      </c>
    </row>
    <row r="1375" spans="1:8" x14ac:dyDescent="0.25">
      <c r="A1375" s="46">
        <v>10209700</v>
      </c>
      <c r="B1375" s="47" t="s">
        <v>2171</v>
      </c>
      <c r="C1375" s="48">
        <v>194</v>
      </c>
      <c r="D1375" s="49">
        <v>165.6397</v>
      </c>
      <c r="E1375" s="48">
        <v>1368</v>
      </c>
      <c r="F1375" s="50">
        <v>10</v>
      </c>
      <c r="G1375" s="48">
        <v>1373</v>
      </c>
      <c r="H1375" s="51">
        <v>368</v>
      </c>
    </row>
    <row r="1376" spans="1:8" x14ac:dyDescent="0.25">
      <c r="A1376" s="46">
        <v>31156410</v>
      </c>
      <c r="B1376" s="47" t="s">
        <v>2172</v>
      </c>
      <c r="C1376" s="48">
        <v>46</v>
      </c>
      <c r="D1376" s="49">
        <v>165.58330000000001</v>
      </c>
      <c r="E1376" s="48">
        <v>1369</v>
      </c>
      <c r="F1376" s="50">
        <v>10</v>
      </c>
      <c r="G1376" s="48">
        <v>1373</v>
      </c>
      <c r="H1376" s="51">
        <v>0</v>
      </c>
    </row>
    <row r="1377" spans="1:8" x14ac:dyDescent="0.25">
      <c r="A1377" s="46">
        <v>71144020</v>
      </c>
      <c r="B1377" s="47" t="s">
        <v>2173</v>
      </c>
      <c r="C1377" s="48">
        <v>28</v>
      </c>
      <c r="D1377" s="49">
        <v>165.44139999999999</v>
      </c>
      <c r="E1377" s="48">
        <v>1370</v>
      </c>
      <c r="F1377" s="50">
        <v>12</v>
      </c>
      <c r="G1377" s="48">
        <v>1274</v>
      </c>
      <c r="H1377" s="51">
        <v>0</v>
      </c>
    </row>
    <row r="1378" spans="1:8" x14ac:dyDescent="0.25">
      <c r="A1378" s="46">
        <v>11197520</v>
      </c>
      <c r="B1378" s="47" t="s">
        <v>2174</v>
      </c>
      <c r="C1378" s="48">
        <v>87</v>
      </c>
      <c r="D1378" s="49">
        <v>165.2133</v>
      </c>
      <c r="E1378" s="48">
        <v>1371</v>
      </c>
      <c r="F1378" s="50">
        <v>7</v>
      </c>
      <c r="G1378" s="48">
        <v>1528</v>
      </c>
      <c r="H1378" s="51">
        <v>184</v>
      </c>
    </row>
    <row r="1379" spans="1:8" x14ac:dyDescent="0.25">
      <c r="A1379" s="46">
        <v>31152120</v>
      </c>
      <c r="B1379" s="47" t="s">
        <v>2175</v>
      </c>
      <c r="C1379" s="48">
        <v>47</v>
      </c>
      <c r="D1379" s="49">
        <v>165.16679999999999</v>
      </c>
      <c r="E1379" s="48">
        <v>1372</v>
      </c>
      <c r="F1379" s="50">
        <v>9</v>
      </c>
      <c r="G1379" s="48">
        <v>1421</v>
      </c>
      <c r="H1379" s="51">
        <v>0</v>
      </c>
    </row>
    <row r="1380" spans="1:8" x14ac:dyDescent="0.25">
      <c r="A1380" s="46">
        <v>10226280</v>
      </c>
      <c r="B1380" s="47" t="s">
        <v>2176</v>
      </c>
      <c r="C1380" s="48">
        <v>195</v>
      </c>
      <c r="D1380" s="49">
        <v>165.02379999999999</v>
      </c>
      <c r="E1380" s="48">
        <v>1373</v>
      </c>
      <c r="F1380" s="50">
        <v>11</v>
      </c>
      <c r="G1380" s="48">
        <v>1330</v>
      </c>
      <c r="H1380" s="51">
        <v>0</v>
      </c>
    </row>
    <row r="1381" spans="1:8" x14ac:dyDescent="0.25">
      <c r="A1381" s="46">
        <v>60158510</v>
      </c>
      <c r="B1381" s="47" t="s">
        <v>2177</v>
      </c>
      <c r="C1381" s="48">
        <v>109</v>
      </c>
      <c r="D1381" s="49">
        <v>164.9083</v>
      </c>
      <c r="E1381" s="48">
        <v>1374</v>
      </c>
      <c r="F1381" s="50">
        <v>10</v>
      </c>
      <c r="G1381" s="48">
        <v>1373</v>
      </c>
      <c r="H1381" s="51">
        <v>0</v>
      </c>
    </row>
    <row r="1382" spans="1:8" x14ac:dyDescent="0.25">
      <c r="A1382" s="46">
        <v>10234320</v>
      </c>
      <c r="B1382" s="47" t="s">
        <v>2178</v>
      </c>
      <c r="C1382" s="48">
        <v>196</v>
      </c>
      <c r="D1382" s="49">
        <v>164.8339</v>
      </c>
      <c r="E1382" s="48">
        <v>1375</v>
      </c>
      <c r="F1382" s="50">
        <v>10</v>
      </c>
      <c r="G1382" s="48">
        <v>1373</v>
      </c>
      <c r="H1382" s="51">
        <v>0</v>
      </c>
    </row>
    <row r="1383" spans="1:8" x14ac:dyDescent="0.25">
      <c r="A1383" s="46">
        <v>60158720</v>
      </c>
      <c r="B1383" s="47" t="s">
        <v>2179</v>
      </c>
      <c r="C1383" s="48">
        <v>110</v>
      </c>
      <c r="D1383" s="49">
        <v>164.19220000000001</v>
      </c>
      <c r="E1383" s="48">
        <v>1376</v>
      </c>
      <c r="F1383" s="50">
        <v>20</v>
      </c>
      <c r="G1383" s="48">
        <v>960</v>
      </c>
      <c r="H1383" s="51">
        <v>0</v>
      </c>
    </row>
    <row r="1384" spans="1:8" x14ac:dyDescent="0.25">
      <c r="A1384" s="46">
        <v>30165620</v>
      </c>
      <c r="B1384" s="47" t="s">
        <v>2180</v>
      </c>
      <c r="C1384" s="48">
        <v>118</v>
      </c>
      <c r="D1384" s="49">
        <v>164.0598</v>
      </c>
      <c r="E1384" s="48">
        <v>1377</v>
      </c>
      <c r="F1384" s="50">
        <v>50</v>
      </c>
      <c r="G1384" s="48">
        <v>380</v>
      </c>
      <c r="H1384" s="51">
        <v>1016</v>
      </c>
    </row>
    <row r="1385" spans="1:8" x14ac:dyDescent="0.25">
      <c r="A1385" s="46">
        <v>50107630</v>
      </c>
      <c r="B1385" s="47" t="s">
        <v>2181</v>
      </c>
      <c r="C1385" s="48">
        <v>176</v>
      </c>
      <c r="D1385" s="49">
        <v>163.86670000000001</v>
      </c>
      <c r="E1385" s="48">
        <v>1378</v>
      </c>
      <c r="F1385" s="50">
        <v>40</v>
      </c>
      <c r="G1385" s="48">
        <v>518</v>
      </c>
      <c r="H1385" s="51">
        <v>0</v>
      </c>
    </row>
    <row r="1386" spans="1:8" x14ac:dyDescent="0.25">
      <c r="A1386" s="46">
        <v>52017240</v>
      </c>
      <c r="B1386" s="47" t="s">
        <v>2182</v>
      </c>
      <c r="C1386" s="48">
        <v>177</v>
      </c>
      <c r="D1386" s="49">
        <v>163.8246</v>
      </c>
      <c r="E1386" s="48">
        <v>1379</v>
      </c>
      <c r="F1386" s="50">
        <v>14</v>
      </c>
      <c r="G1386" s="48">
        <v>1185</v>
      </c>
      <c r="H1386" s="51">
        <v>0</v>
      </c>
    </row>
    <row r="1387" spans="1:8" x14ac:dyDescent="0.25">
      <c r="A1387" s="46">
        <v>61165310</v>
      </c>
      <c r="B1387" s="47" t="s">
        <v>2183</v>
      </c>
      <c r="C1387" s="48">
        <v>146</v>
      </c>
      <c r="D1387" s="49">
        <v>163.68180000000001</v>
      </c>
      <c r="E1387" s="48">
        <v>1380</v>
      </c>
      <c r="F1387" s="50">
        <v>13</v>
      </c>
      <c r="G1387" s="48">
        <v>1234</v>
      </c>
      <c r="H1387" s="51">
        <v>1883</v>
      </c>
    </row>
    <row r="1388" spans="1:8" x14ac:dyDescent="0.25">
      <c r="A1388" s="46">
        <v>50165590</v>
      </c>
      <c r="B1388" s="47" t="s">
        <v>2184</v>
      </c>
      <c r="C1388" s="48">
        <v>62</v>
      </c>
      <c r="D1388" s="49">
        <v>163.65</v>
      </c>
      <c r="E1388" s="48">
        <v>1381</v>
      </c>
      <c r="F1388" s="50">
        <v>10</v>
      </c>
      <c r="G1388" s="48">
        <v>1373</v>
      </c>
      <c r="H1388" s="51">
        <v>0</v>
      </c>
    </row>
    <row r="1389" spans="1:8" x14ac:dyDescent="0.25">
      <c r="A1389" s="46">
        <v>52147170</v>
      </c>
      <c r="B1389" s="47" t="s">
        <v>2185</v>
      </c>
      <c r="C1389" s="48">
        <v>142</v>
      </c>
      <c r="D1389" s="49">
        <v>163.59219999999999</v>
      </c>
      <c r="E1389" s="48">
        <v>1382</v>
      </c>
      <c r="F1389" s="50">
        <v>20</v>
      </c>
      <c r="G1389" s="48">
        <v>960</v>
      </c>
      <c r="H1389" s="51">
        <v>276</v>
      </c>
    </row>
    <row r="1390" spans="1:8" x14ac:dyDescent="0.25">
      <c r="A1390" s="46">
        <v>53151010</v>
      </c>
      <c r="B1390" s="47" t="s">
        <v>2186</v>
      </c>
      <c r="C1390" s="48">
        <v>178</v>
      </c>
      <c r="D1390" s="49">
        <v>163.55000000000001</v>
      </c>
      <c r="E1390" s="48">
        <v>1383</v>
      </c>
      <c r="F1390" s="50">
        <v>5</v>
      </c>
      <c r="G1390" s="48">
        <v>1666</v>
      </c>
      <c r="H1390" s="51">
        <v>0</v>
      </c>
    </row>
    <row r="1391" spans="1:8" x14ac:dyDescent="0.25">
      <c r="A1391" s="46">
        <v>30130250</v>
      </c>
      <c r="B1391" s="47" t="s">
        <v>2187</v>
      </c>
      <c r="C1391" s="48">
        <v>119</v>
      </c>
      <c r="D1391" s="49">
        <v>163.48259999999999</v>
      </c>
      <c r="E1391" s="48">
        <v>1384</v>
      </c>
      <c r="F1391" s="50">
        <v>22</v>
      </c>
      <c r="G1391" s="48">
        <v>899</v>
      </c>
      <c r="H1391" s="51">
        <v>0</v>
      </c>
    </row>
    <row r="1392" spans="1:8" x14ac:dyDescent="0.25">
      <c r="A1392" s="46">
        <v>30160820</v>
      </c>
      <c r="B1392" s="47" t="s">
        <v>2188</v>
      </c>
      <c r="C1392" s="48">
        <v>120</v>
      </c>
      <c r="D1392" s="49">
        <v>163.2423</v>
      </c>
      <c r="E1392" s="48">
        <v>1385</v>
      </c>
      <c r="F1392" s="50">
        <v>20</v>
      </c>
      <c r="G1392" s="48">
        <v>960</v>
      </c>
      <c r="H1392" s="51">
        <v>0</v>
      </c>
    </row>
    <row r="1393" spans="1:8" x14ac:dyDescent="0.25">
      <c r="A1393" s="46">
        <v>52142350</v>
      </c>
      <c r="B1393" s="47" t="s">
        <v>2189</v>
      </c>
      <c r="C1393" s="48">
        <v>143</v>
      </c>
      <c r="D1393" s="49">
        <v>162.84180000000001</v>
      </c>
      <c r="E1393" s="48">
        <v>1386</v>
      </c>
      <c r="F1393" s="50">
        <v>5</v>
      </c>
      <c r="G1393" s="48">
        <v>1666</v>
      </c>
      <c r="H1393" s="51">
        <v>0</v>
      </c>
    </row>
    <row r="1394" spans="1:8" x14ac:dyDescent="0.25">
      <c r="A1394" s="46">
        <v>30165600</v>
      </c>
      <c r="B1394" s="47" t="s">
        <v>2190</v>
      </c>
      <c r="C1394" s="48">
        <v>121</v>
      </c>
      <c r="D1394" s="49">
        <v>162.50069999999999</v>
      </c>
      <c r="E1394" s="48">
        <v>1387</v>
      </c>
      <c r="F1394" s="50">
        <v>29</v>
      </c>
      <c r="G1394" s="48">
        <v>712</v>
      </c>
      <c r="H1394" s="51">
        <v>1094</v>
      </c>
    </row>
    <row r="1395" spans="1:8" x14ac:dyDescent="0.25">
      <c r="A1395" s="46">
        <v>52142230</v>
      </c>
      <c r="B1395" s="47" t="s">
        <v>2191</v>
      </c>
      <c r="C1395" s="48">
        <v>144</v>
      </c>
      <c r="D1395" s="49">
        <v>162.5001</v>
      </c>
      <c r="E1395" s="48">
        <v>1388</v>
      </c>
      <c r="F1395" s="50">
        <v>3</v>
      </c>
      <c r="G1395" s="48">
        <v>1842</v>
      </c>
      <c r="H1395" s="51">
        <v>0</v>
      </c>
    </row>
    <row r="1396" spans="1:8" x14ac:dyDescent="0.25">
      <c r="A1396" s="46">
        <v>53150910</v>
      </c>
      <c r="B1396" s="47" t="s">
        <v>2192</v>
      </c>
      <c r="C1396" s="48">
        <v>179</v>
      </c>
      <c r="D1396" s="49">
        <v>162.5001</v>
      </c>
      <c r="E1396" s="48">
        <v>1388</v>
      </c>
      <c r="F1396" s="50">
        <v>3</v>
      </c>
      <c r="G1396" s="48">
        <v>1842</v>
      </c>
      <c r="H1396" s="51">
        <v>0</v>
      </c>
    </row>
    <row r="1397" spans="1:8" x14ac:dyDescent="0.25">
      <c r="A1397" s="46">
        <v>10226840</v>
      </c>
      <c r="B1397" s="47" t="s">
        <v>2193</v>
      </c>
      <c r="C1397" s="48">
        <v>197</v>
      </c>
      <c r="D1397" s="49">
        <v>162.0855</v>
      </c>
      <c r="E1397" s="48">
        <v>1390</v>
      </c>
      <c r="F1397" s="50">
        <v>11</v>
      </c>
      <c r="G1397" s="48">
        <v>1330</v>
      </c>
      <c r="H1397" s="51">
        <v>41</v>
      </c>
    </row>
    <row r="1398" spans="1:8" x14ac:dyDescent="0.25">
      <c r="A1398" s="46">
        <v>30145010</v>
      </c>
      <c r="B1398" s="47" t="s">
        <v>2194</v>
      </c>
      <c r="C1398" s="48">
        <v>48</v>
      </c>
      <c r="D1398" s="49">
        <v>161.8245</v>
      </c>
      <c r="E1398" s="48">
        <v>1391</v>
      </c>
      <c r="F1398" s="50">
        <v>15</v>
      </c>
      <c r="G1398" s="48">
        <v>1131</v>
      </c>
      <c r="H1398" s="51">
        <v>588</v>
      </c>
    </row>
    <row r="1399" spans="1:8" x14ac:dyDescent="0.25">
      <c r="A1399" s="46">
        <v>14128720</v>
      </c>
      <c r="B1399" s="47" t="s">
        <v>2195</v>
      </c>
      <c r="C1399" s="48">
        <v>7</v>
      </c>
      <c r="D1399" s="49">
        <v>161.76669999999999</v>
      </c>
      <c r="E1399" s="48">
        <v>1392</v>
      </c>
      <c r="F1399" s="50">
        <v>101</v>
      </c>
      <c r="G1399" s="48">
        <v>120</v>
      </c>
      <c r="H1399" s="51">
        <v>830</v>
      </c>
    </row>
    <row r="1400" spans="1:8" x14ac:dyDescent="0.25">
      <c r="A1400" s="46">
        <v>52146600</v>
      </c>
      <c r="B1400" s="47" t="s">
        <v>2196</v>
      </c>
      <c r="C1400" s="48">
        <v>145</v>
      </c>
      <c r="D1400" s="49">
        <v>161.07499999999999</v>
      </c>
      <c r="E1400" s="48">
        <v>1393</v>
      </c>
      <c r="F1400" s="50">
        <v>2</v>
      </c>
      <c r="G1400" s="48">
        <v>1971</v>
      </c>
      <c r="H1400" s="51">
        <v>279</v>
      </c>
    </row>
    <row r="1401" spans="1:8" x14ac:dyDescent="0.25">
      <c r="A1401" s="46">
        <v>52144890</v>
      </c>
      <c r="B1401" s="47" t="s">
        <v>2197</v>
      </c>
      <c r="C1401" s="48">
        <v>146</v>
      </c>
      <c r="D1401" s="49">
        <v>160.41640000000001</v>
      </c>
      <c r="E1401" s="48">
        <v>1394</v>
      </c>
      <c r="F1401" s="50">
        <v>8</v>
      </c>
      <c r="G1401" s="48">
        <v>1476</v>
      </c>
      <c r="H1401" s="51">
        <v>0</v>
      </c>
    </row>
    <row r="1402" spans="1:8" x14ac:dyDescent="0.25">
      <c r="A1402" s="46">
        <v>61155260</v>
      </c>
      <c r="B1402" s="47" t="s">
        <v>2198</v>
      </c>
      <c r="C1402" s="48">
        <v>147</v>
      </c>
      <c r="D1402" s="49">
        <v>160.3321</v>
      </c>
      <c r="E1402" s="48">
        <v>1395</v>
      </c>
      <c r="F1402" s="50">
        <v>17</v>
      </c>
      <c r="G1402" s="48">
        <v>1047</v>
      </c>
      <c r="H1402" s="51">
        <v>476</v>
      </c>
    </row>
    <row r="1403" spans="1:8" x14ac:dyDescent="0.25">
      <c r="A1403" s="46">
        <v>50164100</v>
      </c>
      <c r="B1403" s="47" t="s">
        <v>2199</v>
      </c>
      <c r="C1403" s="48">
        <v>63</v>
      </c>
      <c r="D1403" s="49">
        <v>159.34960000000001</v>
      </c>
      <c r="E1403" s="48">
        <v>1396</v>
      </c>
      <c r="F1403" s="50">
        <v>13</v>
      </c>
      <c r="G1403" s="48">
        <v>1234</v>
      </c>
      <c r="H1403" s="51">
        <v>0</v>
      </c>
    </row>
    <row r="1404" spans="1:8" x14ac:dyDescent="0.25">
      <c r="A1404" s="46">
        <v>61167080</v>
      </c>
      <c r="B1404" s="47" t="s">
        <v>2200</v>
      </c>
      <c r="C1404" s="48">
        <v>148</v>
      </c>
      <c r="D1404" s="49">
        <v>158.77260000000001</v>
      </c>
      <c r="E1404" s="48">
        <v>1397</v>
      </c>
      <c r="F1404" s="50">
        <v>7</v>
      </c>
      <c r="G1404" s="48">
        <v>1528</v>
      </c>
      <c r="H1404" s="51">
        <v>480</v>
      </c>
    </row>
    <row r="1405" spans="1:8" x14ac:dyDescent="0.25">
      <c r="A1405" s="46">
        <v>61169780</v>
      </c>
      <c r="B1405" s="47" t="s">
        <v>2201</v>
      </c>
      <c r="C1405" s="48">
        <v>149</v>
      </c>
      <c r="D1405" s="49">
        <v>158.5241</v>
      </c>
      <c r="E1405" s="48">
        <v>1398</v>
      </c>
      <c r="F1405" s="50">
        <v>32</v>
      </c>
      <c r="G1405" s="48">
        <v>647</v>
      </c>
      <c r="H1405" s="51">
        <v>653</v>
      </c>
    </row>
    <row r="1406" spans="1:8" x14ac:dyDescent="0.25">
      <c r="A1406" s="46">
        <v>53145440</v>
      </c>
      <c r="B1406" s="47" t="s">
        <v>2202</v>
      </c>
      <c r="C1406" s="48">
        <v>180</v>
      </c>
      <c r="D1406" s="49">
        <v>158.25</v>
      </c>
      <c r="E1406" s="48">
        <v>1399</v>
      </c>
      <c r="F1406" s="50">
        <v>2</v>
      </c>
      <c r="G1406" s="48">
        <v>1971</v>
      </c>
      <c r="H1406" s="51">
        <v>0</v>
      </c>
    </row>
    <row r="1407" spans="1:8" x14ac:dyDescent="0.25">
      <c r="A1407" s="46">
        <v>53143430</v>
      </c>
      <c r="B1407" s="47" t="s">
        <v>2203</v>
      </c>
      <c r="C1407" s="48">
        <v>181</v>
      </c>
      <c r="D1407" s="49">
        <v>158.16659999999999</v>
      </c>
      <c r="E1407" s="48">
        <v>1400</v>
      </c>
      <c r="F1407" s="50">
        <v>4</v>
      </c>
      <c r="G1407" s="48">
        <v>1756</v>
      </c>
      <c r="H1407" s="51">
        <v>0</v>
      </c>
    </row>
    <row r="1408" spans="1:8" x14ac:dyDescent="0.25">
      <c r="A1408" s="46">
        <v>11195110</v>
      </c>
      <c r="B1408" s="47" t="s">
        <v>2204</v>
      </c>
      <c r="C1408" s="48">
        <v>88</v>
      </c>
      <c r="D1408" s="49">
        <v>157.9144</v>
      </c>
      <c r="E1408" s="48">
        <v>1401</v>
      </c>
      <c r="F1408" s="50">
        <v>7</v>
      </c>
      <c r="G1408" s="48">
        <v>1528</v>
      </c>
      <c r="H1408" s="51">
        <v>10</v>
      </c>
    </row>
    <row r="1409" spans="1:8" x14ac:dyDescent="0.25">
      <c r="A1409" s="46">
        <v>30153770</v>
      </c>
      <c r="B1409" s="47" t="s">
        <v>2205</v>
      </c>
      <c r="C1409" s="48">
        <v>64</v>
      </c>
      <c r="D1409" s="49">
        <v>157.7825</v>
      </c>
      <c r="E1409" s="48">
        <v>1402</v>
      </c>
      <c r="F1409" s="50">
        <v>32</v>
      </c>
      <c r="G1409" s="48">
        <v>647</v>
      </c>
      <c r="H1409" s="51">
        <v>1551</v>
      </c>
    </row>
    <row r="1410" spans="1:8" x14ac:dyDescent="0.25">
      <c r="A1410" s="46">
        <v>11199910</v>
      </c>
      <c r="B1410" s="47" t="s">
        <v>2206</v>
      </c>
      <c r="C1410" s="48">
        <v>89</v>
      </c>
      <c r="D1410" s="49">
        <v>157.54230000000001</v>
      </c>
      <c r="E1410" s="48">
        <v>1403</v>
      </c>
      <c r="F1410" s="50">
        <v>19</v>
      </c>
      <c r="G1410" s="48">
        <v>988</v>
      </c>
      <c r="H1410" s="51">
        <v>200</v>
      </c>
    </row>
    <row r="1411" spans="1:8" x14ac:dyDescent="0.25">
      <c r="A1411" s="46">
        <v>61154790</v>
      </c>
      <c r="B1411" s="47" t="s">
        <v>2207</v>
      </c>
      <c r="C1411" s="48">
        <v>150</v>
      </c>
      <c r="D1411" s="49">
        <v>157.5172</v>
      </c>
      <c r="E1411" s="48">
        <v>1404</v>
      </c>
      <c r="F1411" s="50">
        <v>29</v>
      </c>
      <c r="G1411" s="48">
        <v>712</v>
      </c>
      <c r="H1411" s="51">
        <v>998</v>
      </c>
    </row>
    <row r="1412" spans="1:8" x14ac:dyDescent="0.25">
      <c r="A1412" s="46">
        <v>61162920</v>
      </c>
      <c r="B1412" s="47" t="s">
        <v>2208</v>
      </c>
      <c r="C1412" s="48">
        <v>151</v>
      </c>
      <c r="D1412" s="49">
        <v>157.48840000000001</v>
      </c>
      <c r="E1412" s="48">
        <v>1405</v>
      </c>
      <c r="F1412" s="50">
        <v>17</v>
      </c>
      <c r="G1412" s="48">
        <v>1047</v>
      </c>
      <c r="H1412" s="51">
        <v>392</v>
      </c>
    </row>
    <row r="1413" spans="1:8" x14ac:dyDescent="0.25">
      <c r="A1413" s="46">
        <v>11197290</v>
      </c>
      <c r="B1413" s="47" t="s">
        <v>2209</v>
      </c>
      <c r="C1413" s="48">
        <v>90</v>
      </c>
      <c r="D1413" s="49">
        <v>157.12809999999999</v>
      </c>
      <c r="E1413" s="48">
        <v>1406</v>
      </c>
      <c r="F1413" s="50">
        <v>13</v>
      </c>
      <c r="G1413" s="48">
        <v>1234</v>
      </c>
      <c r="H1413" s="51">
        <v>1031</v>
      </c>
    </row>
    <row r="1414" spans="1:8" x14ac:dyDescent="0.25">
      <c r="A1414" s="46">
        <v>11198310</v>
      </c>
      <c r="B1414" s="47" t="s">
        <v>2210</v>
      </c>
      <c r="C1414" s="48">
        <v>91</v>
      </c>
      <c r="D1414" s="49">
        <v>157.11799999999999</v>
      </c>
      <c r="E1414" s="48">
        <v>1407</v>
      </c>
      <c r="F1414" s="50">
        <v>12</v>
      </c>
      <c r="G1414" s="48">
        <v>1274</v>
      </c>
      <c r="H1414" s="51">
        <v>469</v>
      </c>
    </row>
    <row r="1415" spans="1:8" x14ac:dyDescent="0.25">
      <c r="A1415" s="46">
        <v>52145340</v>
      </c>
      <c r="B1415" s="47" t="s">
        <v>2211</v>
      </c>
      <c r="C1415" s="48">
        <v>182</v>
      </c>
      <c r="D1415" s="49">
        <v>157.0916</v>
      </c>
      <c r="E1415" s="48">
        <v>1408</v>
      </c>
      <c r="F1415" s="50">
        <v>10</v>
      </c>
      <c r="G1415" s="48">
        <v>1373</v>
      </c>
      <c r="H1415" s="51">
        <v>0</v>
      </c>
    </row>
    <row r="1416" spans="1:8" x14ac:dyDescent="0.25">
      <c r="A1416" s="46">
        <v>60148390</v>
      </c>
      <c r="B1416" s="47" t="s">
        <v>2212</v>
      </c>
      <c r="C1416" s="48">
        <v>152</v>
      </c>
      <c r="D1416" s="49">
        <v>156.98249999999999</v>
      </c>
      <c r="E1416" s="48">
        <v>1409</v>
      </c>
      <c r="F1416" s="50">
        <v>34</v>
      </c>
      <c r="G1416" s="48">
        <v>621</v>
      </c>
      <c r="H1416" s="51">
        <v>1288</v>
      </c>
    </row>
    <row r="1417" spans="1:8" x14ac:dyDescent="0.25">
      <c r="A1417" s="46">
        <v>11197920</v>
      </c>
      <c r="B1417" s="47" t="s">
        <v>2213</v>
      </c>
      <c r="C1417" s="48">
        <v>92</v>
      </c>
      <c r="D1417" s="49">
        <v>155.8766</v>
      </c>
      <c r="E1417" s="48">
        <v>1410</v>
      </c>
      <c r="F1417" s="50">
        <v>11</v>
      </c>
      <c r="G1417" s="48">
        <v>1330</v>
      </c>
      <c r="H1417" s="51">
        <v>214</v>
      </c>
    </row>
    <row r="1418" spans="1:8" x14ac:dyDescent="0.25">
      <c r="A1418" s="46">
        <v>61164760</v>
      </c>
      <c r="B1418" s="47" t="s">
        <v>2214</v>
      </c>
      <c r="C1418" s="48">
        <v>153</v>
      </c>
      <c r="D1418" s="49">
        <v>155.66810000000001</v>
      </c>
      <c r="E1418" s="48">
        <v>1411</v>
      </c>
      <c r="F1418" s="50">
        <v>19</v>
      </c>
      <c r="G1418" s="48">
        <v>988</v>
      </c>
      <c r="H1418" s="51">
        <v>3979</v>
      </c>
    </row>
    <row r="1419" spans="1:8" x14ac:dyDescent="0.25">
      <c r="A1419" s="46">
        <v>52145400</v>
      </c>
      <c r="B1419" s="47" t="s">
        <v>2215</v>
      </c>
      <c r="C1419" s="48">
        <v>147</v>
      </c>
      <c r="D1419" s="49">
        <v>155.45060000000001</v>
      </c>
      <c r="E1419" s="48">
        <v>1412</v>
      </c>
      <c r="F1419" s="50">
        <v>19</v>
      </c>
      <c r="G1419" s="48">
        <v>988</v>
      </c>
      <c r="H1419" s="51">
        <v>0</v>
      </c>
    </row>
    <row r="1420" spans="1:8" x14ac:dyDescent="0.25">
      <c r="A1420" s="46">
        <v>10229180</v>
      </c>
      <c r="B1420" s="47" t="s">
        <v>2216</v>
      </c>
      <c r="C1420" s="48">
        <v>198</v>
      </c>
      <c r="D1420" s="49">
        <v>154.54040000000001</v>
      </c>
      <c r="E1420" s="48">
        <v>1413</v>
      </c>
      <c r="F1420" s="50">
        <v>7</v>
      </c>
      <c r="G1420" s="48">
        <v>1528</v>
      </c>
      <c r="H1420" s="51">
        <v>3</v>
      </c>
    </row>
    <row r="1421" spans="1:8" x14ac:dyDescent="0.25">
      <c r="A1421" s="46">
        <v>50164980</v>
      </c>
      <c r="B1421" s="47" t="s">
        <v>2217</v>
      </c>
      <c r="C1421" s="48">
        <v>64</v>
      </c>
      <c r="D1421" s="49">
        <v>153.37559999999999</v>
      </c>
      <c r="E1421" s="48">
        <v>1414</v>
      </c>
      <c r="F1421" s="50">
        <v>19</v>
      </c>
      <c r="G1421" s="48">
        <v>988</v>
      </c>
      <c r="H1421" s="51">
        <v>3337</v>
      </c>
    </row>
    <row r="1422" spans="1:8" x14ac:dyDescent="0.25">
      <c r="A1422" s="46">
        <v>53150020</v>
      </c>
      <c r="B1422" s="47" t="s">
        <v>2218</v>
      </c>
      <c r="C1422" s="48">
        <v>183</v>
      </c>
      <c r="D1422" s="49">
        <v>153.37549999999999</v>
      </c>
      <c r="E1422" s="48">
        <v>1415</v>
      </c>
      <c r="F1422" s="50">
        <v>19</v>
      </c>
      <c r="G1422" s="48">
        <v>988</v>
      </c>
      <c r="H1422" s="51">
        <v>0</v>
      </c>
    </row>
    <row r="1423" spans="1:8" x14ac:dyDescent="0.25">
      <c r="A1423" s="46">
        <v>30164890</v>
      </c>
      <c r="B1423" s="47" t="s">
        <v>2219</v>
      </c>
      <c r="C1423" s="48">
        <v>122</v>
      </c>
      <c r="D1423" s="49">
        <v>153.33359999999999</v>
      </c>
      <c r="E1423" s="48">
        <v>1416</v>
      </c>
      <c r="F1423" s="50">
        <v>8</v>
      </c>
      <c r="G1423" s="48">
        <v>1476</v>
      </c>
      <c r="H1423" s="51">
        <v>122</v>
      </c>
    </row>
    <row r="1424" spans="1:8" x14ac:dyDescent="0.25">
      <c r="A1424" s="46">
        <v>71145480</v>
      </c>
      <c r="B1424" s="47" t="s">
        <v>2220</v>
      </c>
      <c r="C1424" s="48">
        <v>29</v>
      </c>
      <c r="D1424" s="49">
        <v>153.33330000000001</v>
      </c>
      <c r="E1424" s="48">
        <v>1417</v>
      </c>
      <c r="F1424" s="50">
        <v>7</v>
      </c>
      <c r="G1424" s="48">
        <v>1528</v>
      </c>
      <c r="H1424" s="51">
        <v>70</v>
      </c>
    </row>
    <row r="1425" spans="1:8" x14ac:dyDescent="0.25">
      <c r="A1425" s="46">
        <v>30153790</v>
      </c>
      <c r="B1425" s="47" t="s">
        <v>2221</v>
      </c>
      <c r="C1425" s="48">
        <v>65</v>
      </c>
      <c r="D1425" s="49">
        <v>153.0823</v>
      </c>
      <c r="E1425" s="48">
        <v>1418</v>
      </c>
      <c r="F1425" s="50">
        <v>31</v>
      </c>
      <c r="G1425" s="48">
        <v>665</v>
      </c>
      <c r="H1425" s="51">
        <v>0</v>
      </c>
    </row>
    <row r="1426" spans="1:8" x14ac:dyDescent="0.25">
      <c r="A1426" s="46">
        <v>61160510</v>
      </c>
      <c r="B1426" s="47" t="s">
        <v>2222</v>
      </c>
      <c r="C1426" s="48">
        <v>154</v>
      </c>
      <c r="D1426" s="49">
        <v>153.05080000000001</v>
      </c>
      <c r="E1426" s="48">
        <v>1419</v>
      </c>
      <c r="F1426" s="50">
        <v>29</v>
      </c>
      <c r="G1426" s="48">
        <v>712</v>
      </c>
      <c r="H1426" s="51">
        <v>231</v>
      </c>
    </row>
    <row r="1427" spans="1:8" x14ac:dyDescent="0.25">
      <c r="A1427" s="46">
        <v>30158650</v>
      </c>
      <c r="B1427" s="47" t="s">
        <v>2223</v>
      </c>
      <c r="C1427" s="48">
        <v>123</v>
      </c>
      <c r="D1427" s="49">
        <v>152.30009999999999</v>
      </c>
      <c r="E1427" s="48">
        <v>1420</v>
      </c>
      <c r="F1427" s="50">
        <v>5</v>
      </c>
      <c r="G1427" s="48">
        <v>1666</v>
      </c>
      <c r="H1427" s="51">
        <v>0</v>
      </c>
    </row>
    <row r="1428" spans="1:8" x14ac:dyDescent="0.25">
      <c r="A1428" s="46">
        <v>52140200</v>
      </c>
      <c r="B1428" s="47" t="s">
        <v>2224</v>
      </c>
      <c r="C1428" s="48">
        <v>148</v>
      </c>
      <c r="D1428" s="49">
        <v>151.66720000000001</v>
      </c>
      <c r="E1428" s="48">
        <v>1421</v>
      </c>
      <c r="F1428" s="50">
        <v>17</v>
      </c>
      <c r="G1428" s="48">
        <v>1047</v>
      </c>
      <c r="H1428" s="51">
        <v>1</v>
      </c>
    </row>
    <row r="1429" spans="1:8" x14ac:dyDescent="0.25">
      <c r="A1429" s="46">
        <v>30165820</v>
      </c>
      <c r="B1429" s="47" t="s">
        <v>2225</v>
      </c>
      <c r="C1429" s="48">
        <v>124</v>
      </c>
      <c r="D1429" s="49">
        <v>151.6671</v>
      </c>
      <c r="E1429" s="48">
        <v>1422</v>
      </c>
      <c r="F1429" s="50">
        <v>13</v>
      </c>
      <c r="G1429" s="48">
        <v>1234</v>
      </c>
      <c r="H1429" s="51">
        <v>211</v>
      </c>
    </row>
    <row r="1430" spans="1:8" x14ac:dyDescent="0.25">
      <c r="A1430" s="46">
        <v>61166580</v>
      </c>
      <c r="B1430" s="47" t="s">
        <v>2226</v>
      </c>
      <c r="C1430" s="48">
        <v>155</v>
      </c>
      <c r="D1430" s="49">
        <v>151.28</v>
      </c>
      <c r="E1430" s="48">
        <v>1423</v>
      </c>
      <c r="F1430" s="50">
        <v>8</v>
      </c>
      <c r="G1430" s="48">
        <v>1476</v>
      </c>
      <c r="H1430" s="51">
        <v>845</v>
      </c>
    </row>
    <row r="1431" spans="1:8" x14ac:dyDescent="0.25">
      <c r="A1431" s="46">
        <v>61168500</v>
      </c>
      <c r="B1431" s="47" t="s">
        <v>2227</v>
      </c>
      <c r="C1431" s="48">
        <v>156</v>
      </c>
      <c r="D1431" s="49">
        <v>151.24160000000001</v>
      </c>
      <c r="E1431" s="48">
        <v>1424</v>
      </c>
      <c r="F1431" s="50">
        <v>23</v>
      </c>
      <c r="G1431" s="48">
        <v>879</v>
      </c>
      <c r="H1431" s="51">
        <v>1787</v>
      </c>
    </row>
    <row r="1432" spans="1:8" x14ac:dyDescent="0.25">
      <c r="A1432" s="46">
        <v>30165690</v>
      </c>
      <c r="B1432" s="47" t="s">
        <v>2228</v>
      </c>
      <c r="C1432" s="48">
        <v>125</v>
      </c>
      <c r="D1432" s="49">
        <v>151.0838</v>
      </c>
      <c r="E1432" s="48">
        <v>1425</v>
      </c>
      <c r="F1432" s="50">
        <v>14</v>
      </c>
      <c r="G1432" s="48">
        <v>1185</v>
      </c>
      <c r="H1432" s="51">
        <v>1</v>
      </c>
    </row>
    <row r="1433" spans="1:8" x14ac:dyDescent="0.25">
      <c r="A1433" s="46">
        <v>10231430</v>
      </c>
      <c r="B1433" s="47" t="s">
        <v>2229</v>
      </c>
      <c r="C1433" s="48">
        <v>199</v>
      </c>
      <c r="D1433" s="49">
        <v>150.9008</v>
      </c>
      <c r="E1433" s="48">
        <v>1426</v>
      </c>
      <c r="F1433" s="50">
        <v>8</v>
      </c>
      <c r="G1433" s="48">
        <v>1476</v>
      </c>
      <c r="H1433" s="51">
        <v>0</v>
      </c>
    </row>
    <row r="1434" spans="1:8" x14ac:dyDescent="0.25">
      <c r="A1434" s="46">
        <v>10232780</v>
      </c>
      <c r="B1434" s="47" t="s">
        <v>2230</v>
      </c>
      <c r="C1434" s="48">
        <v>199</v>
      </c>
      <c r="D1434" s="49">
        <v>150.9008</v>
      </c>
      <c r="E1434" s="48">
        <v>1426</v>
      </c>
      <c r="F1434" s="50">
        <v>16</v>
      </c>
      <c r="G1434" s="48">
        <v>1086</v>
      </c>
      <c r="H1434" s="51">
        <v>103</v>
      </c>
    </row>
    <row r="1435" spans="1:8" x14ac:dyDescent="0.25">
      <c r="A1435" s="46">
        <v>31155790</v>
      </c>
      <c r="B1435" s="47" t="s">
        <v>2231</v>
      </c>
      <c r="C1435" s="48">
        <v>49</v>
      </c>
      <c r="D1435" s="49">
        <v>150</v>
      </c>
      <c r="E1435" s="48">
        <v>1428</v>
      </c>
      <c r="F1435" s="50">
        <v>10</v>
      </c>
      <c r="G1435" s="48">
        <v>1373</v>
      </c>
      <c r="H1435" s="51">
        <v>415</v>
      </c>
    </row>
    <row r="1436" spans="1:8" x14ac:dyDescent="0.25">
      <c r="A1436" s="46">
        <v>52014430</v>
      </c>
      <c r="B1436" s="47" t="s">
        <v>2232</v>
      </c>
      <c r="C1436" s="48">
        <v>184</v>
      </c>
      <c r="D1436" s="49">
        <v>150</v>
      </c>
      <c r="E1436" s="48">
        <v>1428</v>
      </c>
      <c r="F1436" s="50">
        <v>3</v>
      </c>
      <c r="G1436" s="48">
        <v>1842</v>
      </c>
      <c r="H1436" s="51">
        <v>10</v>
      </c>
    </row>
    <row r="1437" spans="1:8" x14ac:dyDescent="0.25">
      <c r="A1437" s="46">
        <v>71143060</v>
      </c>
      <c r="B1437" s="47" t="s">
        <v>2233</v>
      </c>
      <c r="C1437" s="48">
        <v>30</v>
      </c>
      <c r="D1437" s="49">
        <v>149.9999</v>
      </c>
      <c r="E1437" s="48">
        <v>1430</v>
      </c>
      <c r="F1437" s="50">
        <v>5</v>
      </c>
      <c r="G1437" s="48">
        <v>1666</v>
      </c>
      <c r="H1437" s="51">
        <v>5</v>
      </c>
    </row>
    <row r="1438" spans="1:8" x14ac:dyDescent="0.25">
      <c r="A1438" s="46">
        <v>53149590</v>
      </c>
      <c r="B1438" s="47" t="s">
        <v>2234</v>
      </c>
      <c r="C1438" s="48">
        <v>185</v>
      </c>
      <c r="D1438" s="49">
        <v>149.91659999999999</v>
      </c>
      <c r="E1438" s="48">
        <v>1431</v>
      </c>
      <c r="F1438" s="50">
        <v>2</v>
      </c>
      <c r="G1438" s="48">
        <v>1971</v>
      </c>
      <c r="H1438" s="51">
        <v>134</v>
      </c>
    </row>
    <row r="1439" spans="1:8" x14ac:dyDescent="0.25">
      <c r="A1439" s="46">
        <v>31156280</v>
      </c>
      <c r="B1439" s="47" t="s">
        <v>2235</v>
      </c>
      <c r="C1439" s="48">
        <v>50</v>
      </c>
      <c r="D1439" s="49">
        <v>149.8749</v>
      </c>
      <c r="E1439" s="48">
        <v>1432</v>
      </c>
      <c r="F1439" s="50">
        <v>3</v>
      </c>
      <c r="G1439" s="48">
        <v>1842</v>
      </c>
      <c r="H1439" s="51">
        <v>369</v>
      </c>
    </row>
    <row r="1440" spans="1:8" x14ac:dyDescent="0.25">
      <c r="A1440" s="46">
        <v>52145190</v>
      </c>
      <c r="B1440" s="47" t="s">
        <v>2236</v>
      </c>
      <c r="C1440" s="48">
        <v>149</v>
      </c>
      <c r="D1440" s="49">
        <v>149.8749</v>
      </c>
      <c r="E1440" s="48">
        <v>1432</v>
      </c>
      <c r="F1440" s="50">
        <v>3</v>
      </c>
      <c r="G1440" s="48">
        <v>1842</v>
      </c>
      <c r="H1440" s="51">
        <v>4</v>
      </c>
    </row>
    <row r="1441" spans="1:8" x14ac:dyDescent="0.25">
      <c r="A1441" s="46">
        <v>52147840</v>
      </c>
      <c r="B1441" s="47" t="s">
        <v>2237</v>
      </c>
      <c r="C1441" s="48">
        <v>149</v>
      </c>
      <c r="D1441" s="49">
        <v>149.8749</v>
      </c>
      <c r="E1441" s="48">
        <v>1432</v>
      </c>
      <c r="F1441" s="50">
        <v>3</v>
      </c>
      <c r="G1441" s="48">
        <v>1842</v>
      </c>
      <c r="H1441" s="51">
        <v>0</v>
      </c>
    </row>
    <row r="1442" spans="1:8" x14ac:dyDescent="0.25">
      <c r="A1442" s="46">
        <v>11199060</v>
      </c>
      <c r="B1442" s="47" t="s">
        <v>2238</v>
      </c>
      <c r="C1442" s="48">
        <v>93</v>
      </c>
      <c r="D1442" s="49">
        <v>149.76400000000001</v>
      </c>
      <c r="E1442" s="48">
        <v>1435</v>
      </c>
      <c r="F1442" s="50">
        <v>20</v>
      </c>
      <c r="G1442" s="48">
        <v>960</v>
      </c>
      <c r="H1442" s="51">
        <v>0</v>
      </c>
    </row>
    <row r="1443" spans="1:8" x14ac:dyDescent="0.25">
      <c r="A1443" s="46">
        <v>53149160</v>
      </c>
      <c r="B1443" s="47" t="s">
        <v>2239</v>
      </c>
      <c r="C1443" s="48">
        <v>186</v>
      </c>
      <c r="D1443" s="49">
        <v>149.7499</v>
      </c>
      <c r="E1443" s="48">
        <v>1436</v>
      </c>
      <c r="F1443" s="50">
        <v>6</v>
      </c>
      <c r="G1443" s="48">
        <v>1595</v>
      </c>
      <c r="H1443" s="51">
        <v>1</v>
      </c>
    </row>
    <row r="1444" spans="1:8" x14ac:dyDescent="0.25">
      <c r="A1444" s="46">
        <v>71138250</v>
      </c>
      <c r="B1444" s="47" t="s">
        <v>2240</v>
      </c>
      <c r="C1444" s="48">
        <v>31</v>
      </c>
      <c r="D1444" s="49">
        <v>149.7499</v>
      </c>
      <c r="E1444" s="48">
        <v>1436</v>
      </c>
      <c r="F1444" s="50">
        <v>6</v>
      </c>
      <c r="G1444" s="48">
        <v>1595</v>
      </c>
      <c r="H1444" s="51">
        <v>0</v>
      </c>
    </row>
    <row r="1445" spans="1:8" x14ac:dyDescent="0.25">
      <c r="A1445" s="46">
        <v>31156420</v>
      </c>
      <c r="B1445" s="47" t="s">
        <v>2241</v>
      </c>
      <c r="C1445" s="48">
        <v>51</v>
      </c>
      <c r="D1445" s="49">
        <v>149.625</v>
      </c>
      <c r="E1445" s="48">
        <v>1438</v>
      </c>
      <c r="F1445" s="50">
        <v>9</v>
      </c>
      <c r="G1445" s="48">
        <v>1421</v>
      </c>
      <c r="H1445" s="51">
        <v>1285</v>
      </c>
    </row>
    <row r="1446" spans="1:8" x14ac:dyDescent="0.25">
      <c r="A1446" s="46">
        <v>60159640</v>
      </c>
      <c r="B1446" s="47" t="s">
        <v>2242</v>
      </c>
      <c r="C1446" s="48">
        <v>111</v>
      </c>
      <c r="D1446" s="49">
        <v>149.625</v>
      </c>
      <c r="E1446" s="48">
        <v>1438</v>
      </c>
      <c r="F1446" s="50">
        <v>9</v>
      </c>
      <c r="G1446" s="48">
        <v>1421</v>
      </c>
      <c r="H1446" s="51">
        <v>2970</v>
      </c>
    </row>
    <row r="1447" spans="1:8" x14ac:dyDescent="0.25">
      <c r="A1447" s="46">
        <v>52148640</v>
      </c>
      <c r="B1447" s="47" t="s">
        <v>2243</v>
      </c>
      <c r="C1447" s="48">
        <v>151</v>
      </c>
      <c r="D1447" s="49">
        <v>149.583</v>
      </c>
      <c r="E1447" s="48">
        <v>1440</v>
      </c>
      <c r="F1447" s="50">
        <v>10</v>
      </c>
      <c r="G1447" s="48">
        <v>1373</v>
      </c>
      <c r="H1447" s="51">
        <v>0</v>
      </c>
    </row>
    <row r="1448" spans="1:8" x14ac:dyDescent="0.25">
      <c r="A1448" s="46">
        <v>50165700</v>
      </c>
      <c r="B1448" s="47" t="s">
        <v>2244</v>
      </c>
      <c r="C1448" s="48">
        <v>65</v>
      </c>
      <c r="D1448" s="49">
        <v>149.4999</v>
      </c>
      <c r="E1448" s="48">
        <v>1441</v>
      </c>
      <c r="F1448" s="50">
        <v>11</v>
      </c>
      <c r="G1448" s="48">
        <v>1330</v>
      </c>
      <c r="H1448" s="51">
        <v>0</v>
      </c>
    </row>
    <row r="1449" spans="1:8" x14ac:dyDescent="0.25">
      <c r="A1449" s="46">
        <v>61168430</v>
      </c>
      <c r="B1449" s="47" t="s">
        <v>2245</v>
      </c>
      <c r="C1449" s="48">
        <v>157</v>
      </c>
      <c r="D1449" s="49">
        <v>149.37540000000001</v>
      </c>
      <c r="E1449" s="48">
        <v>1442</v>
      </c>
      <c r="F1449" s="50">
        <v>17</v>
      </c>
      <c r="G1449" s="48">
        <v>1047</v>
      </c>
      <c r="H1449" s="51">
        <v>550</v>
      </c>
    </row>
    <row r="1450" spans="1:8" x14ac:dyDescent="0.25">
      <c r="A1450" s="46">
        <v>53149610</v>
      </c>
      <c r="B1450" s="47" t="s">
        <v>2246</v>
      </c>
      <c r="C1450" s="48">
        <v>187</v>
      </c>
      <c r="D1450" s="49">
        <v>149.37459999999999</v>
      </c>
      <c r="E1450" s="48">
        <v>1443</v>
      </c>
      <c r="F1450" s="50">
        <v>15</v>
      </c>
      <c r="G1450" s="48">
        <v>1131</v>
      </c>
      <c r="H1450" s="51">
        <v>0</v>
      </c>
    </row>
    <row r="1451" spans="1:8" x14ac:dyDescent="0.25">
      <c r="A1451" s="46">
        <v>11201040</v>
      </c>
      <c r="B1451" s="47" t="s">
        <v>2247</v>
      </c>
      <c r="C1451" s="48">
        <v>94</v>
      </c>
      <c r="D1451" s="49">
        <v>148.8442</v>
      </c>
      <c r="E1451" s="48">
        <v>1444</v>
      </c>
      <c r="F1451" s="50">
        <v>15</v>
      </c>
      <c r="G1451" s="48">
        <v>1131</v>
      </c>
      <c r="H1451" s="51">
        <v>4005</v>
      </c>
    </row>
    <row r="1452" spans="1:8" x14ac:dyDescent="0.25">
      <c r="A1452" s="46">
        <v>30159630</v>
      </c>
      <c r="B1452" s="47" t="s">
        <v>2248</v>
      </c>
      <c r="C1452" s="48">
        <v>66</v>
      </c>
      <c r="D1452" s="49">
        <v>148.733</v>
      </c>
      <c r="E1452" s="48">
        <v>1445</v>
      </c>
      <c r="F1452" s="50">
        <v>12</v>
      </c>
      <c r="G1452" s="48">
        <v>1274</v>
      </c>
      <c r="H1452" s="51">
        <v>878</v>
      </c>
    </row>
    <row r="1453" spans="1:8" x14ac:dyDescent="0.25">
      <c r="A1453" s="46">
        <v>61169790</v>
      </c>
      <c r="B1453" s="47" t="s">
        <v>2249</v>
      </c>
      <c r="C1453" s="48">
        <v>158</v>
      </c>
      <c r="D1453" s="49">
        <v>148.60740000000001</v>
      </c>
      <c r="E1453" s="48">
        <v>1446</v>
      </c>
      <c r="F1453" s="50">
        <v>30</v>
      </c>
      <c r="G1453" s="48">
        <v>692</v>
      </c>
      <c r="H1453" s="51">
        <v>835</v>
      </c>
    </row>
    <row r="1454" spans="1:8" x14ac:dyDescent="0.25">
      <c r="A1454" s="46">
        <v>31152130</v>
      </c>
      <c r="B1454" s="47" t="s">
        <v>2250</v>
      </c>
      <c r="C1454" s="48">
        <v>52</v>
      </c>
      <c r="D1454" s="49">
        <v>148.33340000000001</v>
      </c>
      <c r="E1454" s="48">
        <v>1447</v>
      </c>
      <c r="F1454" s="50">
        <v>2</v>
      </c>
      <c r="G1454" s="48">
        <v>1971</v>
      </c>
      <c r="H1454" s="51">
        <v>0</v>
      </c>
    </row>
    <row r="1455" spans="1:8" x14ac:dyDescent="0.25">
      <c r="A1455" s="46">
        <v>61168020</v>
      </c>
      <c r="B1455" s="47" t="s">
        <v>2251</v>
      </c>
      <c r="C1455" s="48">
        <v>159</v>
      </c>
      <c r="D1455" s="49">
        <v>148.33340000000001</v>
      </c>
      <c r="E1455" s="48">
        <v>1447</v>
      </c>
      <c r="F1455" s="50">
        <v>2</v>
      </c>
      <c r="G1455" s="48">
        <v>1971</v>
      </c>
      <c r="H1455" s="51">
        <v>1479</v>
      </c>
    </row>
    <row r="1456" spans="1:8" x14ac:dyDescent="0.25">
      <c r="A1456" s="46">
        <v>30157330</v>
      </c>
      <c r="B1456" s="47" t="s">
        <v>2252</v>
      </c>
      <c r="C1456" s="48">
        <v>126</v>
      </c>
      <c r="D1456" s="49">
        <v>148.30160000000001</v>
      </c>
      <c r="E1456" s="48">
        <v>1449</v>
      </c>
      <c r="F1456" s="50">
        <v>51</v>
      </c>
      <c r="G1456" s="48">
        <v>368</v>
      </c>
      <c r="H1456" s="51">
        <v>3056</v>
      </c>
    </row>
    <row r="1457" spans="1:8" x14ac:dyDescent="0.25">
      <c r="A1457" s="46">
        <v>30165840</v>
      </c>
      <c r="B1457" s="47" t="s">
        <v>2253</v>
      </c>
      <c r="C1457" s="48">
        <v>127</v>
      </c>
      <c r="D1457" s="49">
        <v>148.05019999999999</v>
      </c>
      <c r="E1457" s="48">
        <v>1450</v>
      </c>
      <c r="F1457" s="50">
        <v>18</v>
      </c>
      <c r="G1457" s="48">
        <v>1017</v>
      </c>
      <c r="H1457" s="51">
        <v>25</v>
      </c>
    </row>
    <row r="1458" spans="1:8" x14ac:dyDescent="0.25">
      <c r="A1458" s="46">
        <v>60157910</v>
      </c>
      <c r="B1458" s="47" t="s">
        <v>2254</v>
      </c>
      <c r="C1458" s="48">
        <v>112</v>
      </c>
      <c r="D1458" s="49">
        <v>147.6088</v>
      </c>
      <c r="E1458" s="48">
        <v>1451</v>
      </c>
      <c r="F1458" s="50">
        <v>18</v>
      </c>
      <c r="G1458" s="48">
        <v>1017</v>
      </c>
      <c r="H1458" s="51">
        <v>389</v>
      </c>
    </row>
    <row r="1459" spans="1:8" x14ac:dyDescent="0.25">
      <c r="A1459" s="46">
        <v>31151730</v>
      </c>
      <c r="B1459" s="47" t="s">
        <v>2255</v>
      </c>
      <c r="C1459" s="48">
        <v>53</v>
      </c>
      <c r="D1459" s="49">
        <v>147.52500000000001</v>
      </c>
      <c r="E1459" s="48">
        <v>1452</v>
      </c>
      <c r="F1459" s="50">
        <v>37</v>
      </c>
      <c r="G1459" s="48">
        <v>567</v>
      </c>
      <c r="H1459" s="51">
        <v>1100</v>
      </c>
    </row>
    <row r="1460" spans="1:8" x14ac:dyDescent="0.25">
      <c r="A1460" s="46">
        <v>52146610</v>
      </c>
      <c r="B1460" s="47" t="s">
        <v>2256</v>
      </c>
      <c r="C1460" s="48">
        <v>152</v>
      </c>
      <c r="D1460" s="49">
        <v>147.5001</v>
      </c>
      <c r="E1460" s="48">
        <v>1453</v>
      </c>
      <c r="F1460" s="50">
        <v>3</v>
      </c>
      <c r="G1460" s="48">
        <v>1842</v>
      </c>
      <c r="H1460" s="51">
        <v>565</v>
      </c>
    </row>
    <row r="1461" spans="1:8" x14ac:dyDescent="0.25">
      <c r="A1461" s="46">
        <v>52142550</v>
      </c>
      <c r="B1461" s="47" t="s">
        <v>2257</v>
      </c>
      <c r="C1461" s="48">
        <v>153</v>
      </c>
      <c r="D1461" s="49">
        <v>146.28319999999999</v>
      </c>
      <c r="E1461" s="48">
        <v>1454</v>
      </c>
      <c r="F1461" s="50">
        <v>6</v>
      </c>
      <c r="G1461" s="48">
        <v>1595</v>
      </c>
      <c r="H1461" s="51">
        <v>0</v>
      </c>
    </row>
    <row r="1462" spans="1:8" x14ac:dyDescent="0.25">
      <c r="A1462" s="46">
        <v>52142200</v>
      </c>
      <c r="B1462" s="47" t="s">
        <v>2258</v>
      </c>
      <c r="C1462" s="48">
        <v>154</v>
      </c>
      <c r="D1462" s="49">
        <v>145.83349999999999</v>
      </c>
      <c r="E1462" s="48">
        <v>1455</v>
      </c>
      <c r="F1462" s="50">
        <v>5</v>
      </c>
      <c r="G1462" s="48">
        <v>1666</v>
      </c>
      <c r="H1462" s="51">
        <v>0</v>
      </c>
    </row>
    <row r="1463" spans="1:8" x14ac:dyDescent="0.25">
      <c r="A1463" s="46">
        <v>52145200</v>
      </c>
      <c r="B1463" s="47" t="s">
        <v>2259</v>
      </c>
      <c r="C1463" s="48">
        <v>154</v>
      </c>
      <c r="D1463" s="49">
        <v>145.83349999999999</v>
      </c>
      <c r="E1463" s="48">
        <v>1455</v>
      </c>
      <c r="F1463" s="50">
        <v>5</v>
      </c>
      <c r="G1463" s="48">
        <v>1666</v>
      </c>
      <c r="H1463" s="51">
        <v>0</v>
      </c>
    </row>
    <row r="1464" spans="1:8" x14ac:dyDescent="0.25">
      <c r="A1464" s="46">
        <v>31153800</v>
      </c>
      <c r="B1464" s="47" t="s">
        <v>2260</v>
      </c>
      <c r="C1464" s="48">
        <v>54</v>
      </c>
      <c r="D1464" s="49">
        <v>145.8331</v>
      </c>
      <c r="E1464" s="48">
        <v>1457</v>
      </c>
      <c r="F1464" s="50">
        <v>7</v>
      </c>
      <c r="G1464" s="48">
        <v>1528</v>
      </c>
      <c r="H1464" s="51">
        <v>1183</v>
      </c>
    </row>
    <row r="1465" spans="1:8" x14ac:dyDescent="0.25">
      <c r="A1465" s="46">
        <v>31156230</v>
      </c>
      <c r="B1465" s="47" t="s">
        <v>2261</v>
      </c>
      <c r="C1465" s="48">
        <v>55</v>
      </c>
      <c r="D1465" s="49">
        <v>145.70830000000001</v>
      </c>
      <c r="E1465" s="48">
        <v>1458</v>
      </c>
      <c r="F1465" s="50">
        <v>3</v>
      </c>
      <c r="G1465" s="48">
        <v>1842</v>
      </c>
      <c r="H1465" s="51">
        <v>42</v>
      </c>
    </row>
    <row r="1466" spans="1:8" x14ac:dyDescent="0.25">
      <c r="A1466" s="46">
        <v>14126270</v>
      </c>
      <c r="B1466" s="47" t="s">
        <v>2262</v>
      </c>
      <c r="C1466" s="48">
        <v>8</v>
      </c>
      <c r="D1466" s="49">
        <v>145.58320000000001</v>
      </c>
      <c r="E1466" s="48">
        <v>1459</v>
      </c>
      <c r="F1466" s="50">
        <v>6</v>
      </c>
      <c r="G1466" s="48">
        <v>1595</v>
      </c>
      <c r="H1466" s="51">
        <v>216</v>
      </c>
    </row>
    <row r="1467" spans="1:8" x14ac:dyDescent="0.25">
      <c r="A1467" s="46">
        <v>53150300</v>
      </c>
      <c r="B1467" s="47" t="s">
        <v>2263</v>
      </c>
      <c r="C1467" s="48">
        <v>188</v>
      </c>
      <c r="D1467" s="49">
        <v>145.5419</v>
      </c>
      <c r="E1467" s="48">
        <v>1460</v>
      </c>
      <c r="F1467" s="50">
        <v>7</v>
      </c>
      <c r="G1467" s="48">
        <v>1528</v>
      </c>
      <c r="H1467" s="51">
        <v>1127</v>
      </c>
    </row>
    <row r="1468" spans="1:8" x14ac:dyDescent="0.25">
      <c r="A1468" s="46">
        <v>60158300</v>
      </c>
      <c r="B1468" s="47" t="s">
        <v>2264</v>
      </c>
      <c r="C1468" s="48">
        <v>113</v>
      </c>
      <c r="D1468" s="49">
        <v>145.47550000000001</v>
      </c>
      <c r="E1468" s="48">
        <v>1461</v>
      </c>
      <c r="F1468" s="50">
        <v>18</v>
      </c>
      <c r="G1468" s="48">
        <v>1017</v>
      </c>
      <c r="H1468" s="51">
        <v>0</v>
      </c>
    </row>
    <row r="1469" spans="1:8" x14ac:dyDescent="0.25">
      <c r="A1469" s="46">
        <v>31155820</v>
      </c>
      <c r="B1469" s="47" t="s">
        <v>2265</v>
      </c>
      <c r="C1469" s="48">
        <v>56</v>
      </c>
      <c r="D1469" s="49">
        <v>145.45830000000001</v>
      </c>
      <c r="E1469" s="48">
        <v>1462</v>
      </c>
      <c r="F1469" s="50">
        <v>9</v>
      </c>
      <c r="G1469" s="48">
        <v>1421</v>
      </c>
      <c r="H1469" s="51">
        <v>4</v>
      </c>
    </row>
    <row r="1470" spans="1:8" x14ac:dyDescent="0.25">
      <c r="A1470" s="46">
        <v>40123870</v>
      </c>
      <c r="B1470" s="47" t="s">
        <v>2266</v>
      </c>
      <c r="C1470" s="48">
        <v>67</v>
      </c>
      <c r="D1470" s="49">
        <v>145.333</v>
      </c>
      <c r="E1470" s="48">
        <v>1463</v>
      </c>
      <c r="F1470" s="50">
        <v>12</v>
      </c>
      <c r="G1470" s="48">
        <v>1274</v>
      </c>
      <c r="H1470" s="51">
        <v>431</v>
      </c>
    </row>
    <row r="1471" spans="1:8" x14ac:dyDescent="0.25">
      <c r="A1471" s="46">
        <v>30164670</v>
      </c>
      <c r="B1471" s="47" t="s">
        <v>2267</v>
      </c>
      <c r="C1471" s="48">
        <v>68</v>
      </c>
      <c r="D1471" s="49">
        <v>145.0839</v>
      </c>
      <c r="E1471" s="48">
        <v>1464</v>
      </c>
      <c r="F1471" s="50">
        <v>18</v>
      </c>
      <c r="G1471" s="48">
        <v>1017</v>
      </c>
      <c r="H1471" s="51">
        <v>1693</v>
      </c>
    </row>
    <row r="1472" spans="1:8" x14ac:dyDescent="0.25">
      <c r="A1472" s="46">
        <v>30164400</v>
      </c>
      <c r="B1472" s="47" t="s">
        <v>2268</v>
      </c>
      <c r="C1472" s="48">
        <v>128</v>
      </c>
      <c r="D1472" s="49">
        <v>144.09139999999999</v>
      </c>
      <c r="E1472" s="48">
        <v>1465</v>
      </c>
      <c r="F1472" s="50">
        <v>12</v>
      </c>
      <c r="G1472" s="48">
        <v>1274</v>
      </c>
      <c r="H1472" s="51">
        <v>91</v>
      </c>
    </row>
    <row r="1473" spans="1:8" x14ac:dyDescent="0.25">
      <c r="A1473" s="46">
        <v>11197320</v>
      </c>
      <c r="B1473" s="47" t="s">
        <v>2269</v>
      </c>
      <c r="C1473" s="48">
        <v>95</v>
      </c>
      <c r="D1473" s="49">
        <v>144.07599999999999</v>
      </c>
      <c r="E1473" s="48">
        <v>1466</v>
      </c>
      <c r="F1473" s="50">
        <v>10</v>
      </c>
      <c r="G1473" s="48">
        <v>1373</v>
      </c>
      <c r="H1473" s="51">
        <v>0</v>
      </c>
    </row>
    <row r="1474" spans="1:8" x14ac:dyDescent="0.25">
      <c r="A1474" s="46">
        <v>52142210</v>
      </c>
      <c r="B1474" s="47" t="s">
        <v>2270</v>
      </c>
      <c r="C1474" s="48">
        <v>156</v>
      </c>
      <c r="D1474" s="49">
        <v>143.99160000000001</v>
      </c>
      <c r="E1474" s="48">
        <v>1467</v>
      </c>
      <c r="F1474" s="50">
        <v>4</v>
      </c>
      <c r="G1474" s="48">
        <v>1756</v>
      </c>
      <c r="H1474" s="51">
        <v>0</v>
      </c>
    </row>
    <row r="1475" spans="1:8" x14ac:dyDescent="0.25">
      <c r="A1475" s="46">
        <v>52148000</v>
      </c>
      <c r="B1475" s="47" t="s">
        <v>2271</v>
      </c>
      <c r="C1475" s="48">
        <v>157</v>
      </c>
      <c r="D1475" s="49">
        <v>143.83349999999999</v>
      </c>
      <c r="E1475" s="48">
        <v>1468</v>
      </c>
      <c r="F1475" s="50">
        <v>7</v>
      </c>
      <c r="G1475" s="48">
        <v>1528</v>
      </c>
      <c r="H1475" s="51">
        <v>474</v>
      </c>
    </row>
    <row r="1476" spans="1:8" x14ac:dyDescent="0.25">
      <c r="A1476" s="46">
        <v>50159100</v>
      </c>
      <c r="B1476" s="47" t="s">
        <v>2272</v>
      </c>
      <c r="C1476" s="48">
        <v>66</v>
      </c>
      <c r="D1476" s="49">
        <v>143.56639999999999</v>
      </c>
      <c r="E1476" s="48">
        <v>1469</v>
      </c>
      <c r="F1476" s="50">
        <v>12</v>
      </c>
      <c r="G1476" s="48">
        <v>1274</v>
      </c>
      <c r="H1476" s="51">
        <v>0</v>
      </c>
    </row>
    <row r="1477" spans="1:8" x14ac:dyDescent="0.25">
      <c r="A1477" s="46">
        <v>30153710</v>
      </c>
      <c r="B1477" s="47" t="s">
        <v>2273</v>
      </c>
      <c r="C1477" s="48">
        <v>69</v>
      </c>
      <c r="D1477" s="49">
        <v>143.4075</v>
      </c>
      <c r="E1477" s="48">
        <v>1470</v>
      </c>
      <c r="F1477" s="50">
        <v>30</v>
      </c>
      <c r="G1477" s="48">
        <v>692</v>
      </c>
      <c r="H1477" s="51">
        <v>1537</v>
      </c>
    </row>
    <row r="1478" spans="1:8" x14ac:dyDescent="0.25">
      <c r="A1478" s="46">
        <v>30166000</v>
      </c>
      <c r="B1478" s="47" t="s">
        <v>2274</v>
      </c>
      <c r="C1478" s="48">
        <v>129</v>
      </c>
      <c r="D1478" s="49">
        <v>143.375</v>
      </c>
      <c r="E1478" s="48">
        <v>1471</v>
      </c>
      <c r="F1478" s="50">
        <v>5</v>
      </c>
      <c r="G1478" s="48">
        <v>1666</v>
      </c>
      <c r="H1478" s="51">
        <v>280</v>
      </c>
    </row>
    <row r="1479" spans="1:8" x14ac:dyDescent="0.25">
      <c r="A1479" s="46">
        <v>52147140</v>
      </c>
      <c r="B1479" s="47" t="s">
        <v>2275</v>
      </c>
      <c r="C1479" s="48">
        <v>158</v>
      </c>
      <c r="D1479" s="49">
        <v>143.26609999999999</v>
      </c>
      <c r="E1479" s="48">
        <v>1472</v>
      </c>
      <c r="F1479" s="50">
        <v>20</v>
      </c>
      <c r="G1479" s="48">
        <v>960</v>
      </c>
      <c r="H1479" s="51">
        <v>173</v>
      </c>
    </row>
    <row r="1480" spans="1:8" x14ac:dyDescent="0.25">
      <c r="A1480" s="46">
        <v>53146900</v>
      </c>
      <c r="B1480" s="47" t="s">
        <v>2276</v>
      </c>
      <c r="C1480" s="48">
        <v>189</v>
      </c>
      <c r="D1480" s="49">
        <v>142.5839</v>
      </c>
      <c r="E1480" s="48">
        <v>1473</v>
      </c>
      <c r="F1480" s="50">
        <v>18</v>
      </c>
      <c r="G1480" s="48">
        <v>1017</v>
      </c>
      <c r="H1480" s="51">
        <v>847</v>
      </c>
    </row>
    <row r="1481" spans="1:8" x14ac:dyDescent="0.25">
      <c r="A1481" s="46">
        <v>11199050</v>
      </c>
      <c r="B1481" s="47" t="s">
        <v>2277</v>
      </c>
      <c r="C1481" s="48">
        <v>96</v>
      </c>
      <c r="D1481" s="49">
        <v>142.2758</v>
      </c>
      <c r="E1481" s="48">
        <v>1474</v>
      </c>
      <c r="F1481" s="50">
        <v>19</v>
      </c>
      <c r="G1481" s="48">
        <v>988</v>
      </c>
      <c r="H1481" s="51">
        <v>322</v>
      </c>
    </row>
    <row r="1482" spans="1:8" x14ac:dyDescent="0.25">
      <c r="A1482" s="46">
        <v>71141170</v>
      </c>
      <c r="B1482" s="47" t="s">
        <v>2278</v>
      </c>
      <c r="C1482" s="48">
        <v>32</v>
      </c>
      <c r="D1482" s="49">
        <v>142.25819999999999</v>
      </c>
      <c r="E1482" s="48">
        <v>1475</v>
      </c>
      <c r="F1482" s="50">
        <v>6</v>
      </c>
      <c r="G1482" s="48">
        <v>1595</v>
      </c>
      <c r="H1482" s="51">
        <v>452</v>
      </c>
    </row>
    <row r="1483" spans="1:8" x14ac:dyDescent="0.25">
      <c r="A1483" s="46">
        <v>61168440</v>
      </c>
      <c r="B1483" s="47" t="s">
        <v>2279</v>
      </c>
      <c r="C1483" s="48">
        <v>160</v>
      </c>
      <c r="D1483" s="49">
        <v>141.7088</v>
      </c>
      <c r="E1483" s="48">
        <v>1476</v>
      </c>
      <c r="F1483" s="50">
        <v>16</v>
      </c>
      <c r="G1483" s="48">
        <v>1086</v>
      </c>
      <c r="H1483" s="51">
        <v>257</v>
      </c>
    </row>
    <row r="1484" spans="1:8" x14ac:dyDescent="0.25">
      <c r="A1484" s="46">
        <v>53147720</v>
      </c>
      <c r="B1484" s="47" t="s">
        <v>2280</v>
      </c>
      <c r="C1484" s="48">
        <v>190</v>
      </c>
      <c r="D1484" s="49">
        <v>141.66669999999999</v>
      </c>
      <c r="E1484" s="48">
        <v>1477</v>
      </c>
      <c r="F1484" s="50">
        <v>1</v>
      </c>
      <c r="G1484" s="48">
        <v>2096</v>
      </c>
      <c r="H1484" s="51">
        <v>125</v>
      </c>
    </row>
    <row r="1485" spans="1:8" x14ac:dyDescent="0.25">
      <c r="A1485" s="46">
        <v>71145880</v>
      </c>
      <c r="B1485" s="47" t="s">
        <v>2281</v>
      </c>
      <c r="C1485" s="48">
        <v>33</v>
      </c>
      <c r="D1485" s="49">
        <v>141.41650000000001</v>
      </c>
      <c r="E1485" s="48">
        <v>1478</v>
      </c>
      <c r="F1485" s="50">
        <v>6</v>
      </c>
      <c r="G1485" s="48">
        <v>1595</v>
      </c>
      <c r="H1485" s="51">
        <v>0</v>
      </c>
    </row>
    <row r="1486" spans="1:8" x14ac:dyDescent="0.25">
      <c r="A1486" s="46">
        <v>30161030</v>
      </c>
      <c r="B1486" s="47" t="s">
        <v>2282</v>
      </c>
      <c r="C1486" s="48">
        <v>130</v>
      </c>
      <c r="D1486" s="49">
        <v>141.16640000000001</v>
      </c>
      <c r="E1486" s="48">
        <v>1479</v>
      </c>
      <c r="F1486" s="50">
        <v>8</v>
      </c>
      <c r="G1486" s="48">
        <v>1476</v>
      </c>
      <c r="H1486" s="51">
        <v>416</v>
      </c>
    </row>
    <row r="1487" spans="1:8" x14ac:dyDescent="0.25">
      <c r="A1487" s="46">
        <v>60158520</v>
      </c>
      <c r="B1487" s="47" t="s">
        <v>2283</v>
      </c>
      <c r="C1487" s="48">
        <v>114</v>
      </c>
      <c r="D1487" s="49">
        <v>140.9589</v>
      </c>
      <c r="E1487" s="48">
        <v>1480</v>
      </c>
      <c r="F1487" s="50">
        <v>17</v>
      </c>
      <c r="G1487" s="48">
        <v>1047</v>
      </c>
      <c r="H1487" s="51">
        <v>4</v>
      </c>
    </row>
    <row r="1488" spans="1:8" x14ac:dyDescent="0.25">
      <c r="A1488" s="46">
        <v>53139280</v>
      </c>
      <c r="B1488" s="47" t="s">
        <v>2284</v>
      </c>
      <c r="C1488" s="48">
        <v>191</v>
      </c>
      <c r="D1488" s="49">
        <v>140.83330000000001</v>
      </c>
      <c r="E1488" s="48">
        <v>1481</v>
      </c>
      <c r="F1488" s="50">
        <v>1</v>
      </c>
      <c r="G1488" s="48">
        <v>2096</v>
      </c>
      <c r="H1488" s="51">
        <v>0</v>
      </c>
    </row>
    <row r="1489" spans="1:8" x14ac:dyDescent="0.25">
      <c r="A1489" s="46">
        <v>53149260</v>
      </c>
      <c r="B1489" s="47" t="s">
        <v>2285</v>
      </c>
      <c r="C1489" s="48">
        <v>191</v>
      </c>
      <c r="D1489" s="49">
        <v>140.83330000000001</v>
      </c>
      <c r="E1489" s="48">
        <v>1481</v>
      </c>
      <c r="F1489" s="50">
        <v>1</v>
      </c>
      <c r="G1489" s="48">
        <v>2096</v>
      </c>
      <c r="H1489" s="51">
        <v>0</v>
      </c>
    </row>
    <row r="1490" spans="1:8" x14ac:dyDescent="0.25">
      <c r="A1490" s="46">
        <v>61158830</v>
      </c>
      <c r="B1490" s="47" t="s">
        <v>2286</v>
      </c>
      <c r="C1490" s="48">
        <v>161</v>
      </c>
      <c r="D1490" s="49">
        <v>140.08279999999999</v>
      </c>
      <c r="E1490" s="48">
        <v>1483</v>
      </c>
      <c r="F1490" s="50">
        <v>19</v>
      </c>
      <c r="G1490" s="48">
        <v>988</v>
      </c>
      <c r="H1490" s="51">
        <v>0</v>
      </c>
    </row>
    <row r="1491" spans="1:8" x14ac:dyDescent="0.25">
      <c r="A1491" s="46">
        <v>30150460</v>
      </c>
      <c r="B1491" s="47" t="s">
        <v>2287</v>
      </c>
      <c r="C1491" s="48">
        <v>57</v>
      </c>
      <c r="D1491" s="49">
        <v>140</v>
      </c>
      <c r="E1491" s="48">
        <v>1484</v>
      </c>
      <c r="F1491" s="50">
        <v>14</v>
      </c>
      <c r="G1491" s="48">
        <v>1185</v>
      </c>
      <c r="H1491" s="51">
        <v>0</v>
      </c>
    </row>
    <row r="1492" spans="1:8" x14ac:dyDescent="0.25">
      <c r="A1492" s="46">
        <v>30146340</v>
      </c>
      <c r="B1492" s="47" t="s">
        <v>2288</v>
      </c>
      <c r="C1492" s="48">
        <v>131</v>
      </c>
      <c r="D1492" s="49">
        <v>139.94130000000001</v>
      </c>
      <c r="E1492" s="48">
        <v>1485</v>
      </c>
      <c r="F1492" s="50">
        <v>13</v>
      </c>
      <c r="G1492" s="48">
        <v>1234</v>
      </c>
      <c r="H1492" s="51">
        <v>0</v>
      </c>
    </row>
    <row r="1493" spans="1:8" x14ac:dyDescent="0.25">
      <c r="A1493" s="46">
        <v>52144260</v>
      </c>
      <c r="B1493" s="47" t="s">
        <v>2289</v>
      </c>
      <c r="C1493" s="48">
        <v>159</v>
      </c>
      <c r="D1493" s="49">
        <v>139.5831</v>
      </c>
      <c r="E1493" s="48">
        <v>1486</v>
      </c>
      <c r="F1493" s="50">
        <v>7</v>
      </c>
      <c r="G1493" s="48">
        <v>1528</v>
      </c>
      <c r="H1493" s="51">
        <v>0</v>
      </c>
    </row>
    <row r="1494" spans="1:8" x14ac:dyDescent="0.25">
      <c r="A1494" s="46">
        <v>61165050</v>
      </c>
      <c r="B1494" s="47" t="s">
        <v>2290</v>
      </c>
      <c r="C1494" s="48">
        <v>162</v>
      </c>
      <c r="D1494" s="49">
        <v>139.49860000000001</v>
      </c>
      <c r="E1494" s="48">
        <v>1487</v>
      </c>
      <c r="F1494" s="50">
        <v>57</v>
      </c>
      <c r="G1494" s="48">
        <v>317</v>
      </c>
      <c r="H1494" s="51">
        <v>2243</v>
      </c>
    </row>
    <row r="1495" spans="1:8" x14ac:dyDescent="0.25">
      <c r="A1495" s="46">
        <v>71144010</v>
      </c>
      <c r="B1495" s="47" t="s">
        <v>2291</v>
      </c>
      <c r="C1495" s="48">
        <v>34</v>
      </c>
      <c r="D1495" s="49">
        <v>139.1414</v>
      </c>
      <c r="E1495" s="48">
        <v>1488</v>
      </c>
      <c r="F1495" s="50">
        <v>11</v>
      </c>
      <c r="G1495" s="48">
        <v>1330</v>
      </c>
      <c r="H1495" s="51">
        <v>673</v>
      </c>
    </row>
    <row r="1496" spans="1:8" x14ac:dyDescent="0.25">
      <c r="A1496" s="46">
        <v>71145830</v>
      </c>
      <c r="B1496" s="47" t="s">
        <v>2292</v>
      </c>
      <c r="C1496" s="48">
        <v>35</v>
      </c>
      <c r="D1496" s="49">
        <v>138.0916</v>
      </c>
      <c r="E1496" s="48">
        <v>1489</v>
      </c>
      <c r="F1496" s="50">
        <v>6</v>
      </c>
      <c r="G1496" s="48">
        <v>1595</v>
      </c>
      <c r="H1496" s="51">
        <v>0</v>
      </c>
    </row>
    <row r="1497" spans="1:8" x14ac:dyDescent="0.25">
      <c r="A1497" s="46">
        <v>61154800</v>
      </c>
      <c r="B1497" s="47" t="s">
        <v>2293</v>
      </c>
      <c r="C1497" s="48">
        <v>163</v>
      </c>
      <c r="D1497" s="49">
        <v>137.71539999999999</v>
      </c>
      <c r="E1497" s="48">
        <v>1490</v>
      </c>
      <c r="F1497" s="50">
        <v>26</v>
      </c>
      <c r="G1497" s="48">
        <v>792</v>
      </c>
      <c r="H1497" s="51">
        <v>698</v>
      </c>
    </row>
    <row r="1498" spans="1:8" x14ac:dyDescent="0.25">
      <c r="A1498" s="46">
        <v>30153730</v>
      </c>
      <c r="B1498" s="47" t="s">
        <v>2294</v>
      </c>
      <c r="C1498" s="48">
        <v>70</v>
      </c>
      <c r="D1498" s="49">
        <v>137.69919999999999</v>
      </c>
      <c r="E1498" s="48">
        <v>1491</v>
      </c>
      <c r="F1498" s="50">
        <v>28</v>
      </c>
      <c r="G1498" s="48">
        <v>738</v>
      </c>
      <c r="H1498" s="51">
        <v>1</v>
      </c>
    </row>
    <row r="1499" spans="1:8" x14ac:dyDescent="0.25">
      <c r="A1499" s="46">
        <v>52148680</v>
      </c>
      <c r="B1499" s="47" t="s">
        <v>2295</v>
      </c>
      <c r="C1499" s="48">
        <v>160</v>
      </c>
      <c r="D1499" s="49">
        <v>137.26650000000001</v>
      </c>
      <c r="E1499" s="48">
        <v>1492</v>
      </c>
      <c r="F1499" s="50">
        <v>6</v>
      </c>
      <c r="G1499" s="48">
        <v>1595</v>
      </c>
      <c r="H1499" s="51">
        <v>61</v>
      </c>
    </row>
    <row r="1500" spans="1:8" x14ac:dyDescent="0.25">
      <c r="A1500" s="46">
        <v>52147740</v>
      </c>
      <c r="B1500" s="47" t="s">
        <v>2296</v>
      </c>
      <c r="C1500" s="48">
        <v>161</v>
      </c>
      <c r="D1500" s="49">
        <v>136.88329999999999</v>
      </c>
      <c r="E1500" s="48">
        <v>1493</v>
      </c>
      <c r="F1500" s="50">
        <v>5</v>
      </c>
      <c r="G1500" s="48">
        <v>1666</v>
      </c>
      <c r="H1500" s="51">
        <v>0</v>
      </c>
    </row>
    <row r="1501" spans="1:8" x14ac:dyDescent="0.25">
      <c r="A1501" s="46">
        <v>30158790</v>
      </c>
      <c r="B1501" s="47" t="s">
        <v>2297</v>
      </c>
      <c r="C1501" s="48">
        <v>132</v>
      </c>
      <c r="D1501" s="49">
        <v>136.42500000000001</v>
      </c>
      <c r="E1501" s="48">
        <v>1494</v>
      </c>
      <c r="F1501" s="50">
        <v>14</v>
      </c>
      <c r="G1501" s="48">
        <v>1185</v>
      </c>
      <c r="H1501" s="51">
        <v>183</v>
      </c>
    </row>
    <row r="1502" spans="1:8" x14ac:dyDescent="0.25">
      <c r="A1502" s="46">
        <v>30165530</v>
      </c>
      <c r="B1502" s="47" t="s">
        <v>2298</v>
      </c>
      <c r="C1502" s="48">
        <v>133</v>
      </c>
      <c r="D1502" s="49">
        <v>135.97550000000001</v>
      </c>
      <c r="E1502" s="48">
        <v>1495</v>
      </c>
      <c r="F1502" s="50">
        <v>17</v>
      </c>
      <c r="G1502" s="48">
        <v>1047</v>
      </c>
      <c r="H1502" s="51">
        <v>0</v>
      </c>
    </row>
    <row r="1503" spans="1:8" x14ac:dyDescent="0.25">
      <c r="A1503" s="46">
        <v>60158260</v>
      </c>
      <c r="B1503" s="47" t="s">
        <v>2299</v>
      </c>
      <c r="C1503" s="48">
        <v>115</v>
      </c>
      <c r="D1503" s="49">
        <v>135.73339999999999</v>
      </c>
      <c r="E1503" s="48">
        <v>1496</v>
      </c>
      <c r="F1503" s="50">
        <v>36</v>
      </c>
      <c r="G1503" s="48">
        <v>588</v>
      </c>
      <c r="H1503" s="51">
        <v>824</v>
      </c>
    </row>
    <row r="1504" spans="1:8" x14ac:dyDescent="0.25">
      <c r="A1504" s="46">
        <v>11185400</v>
      </c>
      <c r="B1504" s="47" t="s">
        <v>2300</v>
      </c>
      <c r="C1504" s="48">
        <v>97</v>
      </c>
      <c r="D1504" s="49">
        <v>135.63990000000001</v>
      </c>
      <c r="E1504" s="48">
        <v>1497</v>
      </c>
      <c r="F1504" s="50">
        <v>9</v>
      </c>
      <c r="G1504" s="48">
        <v>1421</v>
      </c>
      <c r="H1504" s="51">
        <v>36</v>
      </c>
    </row>
    <row r="1505" spans="1:8" x14ac:dyDescent="0.25">
      <c r="A1505" s="46">
        <v>11185390</v>
      </c>
      <c r="B1505" s="47" t="s">
        <v>2301</v>
      </c>
      <c r="C1505" s="48">
        <v>98</v>
      </c>
      <c r="D1505" s="49">
        <v>134.976</v>
      </c>
      <c r="E1505" s="48">
        <v>1498</v>
      </c>
      <c r="F1505" s="50">
        <v>16</v>
      </c>
      <c r="G1505" s="48">
        <v>1086</v>
      </c>
      <c r="H1505" s="51">
        <v>227</v>
      </c>
    </row>
    <row r="1506" spans="1:8" x14ac:dyDescent="0.25">
      <c r="A1506" s="46">
        <v>61164400</v>
      </c>
      <c r="B1506" s="47" t="s">
        <v>2302</v>
      </c>
      <c r="C1506" s="48">
        <v>164</v>
      </c>
      <c r="D1506" s="49">
        <v>134.95830000000001</v>
      </c>
      <c r="E1506" s="48">
        <v>1499</v>
      </c>
      <c r="F1506" s="50">
        <v>23</v>
      </c>
      <c r="G1506" s="48">
        <v>879</v>
      </c>
      <c r="H1506" s="51">
        <v>0</v>
      </c>
    </row>
    <row r="1507" spans="1:8" x14ac:dyDescent="0.25">
      <c r="A1507" s="46">
        <v>30138680</v>
      </c>
      <c r="B1507" s="47" t="s">
        <v>2303</v>
      </c>
      <c r="C1507" s="48">
        <v>134</v>
      </c>
      <c r="D1507" s="49">
        <v>133.68969999999999</v>
      </c>
      <c r="E1507" s="48">
        <v>1500</v>
      </c>
      <c r="F1507" s="50">
        <v>66</v>
      </c>
      <c r="G1507" s="48">
        <v>244</v>
      </c>
      <c r="H1507" s="51">
        <v>0</v>
      </c>
    </row>
    <row r="1508" spans="1:8" x14ac:dyDescent="0.25">
      <c r="A1508" s="46">
        <v>11198960</v>
      </c>
      <c r="B1508" s="47" t="s">
        <v>2304</v>
      </c>
      <c r="C1508" s="48">
        <v>99</v>
      </c>
      <c r="D1508" s="49">
        <v>133.33359999999999</v>
      </c>
      <c r="E1508" s="48">
        <v>1501</v>
      </c>
      <c r="F1508" s="50">
        <v>8</v>
      </c>
      <c r="G1508" s="48">
        <v>1476</v>
      </c>
      <c r="H1508" s="51">
        <v>1164</v>
      </c>
    </row>
    <row r="1509" spans="1:8" x14ac:dyDescent="0.25">
      <c r="A1509" s="46">
        <v>52146560</v>
      </c>
      <c r="B1509" s="47" t="s">
        <v>2305</v>
      </c>
      <c r="C1509" s="48">
        <v>162</v>
      </c>
      <c r="D1509" s="49">
        <v>133.25</v>
      </c>
      <c r="E1509" s="48">
        <v>1502</v>
      </c>
      <c r="F1509" s="50">
        <v>2</v>
      </c>
      <c r="G1509" s="48">
        <v>1971</v>
      </c>
      <c r="H1509" s="51">
        <v>0</v>
      </c>
    </row>
    <row r="1510" spans="1:8" x14ac:dyDescent="0.25">
      <c r="A1510" s="46">
        <v>30165480</v>
      </c>
      <c r="B1510" s="47" t="s">
        <v>2306</v>
      </c>
      <c r="C1510" s="48">
        <v>135</v>
      </c>
      <c r="D1510" s="49">
        <v>133.16679999999999</v>
      </c>
      <c r="E1510" s="48">
        <v>1503</v>
      </c>
      <c r="F1510" s="50">
        <v>4</v>
      </c>
      <c r="G1510" s="48">
        <v>1756</v>
      </c>
      <c r="H1510" s="51">
        <v>309</v>
      </c>
    </row>
    <row r="1511" spans="1:8" x14ac:dyDescent="0.25">
      <c r="A1511" s="46">
        <v>52146530</v>
      </c>
      <c r="B1511" s="47" t="s">
        <v>2307</v>
      </c>
      <c r="C1511" s="48">
        <v>163</v>
      </c>
      <c r="D1511" s="49">
        <v>133.16679999999999</v>
      </c>
      <c r="E1511" s="48">
        <v>1503</v>
      </c>
      <c r="F1511" s="50">
        <v>4</v>
      </c>
      <c r="G1511" s="48">
        <v>1756</v>
      </c>
      <c r="H1511" s="51">
        <v>52</v>
      </c>
    </row>
    <row r="1512" spans="1:8" x14ac:dyDescent="0.25">
      <c r="A1512" s="46">
        <v>53146050</v>
      </c>
      <c r="B1512" s="47" t="s">
        <v>2308</v>
      </c>
      <c r="C1512" s="48">
        <v>193</v>
      </c>
      <c r="D1512" s="49">
        <v>133.16679999999999</v>
      </c>
      <c r="E1512" s="48">
        <v>1503</v>
      </c>
      <c r="F1512" s="50">
        <v>4</v>
      </c>
      <c r="G1512" s="48">
        <v>1756</v>
      </c>
      <c r="H1512" s="51">
        <v>0</v>
      </c>
    </row>
    <row r="1513" spans="1:8" x14ac:dyDescent="0.25">
      <c r="A1513" s="46">
        <v>71137160</v>
      </c>
      <c r="B1513" s="47" t="s">
        <v>2309</v>
      </c>
      <c r="C1513" s="48">
        <v>36</v>
      </c>
      <c r="D1513" s="49">
        <v>133.16679999999999</v>
      </c>
      <c r="E1513" s="48">
        <v>1503</v>
      </c>
      <c r="F1513" s="50">
        <v>4</v>
      </c>
      <c r="G1513" s="48">
        <v>1756</v>
      </c>
      <c r="H1513" s="51">
        <v>0</v>
      </c>
    </row>
    <row r="1514" spans="1:8" x14ac:dyDescent="0.25">
      <c r="A1514" s="46">
        <v>53141550</v>
      </c>
      <c r="B1514" s="47" t="s">
        <v>2310</v>
      </c>
      <c r="C1514" s="48">
        <v>194</v>
      </c>
      <c r="D1514" s="49">
        <v>133</v>
      </c>
      <c r="E1514" s="48">
        <v>1507</v>
      </c>
      <c r="F1514" s="50">
        <v>8</v>
      </c>
      <c r="G1514" s="48">
        <v>1476</v>
      </c>
      <c r="H1514" s="51">
        <v>0</v>
      </c>
    </row>
    <row r="1515" spans="1:8" x14ac:dyDescent="0.25">
      <c r="A1515" s="46">
        <v>71145660</v>
      </c>
      <c r="B1515" s="47" t="s">
        <v>2311</v>
      </c>
      <c r="C1515" s="48">
        <v>37</v>
      </c>
      <c r="D1515" s="49">
        <v>133</v>
      </c>
      <c r="E1515" s="48">
        <v>1507</v>
      </c>
      <c r="F1515" s="50">
        <v>8</v>
      </c>
      <c r="G1515" s="48">
        <v>1476</v>
      </c>
      <c r="H1515" s="51">
        <v>0</v>
      </c>
    </row>
    <row r="1516" spans="1:8" x14ac:dyDescent="0.25">
      <c r="A1516" s="46">
        <v>52142260</v>
      </c>
      <c r="B1516" s="47" t="s">
        <v>2312</v>
      </c>
      <c r="C1516" s="48">
        <v>164</v>
      </c>
      <c r="D1516" s="49">
        <v>132.5</v>
      </c>
      <c r="E1516" s="48">
        <v>1509</v>
      </c>
      <c r="F1516" s="50">
        <v>1</v>
      </c>
      <c r="G1516" s="48">
        <v>2096</v>
      </c>
      <c r="H1516" s="51">
        <v>0</v>
      </c>
    </row>
    <row r="1517" spans="1:8" x14ac:dyDescent="0.25">
      <c r="A1517" s="46">
        <v>14128440</v>
      </c>
      <c r="B1517" s="47" t="s">
        <v>2313</v>
      </c>
      <c r="C1517" s="48">
        <v>9</v>
      </c>
      <c r="D1517" s="49">
        <v>132.20840000000001</v>
      </c>
      <c r="E1517" s="48">
        <v>1510</v>
      </c>
      <c r="F1517" s="50">
        <v>83</v>
      </c>
      <c r="G1517" s="48">
        <v>177</v>
      </c>
      <c r="H1517" s="51">
        <v>1049</v>
      </c>
    </row>
    <row r="1518" spans="1:8" x14ac:dyDescent="0.25">
      <c r="A1518" s="46">
        <v>30165570</v>
      </c>
      <c r="B1518" s="47" t="s">
        <v>2314</v>
      </c>
      <c r="C1518" s="48">
        <v>136</v>
      </c>
      <c r="D1518" s="49">
        <v>131.52500000000001</v>
      </c>
      <c r="E1518" s="48">
        <v>1511</v>
      </c>
      <c r="F1518" s="50">
        <v>20</v>
      </c>
      <c r="G1518" s="48">
        <v>960</v>
      </c>
      <c r="H1518" s="51">
        <v>2857</v>
      </c>
    </row>
    <row r="1519" spans="1:8" x14ac:dyDescent="0.25">
      <c r="A1519" s="46">
        <v>61168220</v>
      </c>
      <c r="B1519" s="47" t="s">
        <v>2315</v>
      </c>
      <c r="C1519" s="48">
        <v>165</v>
      </c>
      <c r="D1519" s="49">
        <v>130.9092</v>
      </c>
      <c r="E1519" s="48">
        <v>1512</v>
      </c>
      <c r="F1519" s="50">
        <v>6</v>
      </c>
      <c r="G1519" s="48">
        <v>1595</v>
      </c>
      <c r="H1519" s="51">
        <v>6</v>
      </c>
    </row>
    <row r="1520" spans="1:8" x14ac:dyDescent="0.25">
      <c r="A1520" s="46">
        <v>11197410</v>
      </c>
      <c r="B1520" s="47" t="s">
        <v>2316</v>
      </c>
      <c r="C1520" s="48">
        <v>100</v>
      </c>
      <c r="D1520" s="49">
        <v>130.82499999999999</v>
      </c>
      <c r="E1520" s="48">
        <v>1513</v>
      </c>
      <c r="F1520" s="50">
        <v>10</v>
      </c>
      <c r="G1520" s="48">
        <v>1373</v>
      </c>
      <c r="H1520" s="51">
        <v>251</v>
      </c>
    </row>
    <row r="1521" spans="1:8" x14ac:dyDescent="0.25">
      <c r="A1521" s="46">
        <v>11198980</v>
      </c>
      <c r="B1521" s="47" t="s">
        <v>2317</v>
      </c>
      <c r="C1521" s="48">
        <v>101</v>
      </c>
      <c r="D1521" s="49">
        <v>130.4838</v>
      </c>
      <c r="E1521" s="48">
        <v>1514</v>
      </c>
      <c r="F1521" s="50">
        <v>10</v>
      </c>
      <c r="G1521" s="48">
        <v>1373</v>
      </c>
      <c r="H1521" s="51">
        <v>298</v>
      </c>
    </row>
    <row r="1522" spans="1:8" x14ac:dyDescent="0.25">
      <c r="A1522" s="46">
        <v>31152600</v>
      </c>
      <c r="B1522" s="47" t="s">
        <v>2318</v>
      </c>
      <c r="C1522" s="48">
        <v>58</v>
      </c>
      <c r="D1522" s="49">
        <v>129.0001</v>
      </c>
      <c r="E1522" s="48">
        <v>1515</v>
      </c>
      <c r="F1522" s="50">
        <v>4</v>
      </c>
      <c r="G1522" s="48">
        <v>1756</v>
      </c>
      <c r="H1522" s="51">
        <v>0</v>
      </c>
    </row>
    <row r="1523" spans="1:8" x14ac:dyDescent="0.25">
      <c r="A1523" s="46">
        <v>71144120</v>
      </c>
      <c r="B1523" s="47" t="s">
        <v>2319</v>
      </c>
      <c r="C1523" s="48">
        <v>38</v>
      </c>
      <c r="D1523" s="49">
        <v>128.9999</v>
      </c>
      <c r="E1523" s="48">
        <v>1516</v>
      </c>
      <c r="F1523" s="50">
        <v>5</v>
      </c>
      <c r="G1523" s="48">
        <v>1666</v>
      </c>
      <c r="H1523" s="51">
        <v>148</v>
      </c>
    </row>
    <row r="1524" spans="1:8" x14ac:dyDescent="0.25">
      <c r="A1524" s="46">
        <v>14128940</v>
      </c>
      <c r="B1524" s="47" t="s">
        <v>2320</v>
      </c>
      <c r="C1524" s="48">
        <v>10</v>
      </c>
      <c r="D1524" s="49">
        <v>128.17500000000001</v>
      </c>
      <c r="E1524" s="48">
        <v>1517</v>
      </c>
      <c r="F1524" s="50">
        <v>35</v>
      </c>
      <c r="G1524" s="48">
        <v>609</v>
      </c>
      <c r="H1524" s="51">
        <v>0</v>
      </c>
    </row>
    <row r="1525" spans="1:8" x14ac:dyDescent="0.25">
      <c r="A1525" s="46">
        <v>52015840</v>
      </c>
      <c r="B1525" s="47" t="s">
        <v>2321</v>
      </c>
      <c r="C1525" s="48">
        <v>165</v>
      </c>
      <c r="D1525" s="49">
        <v>127.79949999999999</v>
      </c>
      <c r="E1525" s="48">
        <v>1518</v>
      </c>
      <c r="F1525" s="50">
        <v>19</v>
      </c>
      <c r="G1525" s="48">
        <v>988</v>
      </c>
      <c r="H1525" s="51">
        <v>0</v>
      </c>
    </row>
    <row r="1526" spans="1:8" x14ac:dyDescent="0.25">
      <c r="A1526" s="46">
        <v>30160810</v>
      </c>
      <c r="B1526" s="47" t="s">
        <v>2322</v>
      </c>
      <c r="C1526" s="48">
        <v>137</v>
      </c>
      <c r="D1526" s="49">
        <v>127.6743</v>
      </c>
      <c r="E1526" s="48">
        <v>1519</v>
      </c>
      <c r="F1526" s="50">
        <v>26</v>
      </c>
      <c r="G1526" s="48">
        <v>792</v>
      </c>
      <c r="H1526" s="51">
        <v>497</v>
      </c>
    </row>
    <row r="1527" spans="1:8" x14ac:dyDescent="0.25">
      <c r="A1527" s="46">
        <v>17122610</v>
      </c>
      <c r="B1527" s="47" t="s">
        <v>2323</v>
      </c>
      <c r="C1527" s="48">
        <v>1</v>
      </c>
      <c r="D1527" s="49">
        <v>127.57550000000001</v>
      </c>
      <c r="E1527" s="48">
        <v>1520</v>
      </c>
      <c r="F1527" s="50">
        <v>16</v>
      </c>
      <c r="G1527" s="48">
        <v>1086</v>
      </c>
      <c r="H1527" s="51">
        <v>326</v>
      </c>
    </row>
    <row r="1528" spans="1:8" x14ac:dyDescent="0.25">
      <c r="A1528" s="46">
        <v>30153800</v>
      </c>
      <c r="B1528" s="47" t="s">
        <v>2324</v>
      </c>
      <c r="C1528" s="48">
        <v>71</v>
      </c>
      <c r="D1528" s="49">
        <v>127.566</v>
      </c>
      <c r="E1528" s="48">
        <v>1521</v>
      </c>
      <c r="F1528" s="50">
        <v>26</v>
      </c>
      <c r="G1528" s="48">
        <v>792</v>
      </c>
      <c r="H1528" s="51">
        <v>73</v>
      </c>
    </row>
    <row r="1529" spans="1:8" x14ac:dyDescent="0.25">
      <c r="A1529" s="46">
        <v>11190480</v>
      </c>
      <c r="B1529" s="47" t="s">
        <v>2325</v>
      </c>
      <c r="C1529" s="48">
        <v>102</v>
      </c>
      <c r="D1529" s="49">
        <v>127.5354</v>
      </c>
      <c r="E1529" s="48">
        <v>1522</v>
      </c>
      <c r="F1529" s="50">
        <v>9</v>
      </c>
      <c r="G1529" s="48">
        <v>1421</v>
      </c>
      <c r="H1529" s="51">
        <v>2213</v>
      </c>
    </row>
    <row r="1530" spans="1:8" x14ac:dyDescent="0.25">
      <c r="A1530" s="46">
        <v>11198010</v>
      </c>
      <c r="B1530" s="47" t="s">
        <v>2326</v>
      </c>
      <c r="C1530" s="48">
        <v>102</v>
      </c>
      <c r="D1530" s="49">
        <v>127.5354</v>
      </c>
      <c r="E1530" s="48">
        <v>1522</v>
      </c>
      <c r="F1530" s="50">
        <v>9</v>
      </c>
      <c r="G1530" s="48">
        <v>1421</v>
      </c>
      <c r="H1530" s="51">
        <v>964</v>
      </c>
    </row>
    <row r="1531" spans="1:8" x14ac:dyDescent="0.25">
      <c r="A1531" s="46">
        <v>61171220</v>
      </c>
      <c r="B1531" s="47" t="s">
        <v>2327</v>
      </c>
      <c r="C1531" s="48">
        <v>166</v>
      </c>
      <c r="D1531" s="49">
        <v>127.3056</v>
      </c>
      <c r="E1531" s="48">
        <v>1524</v>
      </c>
      <c r="F1531" s="50">
        <v>71</v>
      </c>
      <c r="G1531" s="48">
        <v>225</v>
      </c>
      <c r="H1531" s="51">
        <v>274</v>
      </c>
    </row>
    <row r="1532" spans="1:8" x14ac:dyDescent="0.25">
      <c r="A1532" s="46">
        <v>61158790</v>
      </c>
      <c r="B1532" s="47" t="s">
        <v>2328</v>
      </c>
      <c r="C1532" s="48">
        <v>167</v>
      </c>
      <c r="D1532" s="49">
        <v>127.25830000000001</v>
      </c>
      <c r="E1532" s="48">
        <v>1525</v>
      </c>
      <c r="F1532" s="50">
        <v>31</v>
      </c>
      <c r="G1532" s="48">
        <v>665</v>
      </c>
      <c r="H1532" s="51">
        <v>2550</v>
      </c>
    </row>
    <row r="1533" spans="1:8" x14ac:dyDescent="0.25">
      <c r="A1533" s="46">
        <v>52147150</v>
      </c>
      <c r="B1533" s="47" t="s">
        <v>2329</v>
      </c>
      <c r="C1533" s="48">
        <v>166</v>
      </c>
      <c r="D1533" s="49">
        <v>126.7911</v>
      </c>
      <c r="E1533" s="48">
        <v>1526</v>
      </c>
      <c r="F1533" s="50">
        <v>17</v>
      </c>
      <c r="G1533" s="48">
        <v>1047</v>
      </c>
      <c r="H1533" s="51">
        <v>80</v>
      </c>
    </row>
    <row r="1534" spans="1:8" x14ac:dyDescent="0.25">
      <c r="A1534" s="46">
        <v>61164710</v>
      </c>
      <c r="B1534" s="47" t="s">
        <v>2330</v>
      </c>
      <c r="C1534" s="48">
        <v>168</v>
      </c>
      <c r="D1534" s="49">
        <v>126.59699999999999</v>
      </c>
      <c r="E1534" s="48">
        <v>1527</v>
      </c>
      <c r="F1534" s="50">
        <v>16</v>
      </c>
      <c r="G1534" s="48">
        <v>1086</v>
      </c>
      <c r="H1534" s="51">
        <v>3153</v>
      </c>
    </row>
    <row r="1535" spans="1:8" x14ac:dyDescent="0.25">
      <c r="A1535" s="46">
        <v>14128980</v>
      </c>
      <c r="B1535" s="47" t="s">
        <v>2331</v>
      </c>
      <c r="C1535" s="48">
        <v>11</v>
      </c>
      <c r="D1535" s="49">
        <v>126.2</v>
      </c>
      <c r="E1535" s="48">
        <v>1528</v>
      </c>
      <c r="F1535" s="50">
        <v>34</v>
      </c>
      <c r="G1535" s="48">
        <v>621</v>
      </c>
      <c r="H1535" s="51">
        <v>0</v>
      </c>
    </row>
    <row r="1536" spans="1:8" x14ac:dyDescent="0.25">
      <c r="A1536" s="46">
        <v>61168970</v>
      </c>
      <c r="B1536" s="47" t="s">
        <v>2332</v>
      </c>
      <c r="C1536" s="48">
        <v>169</v>
      </c>
      <c r="D1536" s="49">
        <v>125.11839999999999</v>
      </c>
      <c r="E1536" s="48">
        <v>1529</v>
      </c>
      <c r="F1536" s="50">
        <v>11</v>
      </c>
      <c r="G1536" s="48">
        <v>1330</v>
      </c>
      <c r="H1536" s="51">
        <v>641</v>
      </c>
    </row>
    <row r="1537" spans="1:8" x14ac:dyDescent="0.25">
      <c r="A1537" s="46">
        <v>30161290</v>
      </c>
      <c r="B1537" s="47" t="s">
        <v>2333</v>
      </c>
      <c r="C1537" s="48">
        <v>138</v>
      </c>
      <c r="D1537" s="49">
        <v>124.99979999999999</v>
      </c>
      <c r="E1537" s="48">
        <v>1530</v>
      </c>
      <c r="F1537" s="50">
        <v>6</v>
      </c>
      <c r="G1537" s="48">
        <v>1595</v>
      </c>
      <c r="H1537" s="51">
        <v>1113</v>
      </c>
    </row>
    <row r="1538" spans="1:8" x14ac:dyDescent="0.25">
      <c r="A1538" s="46">
        <v>31154090</v>
      </c>
      <c r="B1538" s="47" t="s">
        <v>2334</v>
      </c>
      <c r="C1538" s="48">
        <v>59</v>
      </c>
      <c r="D1538" s="49">
        <v>124.99979999999999</v>
      </c>
      <c r="E1538" s="48">
        <v>1530</v>
      </c>
      <c r="F1538" s="50">
        <v>6</v>
      </c>
      <c r="G1538" s="48">
        <v>1595</v>
      </c>
      <c r="H1538" s="51">
        <v>9</v>
      </c>
    </row>
    <row r="1539" spans="1:8" x14ac:dyDescent="0.25">
      <c r="A1539" s="46">
        <v>52144900</v>
      </c>
      <c r="B1539" s="47" t="s">
        <v>2335</v>
      </c>
      <c r="C1539" s="48">
        <v>167</v>
      </c>
      <c r="D1539" s="49">
        <v>124.99979999999999</v>
      </c>
      <c r="E1539" s="48">
        <v>1530</v>
      </c>
      <c r="F1539" s="50">
        <v>6</v>
      </c>
      <c r="G1539" s="48">
        <v>1595</v>
      </c>
      <c r="H1539" s="51">
        <v>0</v>
      </c>
    </row>
    <row r="1540" spans="1:8" x14ac:dyDescent="0.25">
      <c r="A1540" s="46">
        <v>71145420</v>
      </c>
      <c r="B1540" s="47" t="s">
        <v>2336</v>
      </c>
      <c r="C1540" s="48">
        <v>39</v>
      </c>
      <c r="D1540" s="49">
        <v>124.99979999999999</v>
      </c>
      <c r="E1540" s="48">
        <v>1530</v>
      </c>
      <c r="F1540" s="50">
        <v>6</v>
      </c>
      <c r="G1540" s="48">
        <v>1595</v>
      </c>
      <c r="H1540" s="51">
        <v>168</v>
      </c>
    </row>
    <row r="1541" spans="1:8" x14ac:dyDescent="0.25">
      <c r="A1541" s="46">
        <v>52143340</v>
      </c>
      <c r="B1541" s="47" t="s">
        <v>2337</v>
      </c>
      <c r="C1541" s="48">
        <v>168</v>
      </c>
      <c r="D1541" s="49">
        <v>124.875</v>
      </c>
      <c r="E1541" s="48">
        <v>1534</v>
      </c>
      <c r="F1541" s="50">
        <v>3</v>
      </c>
      <c r="G1541" s="48">
        <v>1842</v>
      </c>
      <c r="H1541" s="51">
        <v>11</v>
      </c>
    </row>
    <row r="1542" spans="1:8" x14ac:dyDescent="0.25">
      <c r="A1542" s="46">
        <v>53144820</v>
      </c>
      <c r="B1542" s="47" t="s">
        <v>2338</v>
      </c>
      <c r="C1542" s="48">
        <v>195</v>
      </c>
      <c r="D1542" s="49">
        <v>124.875</v>
      </c>
      <c r="E1542" s="48">
        <v>1534</v>
      </c>
      <c r="F1542" s="50">
        <v>3</v>
      </c>
      <c r="G1542" s="48">
        <v>1842</v>
      </c>
      <c r="H1542" s="51">
        <v>0</v>
      </c>
    </row>
    <row r="1543" spans="1:8" x14ac:dyDescent="0.25">
      <c r="A1543" s="46">
        <v>53149060</v>
      </c>
      <c r="B1543" s="47" t="s">
        <v>2339</v>
      </c>
      <c r="C1543" s="48">
        <v>195</v>
      </c>
      <c r="D1543" s="49">
        <v>124.875</v>
      </c>
      <c r="E1543" s="48">
        <v>1534</v>
      </c>
      <c r="F1543" s="50">
        <v>3</v>
      </c>
      <c r="G1543" s="48">
        <v>1842</v>
      </c>
      <c r="H1543" s="51">
        <v>0</v>
      </c>
    </row>
    <row r="1544" spans="1:8" x14ac:dyDescent="0.25">
      <c r="A1544" s="46">
        <v>53150430</v>
      </c>
      <c r="B1544" s="47" t="s">
        <v>2340</v>
      </c>
      <c r="C1544" s="48">
        <v>195</v>
      </c>
      <c r="D1544" s="49">
        <v>124.875</v>
      </c>
      <c r="E1544" s="48">
        <v>1534</v>
      </c>
      <c r="F1544" s="50">
        <v>3</v>
      </c>
      <c r="G1544" s="48">
        <v>1842</v>
      </c>
      <c r="H1544" s="51">
        <v>0</v>
      </c>
    </row>
    <row r="1545" spans="1:8" x14ac:dyDescent="0.25">
      <c r="A1545" s="46">
        <v>60158080</v>
      </c>
      <c r="B1545" s="47" t="s">
        <v>2341</v>
      </c>
      <c r="C1545" s="48">
        <v>116</v>
      </c>
      <c r="D1545" s="49">
        <v>124.8669</v>
      </c>
      <c r="E1545" s="48">
        <v>1538</v>
      </c>
      <c r="F1545" s="50">
        <v>9</v>
      </c>
      <c r="G1545" s="48">
        <v>1421</v>
      </c>
      <c r="H1545" s="51">
        <v>0</v>
      </c>
    </row>
    <row r="1546" spans="1:8" x14ac:dyDescent="0.25">
      <c r="A1546" s="46">
        <v>52143950</v>
      </c>
      <c r="B1546" s="47" t="s">
        <v>2342</v>
      </c>
      <c r="C1546" s="48">
        <v>169</v>
      </c>
      <c r="D1546" s="49">
        <v>124.7915</v>
      </c>
      <c r="E1546" s="48">
        <v>1539</v>
      </c>
      <c r="F1546" s="50">
        <v>5</v>
      </c>
      <c r="G1546" s="48">
        <v>1666</v>
      </c>
      <c r="H1546" s="51">
        <v>71</v>
      </c>
    </row>
    <row r="1547" spans="1:8" x14ac:dyDescent="0.25">
      <c r="A1547" s="46">
        <v>52148440</v>
      </c>
      <c r="B1547" s="47" t="s">
        <v>2343</v>
      </c>
      <c r="C1547" s="48">
        <v>169</v>
      </c>
      <c r="D1547" s="49">
        <v>124.7915</v>
      </c>
      <c r="E1547" s="48">
        <v>1539</v>
      </c>
      <c r="F1547" s="50">
        <v>5</v>
      </c>
      <c r="G1547" s="48">
        <v>1666</v>
      </c>
      <c r="H1547" s="51">
        <v>0</v>
      </c>
    </row>
    <row r="1548" spans="1:8" x14ac:dyDescent="0.25">
      <c r="A1548" s="46">
        <v>53148370</v>
      </c>
      <c r="B1548" s="47" t="s">
        <v>2344</v>
      </c>
      <c r="C1548" s="48">
        <v>198</v>
      </c>
      <c r="D1548" s="49">
        <v>124.7915</v>
      </c>
      <c r="E1548" s="48">
        <v>1539</v>
      </c>
      <c r="F1548" s="50">
        <v>5</v>
      </c>
      <c r="G1548" s="48">
        <v>1666</v>
      </c>
      <c r="H1548" s="51">
        <v>249</v>
      </c>
    </row>
    <row r="1549" spans="1:8" x14ac:dyDescent="0.25">
      <c r="A1549" s="46">
        <v>52146180</v>
      </c>
      <c r="B1549" s="47" t="s">
        <v>2345</v>
      </c>
      <c r="C1549" s="48">
        <v>171</v>
      </c>
      <c r="D1549" s="49">
        <v>124.75020000000001</v>
      </c>
      <c r="E1549" s="48">
        <v>1542</v>
      </c>
      <c r="F1549" s="50">
        <v>6</v>
      </c>
      <c r="G1549" s="48">
        <v>1595</v>
      </c>
      <c r="H1549" s="51">
        <v>2302</v>
      </c>
    </row>
    <row r="1550" spans="1:8" x14ac:dyDescent="0.25">
      <c r="A1550" s="46">
        <v>61162000</v>
      </c>
      <c r="B1550" s="47" t="s">
        <v>2346</v>
      </c>
      <c r="C1550" s="48">
        <v>170</v>
      </c>
      <c r="D1550" s="49">
        <v>124.58320000000001</v>
      </c>
      <c r="E1550" s="48">
        <v>1543</v>
      </c>
      <c r="F1550" s="50">
        <v>11</v>
      </c>
      <c r="G1550" s="48">
        <v>1330</v>
      </c>
      <c r="H1550" s="51">
        <v>651</v>
      </c>
    </row>
    <row r="1551" spans="1:8" x14ac:dyDescent="0.25">
      <c r="A1551" s="46">
        <v>30159680</v>
      </c>
      <c r="B1551" s="47" t="s">
        <v>2347</v>
      </c>
      <c r="C1551" s="48">
        <v>139</v>
      </c>
      <c r="D1551" s="49">
        <v>124.5501</v>
      </c>
      <c r="E1551" s="48">
        <v>1544</v>
      </c>
      <c r="F1551" s="50">
        <v>4</v>
      </c>
      <c r="G1551" s="48">
        <v>1756</v>
      </c>
      <c r="H1551" s="51">
        <v>672</v>
      </c>
    </row>
    <row r="1552" spans="1:8" x14ac:dyDescent="0.25">
      <c r="A1552" s="46">
        <v>11196650</v>
      </c>
      <c r="B1552" s="47" t="s">
        <v>2348</v>
      </c>
      <c r="C1552" s="48">
        <v>104</v>
      </c>
      <c r="D1552" s="49">
        <v>124.2657</v>
      </c>
      <c r="E1552" s="48">
        <v>1545</v>
      </c>
      <c r="F1552" s="50">
        <v>19</v>
      </c>
      <c r="G1552" s="48">
        <v>988</v>
      </c>
      <c r="H1552" s="51">
        <v>360</v>
      </c>
    </row>
    <row r="1553" spans="1:8" x14ac:dyDescent="0.25">
      <c r="A1553" s="46">
        <v>31156360</v>
      </c>
      <c r="B1553" s="47" t="s">
        <v>2349</v>
      </c>
      <c r="C1553" s="48">
        <v>60</v>
      </c>
      <c r="D1553" s="49">
        <v>124.16670000000001</v>
      </c>
      <c r="E1553" s="48">
        <v>1546</v>
      </c>
      <c r="F1553" s="50">
        <v>1</v>
      </c>
      <c r="G1553" s="48">
        <v>2096</v>
      </c>
      <c r="H1553" s="51">
        <v>0</v>
      </c>
    </row>
    <row r="1554" spans="1:8" x14ac:dyDescent="0.25">
      <c r="A1554" s="46">
        <v>52145490</v>
      </c>
      <c r="B1554" s="47" t="s">
        <v>2350</v>
      </c>
      <c r="C1554" s="48">
        <v>172</v>
      </c>
      <c r="D1554" s="49">
        <v>124.16670000000001</v>
      </c>
      <c r="E1554" s="48">
        <v>1546</v>
      </c>
      <c r="F1554" s="50">
        <v>1</v>
      </c>
      <c r="G1554" s="48">
        <v>2096</v>
      </c>
      <c r="H1554" s="51">
        <v>0</v>
      </c>
    </row>
    <row r="1555" spans="1:8" x14ac:dyDescent="0.25">
      <c r="A1555" s="46">
        <v>53145030</v>
      </c>
      <c r="B1555" s="47" t="s">
        <v>2351</v>
      </c>
      <c r="C1555" s="48">
        <v>199</v>
      </c>
      <c r="D1555" s="49">
        <v>124.16670000000001</v>
      </c>
      <c r="E1555" s="48">
        <v>1546</v>
      </c>
      <c r="F1555" s="50">
        <v>1</v>
      </c>
      <c r="G1555" s="48">
        <v>2096</v>
      </c>
      <c r="H1555" s="51">
        <v>0</v>
      </c>
    </row>
    <row r="1556" spans="1:8" x14ac:dyDescent="0.25">
      <c r="A1556" s="46">
        <v>61167740</v>
      </c>
      <c r="B1556" s="47" t="s">
        <v>2352</v>
      </c>
      <c r="C1556" s="48">
        <v>171</v>
      </c>
      <c r="D1556" s="49">
        <v>124.16670000000001</v>
      </c>
      <c r="E1556" s="48">
        <v>1546</v>
      </c>
      <c r="F1556" s="50">
        <v>1</v>
      </c>
      <c r="G1556" s="48">
        <v>2096</v>
      </c>
      <c r="H1556" s="51">
        <v>1</v>
      </c>
    </row>
    <row r="1557" spans="1:8" x14ac:dyDescent="0.25">
      <c r="A1557" s="46">
        <v>11197070</v>
      </c>
      <c r="B1557" s="47" t="s">
        <v>2353</v>
      </c>
      <c r="C1557" s="48">
        <v>105</v>
      </c>
      <c r="D1557" s="49">
        <v>123.9816</v>
      </c>
      <c r="E1557" s="48">
        <v>1550</v>
      </c>
      <c r="F1557" s="50">
        <v>12</v>
      </c>
      <c r="G1557" s="48">
        <v>1274</v>
      </c>
      <c r="H1557" s="51">
        <v>0</v>
      </c>
    </row>
    <row r="1558" spans="1:8" x14ac:dyDescent="0.25">
      <c r="A1558" s="46">
        <v>52148140</v>
      </c>
      <c r="B1558" s="47" t="s">
        <v>2354</v>
      </c>
      <c r="C1558" s="48">
        <v>173</v>
      </c>
      <c r="D1558" s="49">
        <v>123.8416</v>
      </c>
      <c r="E1558" s="48">
        <v>1551</v>
      </c>
      <c r="F1558" s="50">
        <v>8</v>
      </c>
      <c r="G1558" s="48">
        <v>1476</v>
      </c>
      <c r="H1558" s="51">
        <v>0</v>
      </c>
    </row>
    <row r="1559" spans="1:8" x14ac:dyDescent="0.25">
      <c r="A1559" s="46">
        <v>30163620</v>
      </c>
      <c r="B1559" s="47" t="s">
        <v>2355</v>
      </c>
      <c r="C1559" s="48">
        <v>72</v>
      </c>
      <c r="D1559" s="49">
        <v>123.8164</v>
      </c>
      <c r="E1559" s="48">
        <v>1552</v>
      </c>
      <c r="F1559" s="50">
        <v>10</v>
      </c>
      <c r="G1559" s="48">
        <v>1373</v>
      </c>
      <c r="H1559" s="51">
        <v>33</v>
      </c>
    </row>
    <row r="1560" spans="1:8" x14ac:dyDescent="0.25">
      <c r="A1560" s="46">
        <v>71144030</v>
      </c>
      <c r="B1560" s="47" t="s">
        <v>2356</v>
      </c>
      <c r="C1560" s="48">
        <v>40</v>
      </c>
      <c r="D1560" s="49">
        <v>123.5998</v>
      </c>
      <c r="E1560" s="48">
        <v>1553</v>
      </c>
      <c r="F1560" s="50">
        <v>9</v>
      </c>
      <c r="G1560" s="48">
        <v>1421</v>
      </c>
      <c r="H1560" s="51">
        <v>162</v>
      </c>
    </row>
    <row r="1561" spans="1:8" x14ac:dyDescent="0.25">
      <c r="A1561" s="46">
        <v>71145860</v>
      </c>
      <c r="B1561" s="47" t="s">
        <v>2357</v>
      </c>
      <c r="C1561" s="48">
        <v>41</v>
      </c>
      <c r="D1561" s="49">
        <v>122.8749</v>
      </c>
      <c r="E1561" s="48">
        <v>1554</v>
      </c>
      <c r="F1561" s="50">
        <v>5</v>
      </c>
      <c r="G1561" s="48">
        <v>1666</v>
      </c>
      <c r="H1561" s="51">
        <v>0</v>
      </c>
    </row>
    <row r="1562" spans="1:8" x14ac:dyDescent="0.25">
      <c r="A1562" s="46">
        <v>30161970</v>
      </c>
      <c r="B1562" s="47" t="s">
        <v>2358</v>
      </c>
      <c r="C1562" s="48">
        <v>140</v>
      </c>
      <c r="D1562" s="49">
        <v>122.77549999999999</v>
      </c>
      <c r="E1562" s="48">
        <v>1555</v>
      </c>
      <c r="F1562" s="50">
        <v>15</v>
      </c>
      <c r="G1562" s="48">
        <v>1131</v>
      </c>
      <c r="H1562" s="51">
        <v>704</v>
      </c>
    </row>
    <row r="1563" spans="1:8" x14ac:dyDescent="0.25">
      <c r="A1563" s="46">
        <v>71145850</v>
      </c>
      <c r="B1563" s="47" t="s">
        <v>2359</v>
      </c>
      <c r="C1563" s="48">
        <v>42</v>
      </c>
      <c r="D1563" s="49">
        <v>122.59990000000001</v>
      </c>
      <c r="E1563" s="48">
        <v>1556</v>
      </c>
      <c r="F1563" s="50">
        <v>5</v>
      </c>
      <c r="G1563" s="48">
        <v>1666</v>
      </c>
      <c r="H1563" s="51">
        <v>0</v>
      </c>
    </row>
    <row r="1564" spans="1:8" x14ac:dyDescent="0.25">
      <c r="A1564" s="46">
        <v>52149020</v>
      </c>
      <c r="B1564" s="47" t="s">
        <v>2360</v>
      </c>
      <c r="C1564" s="48">
        <v>174</v>
      </c>
      <c r="D1564" s="49">
        <v>122.2993</v>
      </c>
      <c r="E1564" s="48">
        <v>1557</v>
      </c>
      <c r="F1564" s="50">
        <v>25</v>
      </c>
      <c r="G1564" s="48">
        <v>817</v>
      </c>
      <c r="H1564" s="51">
        <v>366</v>
      </c>
    </row>
    <row r="1565" spans="1:8" x14ac:dyDescent="0.25">
      <c r="A1565" s="46">
        <v>42000030</v>
      </c>
      <c r="B1565" s="47" t="s">
        <v>2361</v>
      </c>
      <c r="C1565" s="48">
        <v>73</v>
      </c>
      <c r="D1565" s="49">
        <v>121.8916</v>
      </c>
      <c r="E1565" s="48">
        <v>1558</v>
      </c>
      <c r="F1565" s="50">
        <v>6</v>
      </c>
      <c r="G1565" s="48">
        <v>1595</v>
      </c>
      <c r="H1565" s="51">
        <v>0</v>
      </c>
    </row>
    <row r="1566" spans="1:8" x14ac:dyDescent="0.25">
      <c r="A1566" s="46">
        <v>17121270</v>
      </c>
      <c r="B1566" s="47" t="s">
        <v>2362</v>
      </c>
      <c r="C1566" s="48">
        <v>2</v>
      </c>
      <c r="D1566" s="49">
        <v>121.60809999999999</v>
      </c>
      <c r="E1566" s="48">
        <v>1559</v>
      </c>
      <c r="F1566" s="50">
        <v>10</v>
      </c>
      <c r="G1566" s="48">
        <v>1373</v>
      </c>
      <c r="H1566" s="51">
        <v>0</v>
      </c>
    </row>
    <row r="1567" spans="1:8" x14ac:dyDescent="0.25">
      <c r="A1567" s="46">
        <v>60157980</v>
      </c>
      <c r="B1567" s="47" t="s">
        <v>2363</v>
      </c>
      <c r="C1567" s="48">
        <v>117</v>
      </c>
      <c r="D1567" s="49">
        <v>121.5838</v>
      </c>
      <c r="E1567" s="48">
        <v>1560</v>
      </c>
      <c r="F1567" s="50">
        <v>15</v>
      </c>
      <c r="G1567" s="48">
        <v>1131</v>
      </c>
      <c r="H1567" s="51">
        <v>636</v>
      </c>
    </row>
    <row r="1568" spans="1:8" x14ac:dyDescent="0.25">
      <c r="A1568" s="46">
        <v>11196720</v>
      </c>
      <c r="B1568" s="47" t="s">
        <v>2364</v>
      </c>
      <c r="C1568" s="48">
        <v>106</v>
      </c>
      <c r="D1568" s="49">
        <v>120.8532</v>
      </c>
      <c r="E1568" s="48">
        <v>1561</v>
      </c>
      <c r="F1568" s="50">
        <v>10</v>
      </c>
      <c r="G1568" s="48">
        <v>1373</v>
      </c>
      <c r="H1568" s="51">
        <v>2600</v>
      </c>
    </row>
    <row r="1569" spans="1:8" x14ac:dyDescent="0.25">
      <c r="A1569" s="46">
        <v>14128670</v>
      </c>
      <c r="B1569" s="47" t="s">
        <v>2365</v>
      </c>
      <c r="C1569" s="48">
        <v>12</v>
      </c>
      <c r="D1569" s="49">
        <v>120.5167</v>
      </c>
      <c r="E1569" s="48">
        <v>1562</v>
      </c>
      <c r="F1569" s="50">
        <v>75</v>
      </c>
      <c r="G1569" s="48">
        <v>208</v>
      </c>
      <c r="H1569" s="51">
        <v>830</v>
      </c>
    </row>
    <row r="1570" spans="1:8" x14ac:dyDescent="0.25">
      <c r="A1570" s="46">
        <v>61151790</v>
      </c>
      <c r="B1570" s="47" t="s">
        <v>2366</v>
      </c>
      <c r="C1570" s="48">
        <v>172</v>
      </c>
      <c r="D1570" s="49">
        <v>120.2371</v>
      </c>
      <c r="E1570" s="48">
        <v>1563</v>
      </c>
      <c r="F1570" s="50">
        <v>13</v>
      </c>
      <c r="G1570" s="48">
        <v>1234</v>
      </c>
      <c r="H1570" s="51">
        <v>0</v>
      </c>
    </row>
    <row r="1571" spans="1:8" x14ac:dyDescent="0.25">
      <c r="A1571" s="46">
        <v>31154500</v>
      </c>
      <c r="B1571" s="47" t="s">
        <v>2367</v>
      </c>
      <c r="C1571" s="48">
        <v>61</v>
      </c>
      <c r="D1571" s="49">
        <v>120</v>
      </c>
      <c r="E1571" s="48">
        <v>1564</v>
      </c>
      <c r="F1571" s="50">
        <v>8</v>
      </c>
      <c r="G1571" s="48">
        <v>1476</v>
      </c>
      <c r="H1571" s="51">
        <v>157</v>
      </c>
    </row>
    <row r="1572" spans="1:8" x14ac:dyDescent="0.25">
      <c r="A1572" s="46">
        <v>30131870</v>
      </c>
      <c r="B1572" s="47" t="s">
        <v>2368</v>
      </c>
      <c r="C1572" s="48">
        <v>141</v>
      </c>
      <c r="D1572" s="49">
        <v>119.9997</v>
      </c>
      <c r="E1572" s="48">
        <v>1565</v>
      </c>
      <c r="F1572" s="50">
        <v>9</v>
      </c>
      <c r="G1572" s="48">
        <v>1421</v>
      </c>
      <c r="H1572" s="51">
        <v>0</v>
      </c>
    </row>
    <row r="1573" spans="1:8" x14ac:dyDescent="0.25">
      <c r="A1573" s="46">
        <v>52147250</v>
      </c>
      <c r="B1573" s="47" t="s">
        <v>2369</v>
      </c>
      <c r="C1573" s="48">
        <v>175</v>
      </c>
      <c r="D1573" s="49">
        <v>119.6664</v>
      </c>
      <c r="E1573" s="48">
        <v>1566</v>
      </c>
      <c r="F1573" s="50">
        <v>8</v>
      </c>
      <c r="G1573" s="48">
        <v>1476</v>
      </c>
      <c r="H1573" s="51">
        <v>0</v>
      </c>
    </row>
    <row r="1574" spans="1:8" x14ac:dyDescent="0.25">
      <c r="A1574" s="46">
        <v>11193490</v>
      </c>
      <c r="B1574" s="47" t="s">
        <v>2370</v>
      </c>
      <c r="C1574" s="48">
        <v>107</v>
      </c>
      <c r="D1574" s="49">
        <v>118.7676</v>
      </c>
      <c r="E1574" s="48">
        <v>1567</v>
      </c>
      <c r="F1574" s="50">
        <v>14</v>
      </c>
      <c r="G1574" s="48">
        <v>1185</v>
      </c>
      <c r="H1574" s="51">
        <v>0</v>
      </c>
    </row>
    <row r="1575" spans="1:8" x14ac:dyDescent="0.25">
      <c r="A1575" s="46">
        <v>30137260</v>
      </c>
      <c r="B1575" s="47" t="s">
        <v>2371</v>
      </c>
      <c r="C1575" s="48">
        <v>142</v>
      </c>
      <c r="D1575" s="49">
        <v>118.7497</v>
      </c>
      <c r="E1575" s="48">
        <v>1568</v>
      </c>
      <c r="F1575" s="50">
        <v>10</v>
      </c>
      <c r="G1575" s="48">
        <v>1373</v>
      </c>
      <c r="H1575" s="51">
        <v>1363</v>
      </c>
    </row>
    <row r="1576" spans="1:8" x14ac:dyDescent="0.25">
      <c r="A1576" s="46">
        <v>11197280</v>
      </c>
      <c r="B1576" s="47" t="s">
        <v>2372</v>
      </c>
      <c r="C1576" s="48">
        <v>108</v>
      </c>
      <c r="D1576" s="49">
        <v>118.6919</v>
      </c>
      <c r="E1576" s="48">
        <v>1569</v>
      </c>
      <c r="F1576" s="50">
        <v>8</v>
      </c>
      <c r="G1576" s="48">
        <v>1476</v>
      </c>
      <c r="H1576" s="51">
        <v>277</v>
      </c>
    </row>
    <row r="1577" spans="1:8" x14ac:dyDescent="0.25">
      <c r="A1577" s="46">
        <v>61164390</v>
      </c>
      <c r="B1577" s="47" t="s">
        <v>2373</v>
      </c>
      <c r="C1577" s="48">
        <v>173</v>
      </c>
      <c r="D1577" s="49">
        <v>118.6</v>
      </c>
      <c r="E1577" s="48">
        <v>1570</v>
      </c>
      <c r="F1577" s="50">
        <v>18</v>
      </c>
      <c r="G1577" s="48">
        <v>1017</v>
      </c>
      <c r="H1577" s="51">
        <v>1</v>
      </c>
    </row>
    <row r="1578" spans="1:8" x14ac:dyDescent="0.25">
      <c r="A1578" s="46">
        <v>61163680</v>
      </c>
      <c r="B1578" s="47" t="s">
        <v>2374</v>
      </c>
      <c r="C1578" s="48">
        <v>174</v>
      </c>
      <c r="D1578" s="49">
        <v>118.48350000000001</v>
      </c>
      <c r="E1578" s="48">
        <v>1571</v>
      </c>
      <c r="F1578" s="50">
        <v>5</v>
      </c>
      <c r="G1578" s="48">
        <v>1666</v>
      </c>
      <c r="H1578" s="51">
        <v>136</v>
      </c>
    </row>
    <row r="1579" spans="1:8" x14ac:dyDescent="0.25">
      <c r="A1579" s="46">
        <v>11199150</v>
      </c>
      <c r="B1579" s="47" t="s">
        <v>2375</v>
      </c>
      <c r="C1579" s="48">
        <v>109</v>
      </c>
      <c r="D1579" s="49">
        <v>118.3978</v>
      </c>
      <c r="E1579" s="48">
        <v>1572</v>
      </c>
      <c r="F1579" s="50">
        <v>14</v>
      </c>
      <c r="G1579" s="48">
        <v>1185</v>
      </c>
      <c r="H1579" s="51">
        <v>409</v>
      </c>
    </row>
    <row r="1580" spans="1:8" x14ac:dyDescent="0.25">
      <c r="A1580" s="46">
        <v>11197530</v>
      </c>
      <c r="B1580" s="47" t="s">
        <v>2376</v>
      </c>
      <c r="C1580" s="48">
        <v>110</v>
      </c>
      <c r="D1580" s="49">
        <v>118.0095</v>
      </c>
      <c r="E1580" s="48">
        <v>1573</v>
      </c>
      <c r="F1580" s="50">
        <v>5</v>
      </c>
      <c r="G1580" s="48">
        <v>1666</v>
      </c>
      <c r="H1580" s="51">
        <v>0</v>
      </c>
    </row>
    <row r="1581" spans="1:8" x14ac:dyDescent="0.25">
      <c r="A1581" s="46">
        <v>52140230</v>
      </c>
      <c r="B1581" s="47" t="s">
        <v>2377</v>
      </c>
      <c r="C1581" s="48">
        <v>176</v>
      </c>
      <c r="D1581" s="49">
        <v>117.84139999999999</v>
      </c>
      <c r="E1581" s="48">
        <v>1574</v>
      </c>
      <c r="F1581" s="50">
        <v>8</v>
      </c>
      <c r="G1581" s="48">
        <v>1476</v>
      </c>
      <c r="H1581" s="51">
        <v>0</v>
      </c>
    </row>
    <row r="1582" spans="1:8" x14ac:dyDescent="0.25">
      <c r="A1582" s="46">
        <v>53148400</v>
      </c>
      <c r="B1582" s="47" t="s">
        <v>2378</v>
      </c>
      <c r="C1582" s="48">
        <v>200</v>
      </c>
      <c r="D1582" s="49">
        <v>117.4254</v>
      </c>
      <c r="E1582" s="48">
        <v>1575</v>
      </c>
      <c r="F1582" s="50">
        <v>15</v>
      </c>
      <c r="G1582" s="48">
        <v>1131</v>
      </c>
      <c r="H1582" s="51">
        <v>523</v>
      </c>
    </row>
    <row r="1583" spans="1:8" x14ac:dyDescent="0.25">
      <c r="A1583" s="46">
        <v>50166130</v>
      </c>
      <c r="B1583" s="47" t="s">
        <v>2379</v>
      </c>
      <c r="C1583" s="48">
        <v>67</v>
      </c>
      <c r="D1583" s="49">
        <v>117.38379999999999</v>
      </c>
      <c r="E1583" s="48">
        <v>1576</v>
      </c>
      <c r="F1583" s="50">
        <v>14</v>
      </c>
      <c r="G1583" s="48">
        <v>1185</v>
      </c>
      <c r="H1583" s="51">
        <v>0</v>
      </c>
    </row>
    <row r="1584" spans="1:8" x14ac:dyDescent="0.25">
      <c r="A1584" s="46">
        <v>50164710</v>
      </c>
      <c r="B1584" s="47" t="s">
        <v>2380</v>
      </c>
      <c r="C1584" s="48">
        <v>68</v>
      </c>
      <c r="D1584" s="49">
        <v>117.21639999999999</v>
      </c>
      <c r="E1584" s="48">
        <v>1577</v>
      </c>
      <c r="F1584" s="50">
        <v>10</v>
      </c>
      <c r="G1584" s="48">
        <v>1373</v>
      </c>
      <c r="H1584" s="51">
        <v>3746</v>
      </c>
    </row>
    <row r="1585" spans="1:8" x14ac:dyDescent="0.25">
      <c r="A1585" s="46">
        <v>50162000</v>
      </c>
      <c r="B1585" s="47" t="s">
        <v>2381</v>
      </c>
      <c r="C1585" s="48">
        <v>69</v>
      </c>
      <c r="D1585" s="49">
        <v>117</v>
      </c>
      <c r="E1585" s="48">
        <v>1578</v>
      </c>
      <c r="F1585" s="50">
        <v>12</v>
      </c>
      <c r="G1585" s="48">
        <v>1274</v>
      </c>
      <c r="H1585" s="51">
        <v>0</v>
      </c>
    </row>
    <row r="1586" spans="1:8" x14ac:dyDescent="0.25">
      <c r="A1586" s="46">
        <v>52145590</v>
      </c>
      <c r="B1586" s="47" t="s">
        <v>2382</v>
      </c>
      <c r="C1586" s="48">
        <v>177</v>
      </c>
      <c r="D1586" s="49">
        <v>116.66679999999999</v>
      </c>
      <c r="E1586" s="48">
        <v>1579</v>
      </c>
      <c r="F1586" s="50">
        <v>4</v>
      </c>
      <c r="G1586" s="48">
        <v>1756</v>
      </c>
      <c r="H1586" s="51">
        <v>60</v>
      </c>
    </row>
    <row r="1587" spans="1:8" x14ac:dyDescent="0.25">
      <c r="A1587" s="46">
        <v>52145610</v>
      </c>
      <c r="B1587" s="47" t="s">
        <v>2383</v>
      </c>
      <c r="C1587" s="48">
        <v>177</v>
      </c>
      <c r="D1587" s="49">
        <v>116.66679999999999</v>
      </c>
      <c r="E1587" s="48">
        <v>1579</v>
      </c>
      <c r="F1587" s="50">
        <v>4</v>
      </c>
      <c r="G1587" s="48">
        <v>1756</v>
      </c>
      <c r="H1587" s="51">
        <v>98</v>
      </c>
    </row>
    <row r="1588" spans="1:8" x14ac:dyDescent="0.25">
      <c r="A1588" s="46">
        <v>71144100</v>
      </c>
      <c r="B1588" s="47" t="s">
        <v>2384</v>
      </c>
      <c r="C1588" s="48">
        <v>43</v>
      </c>
      <c r="D1588" s="49">
        <v>116.66679999999999</v>
      </c>
      <c r="E1588" s="48">
        <v>1579</v>
      </c>
      <c r="F1588" s="50">
        <v>4</v>
      </c>
      <c r="G1588" s="48">
        <v>1756</v>
      </c>
      <c r="H1588" s="51">
        <v>75</v>
      </c>
    </row>
    <row r="1589" spans="1:8" x14ac:dyDescent="0.25">
      <c r="A1589" s="46">
        <v>30162950</v>
      </c>
      <c r="B1589" s="47" t="s">
        <v>2385</v>
      </c>
      <c r="C1589" s="48">
        <v>143</v>
      </c>
      <c r="D1589" s="49">
        <v>116.375</v>
      </c>
      <c r="E1589" s="48">
        <v>1582</v>
      </c>
      <c r="F1589" s="50">
        <v>7</v>
      </c>
      <c r="G1589" s="48">
        <v>1528</v>
      </c>
      <c r="H1589" s="51">
        <v>0</v>
      </c>
    </row>
    <row r="1590" spans="1:8" x14ac:dyDescent="0.25">
      <c r="A1590" s="46">
        <v>52145160</v>
      </c>
      <c r="B1590" s="47" t="s">
        <v>2386</v>
      </c>
      <c r="C1590" s="48">
        <v>179</v>
      </c>
      <c r="D1590" s="49">
        <v>116.375</v>
      </c>
      <c r="E1590" s="48">
        <v>1582</v>
      </c>
      <c r="F1590" s="50">
        <v>7</v>
      </c>
      <c r="G1590" s="48">
        <v>1528</v>
      </c>
      <c r="H1590" s="51">
        <v>0</v>
      </c>
    </row>
    <row r="1591" spans="1:8" x14ac:dyDescent="0.25">
      <c r="A1591" s="46">
        <v>71145470</v>
      </c>
      <c r="B1591" s="47" t="s">
        <v>2387</v>
      </c>
      <c r="C1591" s="48">
        <v>44</v>
      </c>
      <c r="D1591" s="49">
        <v>116.375</v>
      </c>
      <c r="E1591" s="48">
        <v>1582</v>
      </c>
      <c r="F1591" s="50">
        <v>7</v>
      </c>
      <c r="G1591" s="48">
        <v>1528</v>
      </c>
      <c r="H1591" s="51">
        <v>0</v>
      </c>
    </row>
    <row r="1592" spans="1:8" x14ac:dyDescent="0.25">
      <c r="A1592" s="46">
        <v>11195920</v>
      </c>
      <c r="B1592" s="47" t="s">
        <v>2388</v>
      </c>
      <c r="C1592" s="48">
        <v>111</v>
      </c>
      <c r="D1592" s="49">
        <v>116.0838</v>
      </c>
      <c r="E1592" s="48">
        <v>1585</v>
      </c>
      <c r="F1592" s="50">
        <v>14</v>
      </c>
      <c r="G1592" s="48">
        <v>1185</v>
      </c>
      <c r="H1592" s="51">
        <v>1840</v>
      </c>
    </row>
    <row r="1593" spans="1:8" x14ac:dyDescent="0.25">
      <c r="A1593" s="46">
        <v>50165210</v>
      </c>
      <c r="B1593" s="47" t="s">
        <v>2389</v>
      </c>
      <c r="C1593" s="48">
        <v>70</v>
      </c>
      <c r="D1593" s="49">
        <v>116.0838</v>
      </c>
      <c r="E1593" s="48">
        <v>1585</v>
      </c>
      <c r="F1593" s="50">
        <v>14</v>
      </c>
      <c r="G1593" s="48">
        <v>1185</v>
      </c>
      <c r="H1593" s="51">
        <v>579</v>
      </c>
    </row>
    <row r="1594" spans="1:8" x14ac:dyDescent="0.25">
      <c r="A1594" s="46">
        <v>30161460</v>
      </c>
      <c r="B1594" s="47" t="s">
        <v>2390</v>
      </c>
      <c r="C1594" s="48">
        <v>74</v>
      </c>
      <c r="D1594" s="49">
        <v>115.0421</v>
      </c>
      <c r="E1594" s="48">
        <v>1587</v>
      </c>
      <c r="F1594" s="50">
        <v>14</v>
      </c>
      <c r="G1594" s="48">
        <v>1185</v>
      </c>
      <c r="H1594" s="51">
        <v>816</v>
      </c>
    </row>
    <row r="1595" spans="1:8" x14ac:dyDescent="0.25">
      <c r="A1595" s="46">
        <v>70125540</v>
      </c>
      <c r="B1595" s="47" t="s">
        <v>2391</v>
      </c>
      <c r="C1595" s="48">
        <v>180</v>
      </c>
      <c r="D1595" s="49">
        <v>115</v>
      </c>
      <c r="E1595" s="48">
        <v>1588</v>
      </c>
      <c r="F1595" s="50">
        <v>2</v>
      </c>
      <c r="G1595" s="48">
        <v>1971</v>
      </c>
      <c r="H1595" s="51">
        <v>0</v>
      </c>
    </row>
    <row r="1596" spans="1:8" x14ac:dyDescent="0.25">
      <c r="A1596" s="46">
        <v>52143910</v>
      </c>
      <c r="B1596" s="47" t="s">
        <v>2392</v>
      </c>
      <c r="C1596" s="48">
        <v>181</v>
      </c>
      <c r="D1596" s="49">
        <v>114.2418</v>
      </c>
      <c r="E1596" s="48">
        <v>1589</v>
      </c>
      <c r="F1596" s="50">
        <v>4</v>
      </c>
      <c r="G1596" s="48">
        <v>1756</v>
      </c>
      <c r="H1596" s="51">
        <v>71</v>
      </c>
    </row>
    <row r="1597" spans="1:8" x14ac:dyDescent="0.25">
      <c r="A1597" s="46">
        <v>61167480</v>
      </c>
      <c r="B1597" s="47" t="s">
        <v>2393</v>
      </c>
      <c r="C1597" s="48">
        <v>175</v>
      </c>
      <c r="D1597" s="49">
        <v>113.9042</v>
      </c>
      <c r="E1597" s="48">
        <v>1590</v>
      </c>
      <c r="F1597" s="50">
        <v>25</v>
      </c>
      <c r="G1597" s="48">
        <v>817</v>
      </c>
      <c r="H1597" s="51">
        <v>1729</v>
      </c>
    </row>
    <row r="1598" spans="1:8" x14ac:dyDescent="0.25">
      <c r="A1598" s="46">
        <v>42001210</v>
      </c>
      <c r="B1598" s="47" t="s">
        <v>2394</v>
      </c>
      <c r="C1598" s="48">
        <v>75</v>
      </c>
      <c r="D1598" s="49">
        <v>113.75839999999999</v>
      </c>
      <c r="E1598" s="48">
        <v>1591</v>
      </c>
      <c r="F1598" s="50">
        <v>4</v>
      </c>
      <c r="G1598" s="48">
        <v>1756</v>
      </c>
      <c r="H1598" s="51">
        <v>194</v>
      </c>
    </row>
    <row r="1599" spans="1:8" x14ac:dyDescent="0.25">
      <c r="A1599" s="46">
        <v>30162390</v>
      </c>
      <c r="B1599" s="47" t="s">
        <v>2395</v>
      </c>
      <c r="C1599" s="48">
        <v>144</v>
      </c>
      <c r="D1599" s="49">
        <v>113.61709999999999</v>
      </c>
      <c r="E1599" s="48">
        <v>1592</v>
      </c>
      <c r="F1599" s="50">
        <v>14</v>
      </c>
      <c r="G1599" s="48">
        <v>1185</v>
      </c>
      <c r="H1599" s="51">
        <v>2026</v>
      </c>
    </row>
    <row r="1600" spans="1:8" x14ac:dyDescent="0.25">
      <c r="A1600" s="46">
        <v>61169820</v>
      </c>
      <c r="B1600" s="47" t="s">
        <v>2396</v>
      </c>
      <c r="C1600" s="48">
        <v>176</v>
      </c>
      <c r="D1600" s="49">
        <v>113.46</v>
      </c>
      <c r="E1600" s="48">
        <v>1593</v>
      </c>
      <c r="F1600" s="50">
        <v>6</v>
      </c>
      <c r="G1600" s="48">
        <v>1595</v>
      </c>
      <c r="H1600" s="51">
        <v>470</v>
      </c>
    </row>
    <row r="1601" spans="1:8" x14ac:dyDescent="0.25">
      <c r="A1601" s="46">
        <v>11197930</v>
      </c>
      <c r="B1601" s="47" t="s">
        <v>2397</v>
      </c>
      <c r="C1601" s="48">
        <v>112</v>
      </c>
      <c r="D1601" s="49">
        <v>113.3648</v>
      </c>
      <c r="E1601" s="48">
        <v>1594</v>
      </c>
      <c r="F1601" s="50">
        <v>8</v>
      </c>
      <c r="G1601" s="48">
        <v>1476</v>
      </c>
      <c r="H1601" s="51">
        <v>14</v>
      </c>
    </row>
    <row r="1602" spans="1:8" x14ac:dyDescent="0.25">
      <c r="A1602" s="46">
        <v>11197970</v>
      </c>
      <c r="B1602" s="47" t="s">
        <v>2398</v>
      </c>
      <c r="C1602" s="48">
        <v>112</v>
      </c>
      <c r="D1602" s="49">
        <v>113.3648</v>
      </c>
      <c r="E1602" s="48">
        <v>1594</v>
      </c>
      <c r="F1602" s="50">
        <v>8</v>
      </c>
      <c r="G1602" s="48">
        <v>1476</v>
      </c>
      <c r="H1602" s="51">
        <v>3616</v>
      </c>
    </row>
    <row r="1603" spans="1:8" x14ac:dyDescent="0.25">
      <c r="A1603" s="46">
        <v>31153540</v>
      </c>
      <c r="B1603" s="47" t="s">
        <v>2399</v>
      </c>
      <c r="C1603" s="48">
        <v>62</v>
      </c>
      <c r="D1603" s="49">
        <v>113.1756</v>
      </c>
      <c r="E1603" s="48">
        <v>1596</v>
      </c>
      <c r="F1603" s="50">
        <v>12</v>
      </c>
      <c r="G1603" s="48">
        <v>1274</v>
      </c>
      <c r="H1603" s="51">
        <v>51</v>
      </c>
    </row>
    <row r="1604" spans="1:8" x14ac:dyDescent="0.25">
      <c r="A1604" s="46">
        <v>30166130</v>
      </c>
      <c r="B1604" s="47" t="s">
        <v>2400</v>
      </c>
      <c r="C1604" s="48">
        <v>145</v>
      </c>
      <c r="D1604" s="49">
        <v>113.0171</v>
      </c>
      <c r="E1604" s="48">
        <v>1597</v>
      </c>
      <c r="F1604" s="50">
        <v>14</v>
      </c>
      <c r="G1604" s="48">
        <v>1185</v>
      </c>
      <c r="H1604" s="51">
        <v>0</v>
      </c>
    </row>
    <row r="1605" spans="1:8" x14ac:dyDescent="0.25">
      <c r="A1605" s="46">
        <v>50160020</v>
      </c>
      <c r="B1605" s="47" t="s">
        <v>2401</v>
      </c>
      <c r="C1605" s="48">
        <v>71</v>
      </c>
      <c r="D1605" s="49">
        <v>112.625</v>
      </c>
      <c r="E1605" s="48">
        <v>1598</v>
      </c>
      <c r="F1605" s="50">
        <v>17</v>
      </c>
      <c r="G1605" s="48">
        <v>1047</v>
      </c>
      <c r="H1605" s="51">
        <v>0</v>
      </c>
    </row>
    <row r="1606" spans="1:8" x14ac:dyDescent="0.25">
      <c r="A1606" s="46">
        <v>71145260</v>
      </c>
      <c r="B1606" s="47" t="s">
        <v>2402</v>
      </c>
      <c r="C1606" s="48">
        <v>45</v>
      </c>
      <c r="D1606" s="49">
        <v>112.5001</v>
      </c>
      <c r="E1606" s="48">
        <v>1599</v>
      </c>
      <c r="F1606" s="50">
        <v>4</v>
      </c>
      <c r="G1606" s="48">
        <v>1756</v>
      </c>
      <c r="H1606" s="51">
        <v>247</v>
      </c>
    </row>
    <row r="1607" spans="1:8" x14ac:dyDescent="0.25">
      <c r="A1607" s="46">
        <v>30163710</v>
      </c>
      <c r="B1607" s="47" t="s">
        <v>2403</v>
      </c>
      <c r="C1607" s="48">
        <v>146</v>
      </c>
      <c r="D1607" s="49">
        <v>112.5</v>
      </c>
      <c r="E1607" s="48">
        <v>1600</v>
      </c>
      <c r="F1607" s="50">
        <v>3</v>
      </c>
      <c r="G1607" s="48">
        <v>1842</v>
      </c>
      <c r="H1607" s="51">
        <v>42</v>
      </c>
    </row>
    <row r="1608" spans="1:8" x14ac:dyDescent="0.25">
      <c r="A1608" s="46">
        <v>11193930</v>
      </c>
      <c r="B1608" s="47" t="s">
        <v>2404</v>
      </c>
      <c r="C1608" s="48">
        <v>114</v>
      </c>
      <c r="D1608" s="49">
        <v>112.36020000000001</v>
      </c>
      <c r="E1608" s="48">
        <v>1601</v>
      </c>
      <c r="F1608" s="50">
        <v>5</v>
      </c>
      <c r="G1608" s="48">
        <v>1666</v>
      </c>
      <c r="H1608" s="51">
        <v>221</v>
      </c>
    </row>
    <row r="1609" spans="1:8" x14ac:dyDescent="0.25">
      <c r="A1609" s="46">
        <v>30155890</v>
      </c>
      <c r="B1609" s="47" t="s">
        <v>2405</v>
      </c>
      <c r="C1609" s="48">
        <v>76</v>
      </c>
      <c r="D1609" s="49">
        <v>112.29179999999999</v>
      </c>
      <c r="E1609" s="48">
        <v>1602</v>
      </c>
      <c r="F1609" s="50">
        <v>5</v>
      </c>
      <c r="G1609" s="48">
        <v>1666</v>
      </c>
      <c r="H1609" s="51">
        <v>0</v>
      </c>
    </row>
    <row r="1610" spans="1:8" x14ac:dyDescent="0.25">
      <c r="A1610" s="46">
        <v>14128680</v>
      </c>
      <c r="B1610" s="47" t="s">
        <v>2406</v>
      </c>
      <c r="C1610" s="48">
        <v>13</v>
      </c>
      <c r="D1610" s="49">
        <v>111.7</v>
      </c>
      <c r="E1610" s="48">
        <v>1603</v>
      </c>
      <c r="F1610" s="50">
        <v>69</v>
      </c>
      <c r="G1610" s="48">
        <v>229</v>
      </c>
      <c r="H1610" s="51">
        <v>370</v>
      </c>
    </row>
    <row r="1611" spans="1:8" x14ac:dyDescent="0.25">
      <c r="A1611" s="46">
        <v>71144920</v>
      </c>
      <c r="B1611" s="47" t="s">
        <v>2407</v>
      </c>
      <c r="C1611" s="48">
        <v>46</v>
      </c>
      <c r="D1611" s="49">
        <v>110.41670000000001</v>
      </c>
      <c r="E1611" s="48">
        <v>1604</v>
      </c>
      <c r="F1611" s="50">
        <v>3</v>
      </c>
      <c r="G1611" s="48">
        <v>1842</v>
      </c>
      <c r="H1611" s="51">
        <v>0</v>
      </c>
    </row>
    <row r="1612" spans="1:8" x14ac:dyDescent="0.25">
      <c r="A1612" s="46">
        <v>50163810</v>
      </c>
      <c r="B1612" s="47" t="s">
        <v>2408</v>
      </c>
      <c r="C1612" s="48">
        <v>72</v>
      </c>
      <c r="D1612" s="49">
        <v>110.26519999999999</v>
      </c>
      <c r="E1612" s="48">
        <v>1605</v>
      </c>
      <c r="F1612" s="50">
        <v>45</v>
      </c>
      <c r="G1612" s="48">
        <v>444</v>
      </c>
      <c r="H1612" s="51">
        <v>626</v>
      </c>
    </row>
    <row r="1613" spans="1:8" x14ac:dyDescent="0.25">
      <c r="A1613" s="46">
        <v>61170020</v>
      </c>
      <c r="B1613" s="47" t="s">
        <v>2409</v>
      </c>
      <c r="C1613" s="48">
        <v>177</v>
      </c>
      <c r="D1613" s="49">
        <v>109.9581</v>
      </c>
      <c r="E1613" s="48">
        <v>1606</v>
      </c>
      <c r="F1613" s="50">
        <v>9</v>
      </c>
      <c r="G1613" s="48">
        <v>1421</v>
      </c>
      <c r="H1613" s="51">
        <v>0</v>
      </c>
    </row>
    <row r="1614" spans="1:8" x14ac:dyDescent="0.25">
      <c r="A1614" s="46">
        <v>17110850</v>
      </c>
      <c r="B1614" s="47" t="s">
        <v>2410</v>
      </c>
      <c r="C1614" s="48">
        <v>3</v>
      </c>
      <c r="D1614" s="49">
        <v>109.8831</v>
      </c>
      <c r="E1614" s="48">
        <v>1607</v>
      </c>
      <c r="F1614" s="50">
        <v>9</v>
      </c>
      <c r="G1614" s="48">
        <v>1421</v>
      </c>
      <c r="H1614" s="51">
        <v>0</v>
      </c>
    </row>
    <row r="1615" spans="1:8" x14ac:dyDescent="0.25">
      <c r="A1615" s="46">
        <v>61165040</v>
      </c>
      <c r="B1615" s="47" t="s">
        <v>2411</v>
      </c>
      <c r="C1615" s="48">
        <v>178</v>
      </c>
      <c r="D1615" s="49">
        <v>109.81529999999999</v>
      </c>
      <c r="E1615" s="48">
        <v>1608</v>
      </c>
      <c r="F1615" s="50">
        <v>46</v>
      </c>
      <c r="G1615" s="48">
        <v>429</v>
      </c>
      <c r="H1615" s="51">
        <v>2563</v>
      </c>
    </row>
    <row r="1616" spans="1:8" x14ac:dyDescent="0.25">
      <c r="A1616" s="46">
        <v>61169530</v>
      </c>
      <c r="B1616" s="47" t="s">
        <v>2412</v>
      </c>
      <c r="C1616" s="48">
        <v>179</v>
      </c>
      <c r="D1616" s="49">
        <v>109.7817</v>
      </c>
      <c r="E1616" s="48">
        <v>1609</v>
      </c>
      <c r="F1616" s="50">
        <v>42</v>
      </c>
      <c r="G1616" s="48">
        <v>487</v>
      </c>
      <c r="H1616" s="51">
        <v>1495</v>
      </c>
    </row>
    <row r="1617" spans="1:8" x14ac:dyDescent="0.25">
      <c r="A1617" s="46">
        <v>14128630</v>
      </c>
      <c r="B1617" s="47" t="s">
        <v>2413</v>
      </c>
      <c r="C1617" s="48">
        <v>14</v>
      </c>
      <c r="D1617" s="49">
        <v>109.45829999999999</v>
      </c>
      <c r="E1617" s="48">
        <v>1610</v>
      </c>
      <c r="F1617" s="50">
        <v>68</v>
      </c>
      <c r="G1617" s="48">
        <v>231</v>
      </c>
      <c r="H1617" s="51">
        <v>863</v>
      </c>
    </row>
    <row r="1618" spans="1:8" x14ac:dyDescent="0.25">
      <c r="A1618" s="46">
        <v>17104160</v>
      </c>
      <c r="B1618" s="47" t="s">
        <v>2414</v>
      </c>
      <c r="C1618" s="48">
        <v>4</v>
      </c>
      <c r="D1618" s="49">
        <v>109.3914</v>
      </c>
      <c r="E1618" s="48">
        <v>1611</v>
      </c>
      <c r="F1618" s="50">
        <v>9</v>
      </c>
      <c r="G1618" s="48">
        <v>1421</v>
      </c>
      <c r="H1618" s="51">
        <v>0</v>
      </c>
    </row>
    <row r="1619" spans="1:8" x14ac:dyDescent="0.25">
      <c r="A1619" s="46">
        <v>31154570</v>
      </c>
      <c r="B1619" s="47" t="s">
        <v>2415</v>
      </c>
      <c r="C1619" s="48">
        <v>63</v>
      </c>
      <c r="D1619" s="49">
        <v>108.65</v>
      </c>
      <c r="E1619" s="48">
        <v>1612</v>
      </c>
      <c r="F1619" s="50">
        <v>5</v>
      </c>
      <c r="G1619" s="48">
        <v>1666</v>
      </c>
      <c r="H1619" s="51">
        <v>0</v>
      </c>
    </row>
    <row r="1620" spans="1:8" x14ac:dyDescent="0.25">
      <c r="A1620" s="46">
        <v>61166420</v>
      </c>
      <c r="B1620" s="47" t="s">
        <v>2416</v>
      </c>
      <c r="C1620" s="48">
        <v>180</v>
      </c>
      <c r="D1620" s="49">
        <v>108.4362</v>
      </c>
      <c r="E1620" s="48">
        <v>1613</v>
      </c>
      <c r="F1620" s="50">
        <v>12</v>
      </c>
      <c r="G1620" s="48">
        <v>1274</v>
      </c>
      <c r="H1620" s="51">
        <v>1873</v>
      </c>
    </row>
    <row r="1621" spans="1:8" x14ac:dyDescent="0.25">
      <c r="A1621" s="46">
        <v>50161680</v>
      </c>
      <c r="B1621" s="47" t="s">
        <v>2417</v>
      </c>
      <c r="C1621" s="48">
        <v>73</v>
      </c>
      <c r="D1621" s="49">
        <v>108.33329999999999</v>
      </c>
      <c r="E1621" s="48">
        <v>1614</v>
      </c>
      <c r="F1621" s="50">
        <v>3</v>
      </c>
      <c r="G1621" s="48">
        <v>1842</v>
      </c>
      <c r="H1621" s="51">
        <v>0</v>
      </c>
    </row>
    <row r="1622" spans="1:8" x14ac:dyDescent="0.25">
      <c r="A1622" s="46">
        <v>71145230</v>
      </c>
      <c r="B1622" s="47" t="s">
        <v>2418</v>
      </c>
      <c r="C1622" s="48">
        <v>47</v>
      </c>
      <c r="D1622" s="49">
        <v>108.25</v>
      </c>
      <c r="E1622" s="48">
        <v>1615</v>
      </c>
      <c r="F1622" s="50">
        <v>2</v>
      </c>
      <c r="G1622" s="48">
        <v>1971</v>
      </c>
      <c r="H1622" s="51">
        <v>0</v>
      </c>
    </row>
    <row r="1623" spans="1:8" x14ac:dyDescent="0.25">
      <c r="A1623" s="46">
        <v>61168180</v>
      </c>
      <c r="B1623" s="47" t="s">
        <v>2419</v>
      </c>
      <c r="C1623" s="48">
        <v>181</v>
      </c>
      <c r="D1623" s="49">
        <v>108.08329999999999</v>
      </c>
      <c r="E1623" s="48">
        <v>1616</v>
      </c>
      <c r="F1623" s="50">
        <v>7</v>
      </c>
      <c r="G1623" s="48">
        <v>1528</v>
      </c>
      <c r="H1623" s="51">
        <v>0</v>
      </c>
    </row>
    <row r="1624" spans="1:8" x14ac:dyDescent="0.25">
      <c r="A1624" s="46">
        <v>11200160</v>
      </c>
      <c r="B1624" s="47" t="s">
        <v>2420</v>
      </c>
      <c r="C1624" s="48">
        <v>115</v>
      </c>
      <c r="D1624" s="49">
        <v>108.0476</v>
      </c>
      <c r="E1624" s="48">
        <v>1617</v>
      </c>
      <c r="F1624" s="50">
        <v>6</v>
      </c>
      <c r="G1624" s="48">
        <v>1595</v>
      </c>
      <c r="H1624" s="51">
        <v>137</v>
      </c>
    </row>
    <row r="1625" spans="1:8" x14ac:dyDescent="0.25">
      <c r="A1625" s="46">
        <v>30154700</v>
      </c>
      <c r="B1625" s="47" t="s">
        <v>2421</v>
      </c>
      <c r="C1625" s="48">
        <v>64</v>
      </c>
      <c r="D1625" s="49">
        <v>107.88420000000001</v>
      </c>
      <c r="E1625" s="48">
        <v>1618</v>
      </c>
      <c r="F1625" s="50">
        <v>26</v>
      </c>
      <c r="G1625" s="48">
        <v>792</v>
      </c>
      <c r="H1625" s="51">
        <v>1834</v>
      </c>
    </row>
    <row r="1626" spans="1:8" x14ac:dyDescent="0.25">
      <c r="A1626" s="46">
        <v>30153780</v>
      </c>
      <c r="B1626" s="47" t="s">
        <v>2422</v>
      </c>
      <c r="C1626" s="48">
        <v>77</v>
      </c>
      <c r="D1626" s="49">
        <v>107.5244</v>
      </c>
      <c r="E1626" s="48">
        <v>1619</v>
      </c>
      <c r="F1626" s="50">
        <v>23</v>
      </c>
      <c r="G1626" s="48">
        <v>879</v>
      </c>
      <c r="H1626" s="51">
        <v>1108</v>
      </c>
    </row>
    <row r="1627" spans="1:8" x14ac:dyDescent="0.25">
      <c r="A1627" s="46">
        <v>30165770</v>
      </c>
      <c r="B1627" s="47" t="s">
        <v>2423</v>
      </c>
      <c r="C1627" s="48">
        <v>147</v>
      </c>
      <c r="D1627" s="49">
        <v>107.1254</v>
      </c>
      <c r="E1627" s="48">
        <v>1620</v>
      </c>
      <c r="F1627" s="50">
        <v>12</v>
      </c>
      <c r="G1627" s="48">
        <v>1274</v>
      </c>
      <c r="H1627" s="51">
        <v>827</v>
      </c>
    </row>
    <row r="1628" spans="1:8" x14ac:dyDescent="0.25">
      <c r="A1628" s="46">
        <v>61166980</v>
      </c>
      <c r="B1628" s="47" t="s">
        <v>2424</v>
      </c>
      <c r="C1628" s="48">
        <v>182</v>
      </c>
      <c r="D1628" s="49">
        <v>107.00490000000001</v>
      </c>
      <c r="E1628" s="48">
        <v>1621</v>
      </c>
      <c r="F1628" s="50">
        <v>6</v>
      </c>
      <c r="G1628" s="48">
        <v>1595</v>
      </c>
      <c r="H1628" s="51">
        <v>0</v>
      </c>
    </row>
    <row r="1629" spans="1:8" x14ac:dyDescent="0.25">
      <c r="A1629" s="46">
        <v>11196860</v>
      </c>
      <c r="B1629" s="47" t="s">
        <v>2425</v>
      </c>
      <c r="C1629" s="48">
        <v>116</v>
      </c>
      <c r="D1629" s="49">
        <v>106.16079999999999</v>
      </c>
      <c r="E1629" s="48">
        <v>1622</v>
      </c>
      <c r="F1629" s="50">
        <v>8</v>
      </c>
      <c r="G1629" s="48">
        <v>1476</v>
      </c>
      <c r="H1629" s="51">
        <v>1659</v>
      </c>
    </row>
    <row r="1630" spans="1:8" x14ac:dyDescent="0.25">
      <c r="A1630" s="46">
        <v>50156590</v>
      </c>
      <c r="B1630" s="47" t="s">
        <v>2426</v>
      </c>
      <c r="C1630" s="48">
        <v>74</v>
      </c>
      <c r="D1630" s="49">
        <v>105.9087</v>
      </c>
      <c r="E1630" s="48">
        <v>1623</v>
      </c>
      <c r="F1630" s="50">
        <v>13</v>
      </c>
      <c r="G1630" s="48">
        <v>1234</v>
      </c>
      <c r="H1630" s="51">
        <v>0</v>
      </c>
    </row>
    <row r="1631" spans="1:8" x14ac:dyDescent="0.25">
      <c r="A1631" s="46">
        <v>61162930</v>
      </c>
      <c r="B1631" s="47" t="s">
        <v>2427</v>
      </c>
      <c r="C1631" s="48">
        <v>183</v>
      </c>
      <c r="D1631" s="49">
        <v>105.4032</v>
      </c>
      <c r="E1631" s="48">
        <v>1624</v>
      </c>
      <c r="F1631" s="50">
        <v>16</v>
      </c>
      <c r="G1631" s="48">
        <v>1086</v>
      </c>
      <c r="H1631" s="51">
        <v>0</v>
      </c>
    </row>
    <row r="1632" spans="1:8" x14ac:dyDescent="0.25">
      <c r="A1632" s="46">
        <v>30165590</v>
      </c>
      <c r="B1632" s="47" t="s">
        <v>2428</v>
      </c>
      <c r="C1632" s="48">
        <v>148</v>
      </c>
      <c r="D1632" s="49">
        <v>105.3008</v>
      </c>
      <c r="E1632" s="48">
        <v>1625</v>
      </c>
      <c r="F1632" s="50">
        <v>27</v>
      </c>
      <c r="G1632" s="48">
        <v>768</v>
      </c>
      <c r="H1632" s="51">
        <v>1666</v>
      </c>
    </row>
    <row r="1633" spans="1:8" x14ac:dyDescent="0.25">
      <c r="A1633" s="46">
        <v>60154000</v>
      </c>
      <c r="B1633" s="47" t="s">
        <v>2429</v>
      </c>
      <c r="C1633" s="48">
        <v>118</v>
      </c>
      <c r="D1633" s="49">
        <v>105.3002</v>
      </c>
      <c r="E1633" s="48">
        <v>1626</v>
      </c>
      <c r="F1633" s="50">
        <v>13</v>
      </c>
      <c r="G1633" s="48">
        <v>1234</v>
      </c>
      <c r="H1633" s="51">
        <v>0</v>
      </c>
    </row>
    <row r="1634" spans="1:8" x14ac:dyDescent="0.25">
      <c r="A1634" s="46">
        <v>30165970</v>
      </c>
      <c r="B1634" s="47" t="s">
        <v>2430</v>
      </c>
      <c r="C1634" s="48">
        <v>149</v>
      </c>
      <c r="D1634" s="49">
        <v>105.29989999999999</v>
      </c>
      <c r="E1634" s="48">
        <v>1627</v>
      </c>
      <c r="F1634" s="50">
        <v>27</v>
      </c>
      <c r="G1634" s="48">
        <v>768</v>
      </c>
      <c r="H1634" s="51">
        <v>0</v>
      </c>
    </row>
    <row r="1635" spans="1:8" x14ac:dyDescent="0.25">
      <c r="A1635" s="46">
        <v>31155930</v>
      </c>
      <c r="B1635" s="47" t="s">
        <v>2431</v>
      </c>
      <c r="C1635" s="48">
        <v>65</v>
      </c>
      <c r="D1635" s="49">
        <v>105.11669999999999</v>
      </c>
      <c r="E1635" s="48">
        <v>1628</v>
      </c>
      <c r="F1635" s="50">
        <v>17</v>
      </c>
      <c r="G1635" s="48">
        <v>1047</v>
      </c>
      <c r="H1635" s="51">
        <v>251</v>
      </c>
    </row>
    <row r="1636" spans="1:8" x14ac:dyDescent="0.25">
      <c r="A1636" s="46">
        <v>50135480</v>
      </c>
      <c r="B1636" s="47" t="s">
        <v>2432</v>
      </c>
      <c r="C1636" s="48">
        <v>75</v>
      </c>
      <c r="D1636" s="49">
        <v>104.7915</v>
      </c>
      <c r="E1636" s="48">
        <v>1629</v>
      </c>
      <c r="F1636" s="50">
        <v>9</v>
      </c>
      <c r="G1636" s="48">
        <v>1421</v>
      </c>
      <c r="H1636" s="51">
        <v>0</v>
      </c>
    </row>
    <row r="1637" spans="1:8" x14ac:dyDescent="0.25">
      <c r="A1637" s="46">
        <v>11199240</v>
      </c>
      <c r="B1637" s="47" t="s">
        <v>2433</v>
      </c>
      <c r="C1637" s="48">
        <v>117</v>
      </c>
      <c r="D1637" s="49">
        <v>104.5975</v>
      </c>
      <c r="E1637" s="48">
        <v>1630</v>
      </c>
      <c r="F1637" s="50">
        <v>16</v>
      </c>
      <c r="G1637" s="48">
        <v>1086</v>
      </c>
      <c r="H1637" s="51">
        <v>407</v>
      </c>
    </row>
    <row r="1638" spans="1:8" x14ac:dyDescent="0.25">
      <c r="A1638" s="46">
        <v>61171230</v>
      </c>
      <c r="B1638" s="47" t="s">
        <v>2434</v>
      </c>
      <c r="C1638" s="48">
        <v>184</v>
      </c>
      <c r="D1638" s="49">
        <v>104.3959</v>
      </c>
      <c r="E1638" s="48">
        <v>1631</v>
      </c>
      <c r="F1638" s="50">
        <v>58</v>
      </c>
      <c r="G1638" s="48">
        <v>308</v>
      </c>
      <c r="H1638" s="51">
        <v>1452</v>
      </c>
    </row>
    <row r="1639" spans="1:8" x14ac:dyDescent="0.25">
      <c r="A1639" s="46">
        <v>11197910</v>
      </c>
      <c r="B1639" s="47" t="s">
        <v>2435</v>
      </c>
      <c r="C1639" s="48">
        <v>118</v>
      </c>
      <c r="D1639" s="49">
        <v>104.2466</v>
      </c>
      <c r="E1639" s="48">
        <v>1632</v>
      </c>
      <c r="F1639" s="50">
        <v>5</v>
      </c>
      <c r="G1639" s="48">
        <v>1666</v>
      </c>
      <c r="H1639" s="51">
        <v>195</v>
      </c>
    </row>
    <row r="1640" spans="1:8" x14ac:dyDescent="0.25">
      <c r="A1640" s="46">
        <v>30158740</v>
      </c>
      <c r="B1640" s="47" t="s">
        <v>2436</v>
      </c>
      <c r="C1640" s="48">
        <v>150</v>
      </c>
      <c r="D1640" s="49">
        <v>104.1665</v>
      </c>
      <c r="E1640" s="48">
        <v>1633</v>
      </c>
      <c r="F1640" s="50">
        <v>5</v>
      </c>
      <c r="G1640" s="48">
        <v>1666</v>
      </c>
      <c r="H1640" s="51">
        <v>1151</v>
      </c>
    </row>
    <row r="1641" spans="1:8" x14ac:dyDescent="0.25">
      <c r="A1641" s="46">
        <v>30163740</v>
      </c>
      <c r="B1641" s="47" t="s">
        <v>2437</v>
      </c>
      <c r="C1641" s="48">
        <v>150</v>
      </c>
      <c r="D1641" s="49">
        <v>104.1665</v>
      </c>
      <c r="E1641" s="48">
        <v>1633</v>
      </c>
      <c r="F1641" s="50">
        <v>5</v>
      </c>
      <c r="G1641" s="48">
        <v>1666</v>
      </c>
      <c r="H1641" s="51">
        <v>0</v>
      </c>
    </row>
    <row r="1642" spans="1:8" x14ac:dyDescent="0.25">
      <c r="A1642" s="46">
        <v>71145430</v>
      </c>
      <c r="B1642" s="47" t="s">
        <v>2438</v>
      </c>
      <c r="C1642" s="48">
        <v>48</v>
      </c>
      <c r="D1642" s="49">
        <v>104.1665</v>
      </c>
      <c r="E1642" s="48">
        <v>1633</v>
      </c>
      <c r="F1642" s="50">
        <v>5</v>
      </c>
      <c r="G1642" s="48">
        <v>1666</v>
      </c>
      <c r="H1642" s="51">
        <v>564</v>
      </c>
    </row>
    <row r="1643" spans="1:8" x14ac:dyDescent="0.25">
      <c r="A1643" s="46">
        <v>14128650</v>
      </c>
      <c r="B1643" s="47" t="s">
        <v>2439</v>
      </c>
      <c r="C1643" s="48">
        <v>15</v>
      </c>
      <c r="D1643" s="49">
        <v>104.1</v>
      </c>
      <c r="E1643" s="48">
        <v>1636</v>
      </c>
      <c r="F1643" s="50">
        <v>68</v>
      </c>
      <c r="G1643" s="48">
        <v>231</v>
      </c>
      <c r="H1643" s="51">
        <v>140</v>
      </c>
    </row>
    <row r="1644" spans="1:8" x14ac:dyDescent="0.25">
      <c r="A1644" s="46">
        <v>52144880</v>
      </c>
      <c r="B1644" s="47" t="s">
        <v>2440</v>
      </c>
      <c r="C1644" s="48">
        <v>182</v>
      </c>
      <c r="D1644" s="49">
        <v>103.1249</v>
      </c>
      <c r="E1644" s="48">
        <v>1637</v>
      </c>
      <c r="F1644" s="50">
        <v>5</v>
      </c>
      <c r="G1644" s="48">
        <v>1666</v>
      </c>
      <c r="H1644" s="51">
        <v>0</v>
      </c>
    </row>
    <row r="1645" spans="1:8" x14ac:dyDescent="0.25">
      <c r="A1645" s="46">
        <v>14128850</v>
      </c>
      <c r="B1645" s="47" t="s">
        <v>2441</v>
      </c>
      <c r="C1645" s="48">
        <v>16</v>
      </c>
      <c r="D1645" s="49">
        <v>102.86669999999999</v>
      </c>
      <c r="E1645" s="48">
        <v>1638</v>
      </c>
      <c r="F1645" s="50">
        <v>64</v>
      </c>
      <c r="G1645" s="48">
        <v>259</v>
      </c>
      <c r="H1645" s="51">
        <v>230</v>
      </c>
    </row>
    <row r="1646" spans="1:8" x14ac:dyDescent="0.25">
      <c r="A1646" s="46">
        <v>52144870</v>
      </c>
      <c r="B1646" s="47" t="s">
        <v>2442</v>
      </c>
      <c r="C1646" s="48">
        <v>183</v>
      </c>
      <c r="D1646" s="49">
        <v>102.26649999999999</v>
      </c>
      <c r="E1646" s="48">
        <v>1639</v>
      </c>
      <c r="F1646" s="50">
        <v>5</v>
      </c>
      <c r="G1646" s="48">
        <v>1666</v>
      </c>
      <c r="H1646" s="51">
        <v>0</v>
      </c>
    </row>
    <row r="1647" spans="1:8" x14ac:dyDescent="0.25">
      <c r="A1647" s="46">
        <v>14128450</v>
      </c>
      <c r="B1647" s="47" t="s">
        <v>2443</v>
      </c>
      <c r="C1647" s="48">
        <v>17</v>
      </c>
      <c r="D1647" s="49">
        <v>101.925</v>
      </c>
      <c r="E1647" s="48">
        <v>1640</v>
      </c>
      <c r="F1647" s="50">
        <v>63</v>
      </c>
      <c r="G1647" s="48">
        <v>269</v>
      </c>
      <c r="H1647" s="51">
        <v>649</v>
      </c>
    </row>
    <row r="1648" spans="1:8" x14ac:dyDescent="0.25">
      <c r="A1648" s="46">
        <v>61164720</v>
      </c>
      <c r="B1648" s="47" t="s">
        <v>2444</v>
      </c>
      <c r="C1648" s="48">
        <v>185</v>
      </c>
      <c r="D1648" s="49">
        <v>101.8008</v>
      </c>
      <c r="E1648" s="48">
        <v>1641</v>
      </c>
      <c r="F1648" s="50">
        <v>12</v>
      </c>
      <c r="G1648" s="48">
        <v>1274</v>
      </c>
      <c r="H1648" s="51">
        <v>2943</v>
      </c>
    </row>
    <row r="1649" spans="1:8" x14ac:dyDescent="0.25">
      <c r="A1649" s="46">
        <v>14128760</v>
      </c>
      <c r="B1649" s="47" t="s">
        <v>2445</v>
      </c>
      <c r="C1649" s="48">
        <v>18</v>
      </c>
      <c r="D1649" s="49">
        <v>101.74160000000001</v>
      </c>
      <c r="E1649" s="48">
        <v>1642</v>
      </c>
      <c r="F1649" s="50">
        <v>64</v>
      </c>
      <c r="G1649" s="48">
        <v>259</v>
      </c>
      <c r="H1649" s="51">
        <v>480</v>
      </c>
    </row>
    <row r="1650" spans="1:8" x14ac:dyDescent="0.25">
      <c r="A1650" s="46">
        <v>50165800</v>
      </c>
      <c r="B1650" s="47" t="s">
        <v>2446</v>
      </c>
      <c r="C1650" s="48">
        <v>76</v>
      </c>
      <c r="D1650" s="49">
        <v>100.3753</v>
      </c>
      <c r="E1650" s="48">
        <v>1643</v>
      </c>
      <c r="F1650" s="50">
        <v>13</v>
      </c>
      <c r="G1650" s="48">
        <v>1234</v>
      </c>
      <c r="H1650" s="51">
        <v>1</v>
      </c>
    </row>
    <row r="1651" spans="1:8" x14ac:dyDescent="0.25">
      <c r="A1651" s="46">
        <v>30164060</v>
      </c>
      <c r="B1651" s="47" t="s">
        <v>2447</v>
      </c>
      <c r="C1651" s="48">
        <v>152</v>
      </c>
      <c r="D1651" s="49">
        <v>100.00020000000001</v>
      </c>
      <c r="E1651" s="48">
        <v>1644</v>
      </c>
      <c r="F1651" s="50">
        <v>6</v>
      </c>
      <c r="G1651" s="48">
        <v>1595</v>
      </c>
      <c r="H1651" s="51">
        <v>0</v>
      </c>
    </row>
    <row r="1652" spans="1:8" x14ac:dyDescent="0.25">
      <c r="A1652" s="46">
        <v>71145200</v>
      </c>
      <c r="B1652" s="47" t="s">
        <v>2448</v>
      </c>
      <c r="C1652" s="48">
        <v>49</v>
      </c>
      <c r="D1652" s="49">
        <v>99.916600000000003</v>
      </c>
      <c r="E1652" s="48">
        <v>1645</v>
      </c>
      <c r="F1652" s="50">
        <v>2</v>
      </c>
      <c r="G1652" s="48">
        <v>1971</v>
      </c>
      <c r="H1652" s="51">
        <v>0</v>
      </c>
    </row>
    <row r="1653" spans="1:8" x14ac:dyDescent="0.25">
      <c r="A1653" s="46">
        <v>30136720</v>
      </c>
      <c r="B1653" s="47" t="s">
        <v>2449</v>
      </c>
      <c r="C1653" s="48">
        <v>153</v>
      </c>
      <c r="D1653" s="49">
        <v>99.875100000000003</v>
      </c>
      <c r="E1653" s="48">
        <v>1646</v>
      </c>
      <c r="F1653" s="50">
        <v>3</v>
      </c>
      <c r="G1653" s="48">
        <v>1842</v>
      </c>
      <c r="H1653" s="51">
        <v>537</v>
      </c>
    </row>
    <row r="1654" spans="1:8" x14ac:dyDescent="0.25">
      <c r="A1654" s="46">
        <v>71134030</v>
      </c>
      <c r="B1654" s="47" t="s">
        <v>2450</v>
      </c>
      <c r="C1654" s="48">
        <v>50</v>
      </c>
      <c r="D1654" s="49">
        <v>99.875100000000003</v>
      </c>
      <c r="E1654" s="48">
        <v>1646</v>
      </c>
      <c r="F1654" s="50">
        <v>3</v>
      </c>
      <c r="G1654" s="48">
        <v>1842</v>
      </c>
      <c r="H1654" s="51">
        <v>241</v>
      </c>
    </row>
    <row r="1655" spans="1:8" x14ac:dyDescent="0.25">
      <c r="A1655" s="46">
        <v>71144140</v>
      </c>
      <c r="B1655" s="47" t="s">
        <v>2451</v>
      </c>
      <c r="C1655" s="48">
        <v>50</v>
      </c>
      <c r="D1655" s="49">
        <v>99.875100000000003</v>
      </c>
      <c r="E1655" s="48">
        <v>1646</v>
      </c>
      <c r="F1655" s="50">
        <v>3</v>
      </c>
      <c r="G1655" s="48">
        <v>1842</v>
      </c>
      <c r="H1655" s="51">
        <v>274</v>
      </c>
    </row>
    <row r="1656" spans="1:8" x14ac:dyDescent="0.25">
      <c r="A1656" s="46">
        <v>30165490</v>
      </c>
      <c r="B1656" s="47" t="s">
        <v>2452</v>
      </c>
      <c r="C1656" s="48">
        <v>154</v>
      </c>
      <c r="D1656" s="49">
        <v>99.833200000000005</v>
      </c>
      <c r="E1656" s="48">
        <v>1649</v>
      </c>
      <c r="F1656" s="50">
        <v>4</v>
      </c>
      <c r="G1656" s="48">
        <v>1756</v>
      </c>
      <c r="H1656" s="51">
        <v>2098</v>
      </c>
    </row>
    <row r="1657" spans="1:8" x14ac:dyDescent="0.25">
      <c r="A1657" s="46">
        <v>50165530</v>
      </c>
      <c r="B1657" s="47" t="s">
        <v>2453</v>
      </c>
      <c r="C1657" s="48">
        <v>77</v>
      </c>
      <c r="D1657" s="49">
        <v>99.833200000000005</v>
      </c>
      <c r="E1657" s="48">
        <v>1649</v>
      </c>
      <c r="F1657" s="50">
        <v>4</v>
      </c>
      <c r="G1657" s="48">
        <v>1756</v>
      </c>
      <c r="H1657" s="51">
        <v>0</v>
      </c>
    </row>
    <row r="1658" spans="1:8" x14ac:dyDescent="0.25">
      <c r="A1658" s="46">
        <v>52148390</v>
      </c>
      <c r="B1658" s="47" t="s">
        <v>2454</v>
      </c>
      <c r="C1658" s="48">
        <v>184</v>
      </c>
      <c r="D1658" s="49">
        <v>99.833200000000005</v>
      </c>
      <c r="E1658" s="48">
        <v>1649</v>
      </c>
      <c r="F1658" s="50">
        <v>4</v>
      </c>
      <c r="G1658" s="48">
        <v>1756</v>
      </c>
      <c r="H1658" s="51">
        <v>0</v>
      </c>
    </row>
    <row r="1659" spans="1:8" x14ac:dyDescent="0.25">
      <c r="A1659" s="46">
        <v>60153640</v>
      </c>
      <c r="B1659" s="47" t="s">
        <v>2455</v>
      </c>
      <c r="C1659" s="48">
        <v>119</v>
      </c>
      <c r="D1659" s="49">
        <v>99.833200000000005</v>
      </c>
      <c r="E1659" s="48">
        <v>1649</v>
      </c>
      <c r="F1659" s="50">
        <v>4</v>
      </c>
      <c r="G1659" s="48">
        <v>1756</v>
      </c>
      <c r="H1659" s="51">
        <v>0</v>
      </c>
    </row>
    <row r="1660" spans="1:8" x14ac:dyDescent="0.25">
      <c r="A1660" s="46">
        <v>60154730</v>
      </c>
      <c r="B1660" s="47" t="s">
        <v>2456</v>
      </c>
      <c r="C1660" s="48">
        <v>119</v>
      </c>
      <c r="D1660" s="49">
        <v>99.833200000000005</v>
      </c>
      <c r="E1660" s="48">
        <v>1649</v>
      </c>
      <c r="F1660" s="50">
        <v>4</v>
      </c>
      <c r="G1660" s="48">
        <v>1756</v>
      </c>
      <c r="H1660" s="51">
        <v>0</v>
      </c>
    </row>
    <row r="1661" spans="1:8" x14ac:dyDescent="0.25">
      <c r="A1661" s="46">
        <v>71145820</v>
      </c>
      <c r="B1661" s="47" t="s">
        <v>2457</v>
      </c>
      <c r="C1661" s="48">
        <v>52</v>
      </c>
      <c r="D1661" s="49">
        <v>99.833200000000005</v>
      </c>
      <c r="E1661" s="48">
        <v>1649</v>
      </c>
      <c r="F1661" s="50">
        <v>4</v>
      </c>
      <c r="G1661" s="48">
        <v>1756</v>
      </c>
      <c r="H1661" s="51">
        <v>24</v>
      </c>
    </row>
    <row r="1662" spans="1:8" x14ac:dyDescent="0.25">
      <c r="A1662" s="46">
        <v>52142930</v>
      </c>
      <c r="B1662" s="47" t="s">
        <v>2458</v>
      </c>
      <c r="C1662" s="48">
        <v>185</v>
      </c>
      <c r="D1662" s="49">
        <v>99.75</v>
      </c>
      <c r="E1662" s="48">
        <v>1655</v>
      </c>
      <c r="F1662" s="50">
        <v>6</v>
      </c>
      <c r="G1662" s="48">
        <v>1595</v>
      </c>
      <c r="H1662" s="51">
        <v>0</v>
      </c>
    </row>
    <row r="1663" spans="1:8" x14ac:dyDescent="0.25">
      <c r="A1663" s="46">
        <v>61168540</v>
      </c>
      <c r="B1663" s="47" t="s">
        <v>2459</v>
      </c>
      <c r="C1663" s="48">
        <v>186</v>
      </c>
      <c r="D1663" s="49">
        <v>99.687399999999997</v>
      </c>
      <c r="E1663" s="48">
        <v>1656</v>
      </c>
      <c r="F1663" s="50">
        <v>11</v>
      </c>
      <c r="G1663" s="48">
        <v>1330</v>
      </c>
      <c r="H1663" s="51">
        <v>562</v>
      </c>
    </row>
    <row r="1664" spans="1:8" x14ac:dyDescent="0.25">
      <c r="A1664" s="46">
        <v>30162910</v>
      </c>
      <c r="B1664" s="47" t="s">
        <v>2460</v>
      </c>
      <c r="C1664" s="48">
        <v>155</v>
      </c>
      <c r="D1664" s="49">
        <v>99.666399999999996</v>
      </c>
      <c r="E1664" s="48">
        <v>1657</v>
      </c>
      <c r="F1664" s="50">
        <v>8</v>
      </c>
      <c r="G1664" s="48">
        <v>1476</v>
      </c>
      <c r="H1664" s="51">
        <v>445</v>
      </c>
    </row>
    <row r="1665" spans="1:8" x14ac:dyDescent="0.25">
      <c r="A1665" s="46">
        <v>61167510</v>
      </c>
      <c r="B1665" s="47" t="s">
        <v>2461</v>
      </c>
      <c r="C1665" s="48">
        <v>187</v>
      </c>
      <c r="D1665" s="49">
        <v>99.5822</v>
      </c>
      <c r="E1665" s="48">
        <v>1658</v>
      </c>
      <c r="F1665" s="50">
        <v>22</v>
      </c>
      <c r="G1665" s="48">
        <v>899</v>
      </c>
      <c r="H1665" s="51">
        <v>954</v>
      </c>
    </row>
    <row r="1666" spans="1:8" x14ac:dyDescent="0.25">
      <c r="A1666" s="46">
        <v>50165950</v>
      </c>
      <c r="B1666" s="47" t="s">
        <v>2462</v>
      </c>
      <c r="C1666" s="48">
        <v>78</v>
      </c>
      <c r="D1666" s="49">
        <v>99.500299999999996</v>
      </c>
      <c r="E1666" s="48">
        <v>1659</v>
      </c>
      <c r="F1666" s="50">
        <v>12</v>
      </c>
      <c r="G1666" s="48">
        <v>1274</v>
      </c>
      <c r="H1666" s="51">
        <v>189</v>
      </c>
    </row>
    <row r="1667" spans="1:8" x14ac:dyDescent="0.25">
      <c r="A1667" s="46">
        <v>11200360</v>
      </c>
      <c r="B1667" s="47" t="s">
        <v>2463</v>
      </c>
      <c r="C1667" s="48">
        <v>119</v>
      </c>
      <c r="D1667" s="49">
        <v>99.333600000000004</v>
      </c>
      <c r="E1667" s="48">
        <v>1660</v>
      </c>
      <c r="F1667" s="50">
        <v>8</v>
      </c>
      <c r="G1667" s="48">
        <v>1476</v>
      </c>
      <c r="H1667" s="51">
        <v>250</v>
      </c>
    </row>
    <row r="1668" spans="1:8" x14ac:dyDescent="0.25">
      <c r="A1668" s="46">
        <v>11185850</v>
      </c>
      <c r="B1668" s="47" t="s">
        <v>2464</v>
      </c>
      <c r="C1668" s="48">
        <v>120</v>
      </c>
      <c r="D1668" s="49">
        <v>99.194199999999995</v>
      </c>
      <c r="E1668" s="48">
        <v>1661</v>
      </c>
      <c r="F1668" s="50">
        <v>7</v>
      </c>
      <c r="G1668" s="48">
        <v>1528</v>
      </c>
      <c r="H1668" s="51">
        <v>187</v>
      </c>
    </row>
    <row r="1669" spans="1:8" x14ac:dyDescent="0.25">
      <c r="A1669" s="46">
        <v>60158590</v>
      </c>
      <c r="B1669" s="47" t="s">
        <v>2465</v>
      </c>
      <c r="C1669" s="48">
        <v>121</v>
      </c>
      <c r="D1669" s="49">
        <v>99.166899999999998</v>
      </c>
      <c r="E1669" s="48">
        <v>1662</v>
      </c>
      <c r="F1669" s="50">
        <v>7</v>
      </c>
      <c r="G1669" s="48">
        <v>1528</v>
      </c>
      <c r="H1669" s="51">
        <v>920</v>
      </c>
    </row>
    <row r="1670" spans="1:8" x14ac:dyDescent="0.25">
      <c r="A1670" s="46">
        <v>71145760</v>
      </c>
      <c r="B1670" s="47" t="s">
        <v>2466</v>
      </c>
      <c r="C1670" s="48">
        <v>53</v>
      </c>
      <c r="D1670" s="49">
        <v>99.166899999999998</v>
      </c>
      <c r="E1670" s="48">
        <v>1662</v>
      </c>
      <c r="F1670" s="50">
        <v>7</v>
      </c>
      <c r="G1670" s="48">
        <v>1528</v>
      </c>
      <c r="H1670" s="51">
        <v>26</v>
      </c>
    </row>
    <row r="1671" spans="1:8" x14ac:dyDescent="0.25">
      <c r="A1671" s="46">
        <v>61172020</v>
      </c>
      <c r="B1671" s="47" t="s">
        <v>2467</v>
      </c>
      <c r="C1671" s="48">
        <v>188</v>
      </c>
      <c r="D1671" s="49">
        <v>98.844999999999999</v>
      </c>
      <c r="E1671" s="48">
        <v>1664</v>
      </c>
      <c r="F1671" s="50">
        <v>127</v>
      </c>
      <c r="G1671" s="48">
        <v>81</v>
      </c>
      <c r="H1671" s="51">
        <v>0</v>
      </c>
    </row>
    <row r="1672" spans="1:8" x14ac:dyDescent="0.25">
      <c r="A1672" s="46">
        <v>61164160</v>
      </c>
      <c r="B1672" s="47" t="s">
        <v>2468</v>
      </c>
      <c r="C1672" s="48">
        <v>189</v>
      </c>
      <c r="D1672" s="49">
        <v>97.905100000000004</v>
      </c>
      <c r="E1672" s="48">
        <v>1665</v>
      </c>
      <c r="F1672" s="50">
        <v>7</v>
      </c>
      <c r="G1672" s="48">
        <v>1528</v>
      </c>
      <c r="H1672" s="51">
        <v>0</v>
      </c>
    </row>
    <row r="1673" spans="1:8" x14ac:dyDescent="0.25">
      <c r="A1673" s="46">
        <v>30156240</v>
      </c>
      <c r="B1673" s="47" t="s">
        <v>2469</v>
      </c>
      <c r="C1673" s="48">
        <v>156</v>
      </c>
      <c r="D1673" s="49">
        <v>97.385300000000001</v>
      </c>
      <c r="E1673" s="48">
        <v>1666</v>
      </c>
      <c r="F1673" s="50">
        <v>61</v>
      </c>
      <c r="G1673" s="48">
        <v>290</v>
      </c>
      <c r="H1673" s="51">
        <v>11050</v>
      </c>
    </row>
    <row r="1674" spans="1:8" x14ac:dyDescent="0.25">
      <c r="A1674" s="46">
        <v>11196550</v>
      </c>
      <c r="B1674" s="47" t="s">
        <v>2470</v>
      </c>
      <c r="C1674" s="48">
        <v>121</v>
      </c>
      <c r="D1674" s="49">
        <v>97.346599999999995</v>
      </c>
      <c r="E1674" s="48">
        <v>1667</v>
      </c>
      <c r="F1674" s="50">
        <v>13</v>
      </c>
      <c r="G1674" s="48">
        <v>1234</v>
      </c>
      <c r="H1674" s="51">
        <v>0</v>
      </c>
    </row>
    <row r="1675" spans="1:8" x14ac:dyDescent="0.25">
      <c r="A1675" s="46">
        <v>14128800</v>
      </c>
      <c r="B1675" s="47" t="s">
        <v>2471</v>
      </c>
      <c r="C1675" s="48">
        <v>19</v>
      </c>
      <c r="D1675" s="49">
        <v>97.291600000000003</v>
      </c>
      <c r="E1675" s="48">
        <v>1668</v>
      </c>
      <c r="F1675" s="50">
        <v>61</v>
      </c>
      <c r="G1675" s="48">
        <v>290</v>
      </c>
      <c r="H1675" s="51">
        <v>0</v>
      </c>
    </row>
    <row r="1676" spans="1:8" x14ac:dyDescent="0.25">
      <c r="A1676" s="46">
        <v>61167260</v>
      </c>
      <c r="B1676" s="47" t="s">
        <v>2472</v>
      </c>
      <c r="C1676" s="48">
        <v>190</v>
      </c>
      <c r="D1676" s="49">
        <v>97.239699999999999</v>
      </c>
      <c r="E1676" s="48">
        <v>1669</v>
      </c>
      <c r="F1676" s="50">
        <v>55</v>
      </c>
      <c r="G1676" s="48">
        <v>331</v>
      </c>
      <c r="H1676" s="51">
        <v>2597</v>
      </c>
    </row>
    <row r="1677" spans="1:8" x14ac:dyDescent="0.25">
      <c r="A1677" s="46">
        <v>30165990</v>
      </c>
      <c r="B1677" s="47" t="s">
        <v>2473</v>
      </c>
      <c r="C1677" s="48">
        <v>157</v>
      </c>
      <c r="D1677" s="49">
        <v>97.125299999999996</v>
      </c>
      <c r="E1677" s="48">
        <v>1670</v>
      </c>
      <c r="F1677" s="50">
        <v>9</v>
      </c>
      <c r="G1677" s="48">
        <v>1421</v>
      </c>
      <c r="H1677" s="51">
        <v>894</v>
      </c>
    </row>
    <row r="1678" spans="1:8" x14ac:dyDescent="0.25">
      <c r="A1678" s="46">
        <v>14128520</v>
      </c>
      <c r="B1678" s="47" t="s">
        <v>2474</v>
      </c>
      <c r="C1678" s="48">
        <v>20</v>
      </c>
      <c r="D1678" s="49">
        <v>96.241699999999994</v>
      </c>
      <c r="E1678" s="48">
        <v>1671</v>
      </c>
      <c r="F1678" s="50">
        <v>60</v>
      </c>
      <c r="G1678" s="48">
        <v>295</v>
      </c>
      <c r="H1678" s="51">
        <v>1199</v>
      </c>
    </row>
    <row r="1679" spans="1:8" x14ac:dyDescent="0.25">
      <c r="A1679" s="46">
        <v>11199040</v>
      </c>
      <c r="B1679" s="47" t="s">
        <v>2475</v>
      </c>
      <c r="C1679" s="48">
        <v>122</v>
      </c>
      <c r="D1679" s="49">
        <v>96.208699999999993</v>
      </c>
      <c r="E1679" s="48">
        <v>1672</v>
      </c>
      <c r="F1679" s="50">
        <v>7</v>
      </c>
      <c r="G1679" s="48">
        <v>1528</v>
      </c>
      <c r="H1679" s="51">
        <v>207</v>
      </c>
    </row>
    <row r="1680" spans="1:8" x14ac:dyDescent="0.25">
      <c r="A1680" s="46">
        <v>50164320</v>
      </c>
      <c r="B1680" s="47" t="s">
        <v>2476</v>
      </c>
      <c r="C1680" s="48">
        <v>79</v>
      </c>
      <c r="D1680" s="49">
        <v>96</v>
      </c>
      <c r="E1680" s="48">
        <v>1673</v>
      </c>
      <c r="F1680" s="50">
        <v>6</v>
      </c>
      <c r="G1680" s="48">
        <v>1595</v>
      </c>
      <c r="H1680" s="51">
        <v>0</v>
      </c>
    </row>
    <row r="1681" spans="1:8" x14ac:dyDescent="0.25">
      <c r="A1681" s="46">
        <v>53146020</v>
      </c>
      <c r="B1681" s="47" t="s">
        <v>2477</v>
      </c>
      <c r="C1681" s="48">
        <v>78</v>
      </c>
      <c r="D1681" s="49">
        <v>95.833399999999997</v>
      </c>
      <c r="E1681" s="48">
        <v>1674</v>
      </c>
      <c r="F1681" s="50">
        <v>7</v>
      </c>
      <c r="G1681" s="48">
        <v>1528</v>
      </c>
      <c r="H1681" s="51">
        <v>437</v>
      </c>
    </row>
    <row r="1682" spans="1:8" x14ac:dyDescent="0.25">
      <c r="A1682" s="46">
        <v>17105420</v>
      </c>
      <c r="B1682" s="47" t="s">
        <v>2478</v>
      </c>
      <c r="C1682" s="48">
        <v>5</v>
      </c>
      <c r="D1682" s="49">
        <v>94.849800000000002</v>
      </c>
      <c r="E1682" s="48">
        <v>1675</v>
      </c>
      <c r="F1682" s="50">
        <v>8</v>
      </c>
      <c r="G1682" s="48">
        <v>1476</v>
      </c>
      <c r="H1682" s="51">
        <v>0</v>
      </c>
    </row>
    <row r="1683" spans="1:8" x14ac:dyDescent="0.25">
      <c r="A1683" s="46">
        <v>11190360</v>
      </c>
      <c r="B1683" s="47" t="s">
        <v>2479</v>
      </c>
      <c r="C1683" s="48">
        <v>123</v>
      </c>
      <c r="D1683" s="49">
        <v>94.313000000000002</v>
      </c>
      <c r="E1683" s="48">
        <v>1676</v>
      </c>
      <c r="F1683" s="50">
        <v>5</v>
      </c>
      <c r="G1683" s="48">
        <v>1666</v>
      </c>
      <c r="H1683" s="51">
        <v>0</v>
      </c>
    </row>
    <row r="1684" spans="1:8" x14ac:dyDescent="0.25">
      <c r="A1684" s="46">
        <v>11200330</v>
      </c>
      <c r="B1684" s="47" t="s">
        <v>2480</v>
      </c>
      <c r="C1684" s="48">
        <v>123</v>
      </c>
      <c r="D1684" s="49">
        <v>94.313000000000002</v>
      </c>
      <c r="E1684" s="48">
        <v>1676</v>
      </c>
      <c r="F1684" s="50">
        <v>10</v>
      </c>
      <c r="G1684" s="48">
        <v>1373</v>
      </c>
      <c r="H1684" s="51">
        <v>0</v>
      </c>
    </row>
    <row r="1685" spans="1:8" x14ac:dyDescent="0.25">
      <c r="A1685" s="46">
        <v>61163530</v>
      </c>
      <c r="B1685" s="47" t="s">
        <v>2481</v>
      </c>
      <c r="C1685" s="48">
        <v>191</v>
      </c>
      <c r="D1685" s="49">
        <v>94.084199999999996</v>
      </c>
      <c r="E1685" s="48">
        <v>1678</v>
      </c>
      <c r="F1685" s="50">
        <v>29</v>
      </c>
      <c r="G1685" s="48">
        <v>712</v>
      </c>
      <c r="H1685" s="51">
        <v>673</v>
      </c>
    </row>
    <row r="1686" spans="1:8" x14ac:dyDescent="0.25">
      <c r="A1686" s="46">
        <v>61168490</v>
      </c>
      <c r="B1686" s="47" t="s">
        <v>2482</v>
      </c>
      <c r="C1686" s="48">
        <v>192</v>
      </c>
      <c r="D1686" s="49">
        <v>92.75</v>
      </c>
      <c r="E1686" s="48">
        <v>1679</v>
      </c>
      <c r="F1686" s="50">
        <v>14</v>
      </c>
      <c r="G1686" s="48">
        <v>1185</v>
      </c>
      <c r="H1686" s="51">
        <v>1836</v>
      </c>
    </row>
    <row r="1687" spans="1:8" x14ac:dyDescent="0.25">
      <c r="A1687" s="46">
        <v>50107560</v>
      </c>
      <c r="B1687" s="47" t="s">
        <v>2483</v>
      </c>
      <c r="C1687" s="48">
        <v>80</v>
      </c>
      <c r="D1687" s="49">
        <v>92.499899999999997</v>
      </c>
      <c r="E1687" s="48">
        <v>1680</v>
      </c>
      <c r="F1687" s="50">
        <v>3</v>
      </c>
      <c r="G1687" s="48">
        <v>1842</v>
      </c>
      <c r="H1687" s="51">
        <v>0</v>
      </c>
    </row>
    <row r="1688" spans="1:8" x14ac:dyDescent="0.25">
      <c r="A1688" s="46">
        <v>30140460</v>
      </c>
      <c r="B1688" s="47" t="s">
        <v>2484</v>
      </c>
      <c r="C1688" s="48">
        <v>158</v>
      </c>
      <c r="D1688" s="49">
        <v>92.492199999999997</v>
      </c>
      <c r="E1688" s="48">
        <v>1681</v>
      </c>
      <c r="F1688" s="50">
        <v>16</v>
      </c>
      <c r="G1688" s="48">
        <v>1086</v>
      </c>
      <c r="H1688" s="51">
        <v>0</v>
      </c>
    </row>
    <row r="1689" spans="1:8" x14ac:dyDescent="0.25">
      <c r="A1689" s="46">
        <v>71145460</v>
      </c>
      <c r="B1689" s="47" t="s">
        <v>2485</v>
      </c>
      <c r="C1689" s="48">
        <v>54</v>
      </c>
      <c r="D1689" s="49">
        <v>92.3416</v>
      </c>
      <c r="E1689" s="48">
        <v>1682</v>
      </c>
      <c r="F1689" s="50">
        <v>4</v>
      </c>
      <c r="G1689" s="48">
        <v>1756</v>
      </c>
      <c r="H1689" s="51">
        <v>0</v>
      </c>
    </row>
    <row r="1690" spans="1:8" x14ac:dyDescent="0.25">
      <c r="A1690" s="46">
        <v>71143420</v>
      </c>
      <c r="B1690" s="47" t="s">
        <v>2486</v>
      </c>
      <c r="C1690" s="48">
        <v>55</v>
      </c>
      <c r="D1690" s="49">
        <v>92.258300000000006</v>
      </c>
      <c r="E1690" s="48">
        <v>1683</v>
      </c>
      <c r="F1690" s="50">
        <v>6</v>
      </c>
      <c r="G1690" s="48">
        <v>1595</v>
      </c>
      <c r="H1690" s="51">
        <v>0</v>
      </c>
    </row>
    <row r="1691" spans="1:8" x14ac:dyDescent="0.25">
      <c r="A1691" s="46">
        <v>61160380</v>
      </c>
      <c r="B1691" s="47" t="s">
        <v>2487</v>
      </c>
      <c r="C1691" s="48">
        <v>193</v>
      </c>
      <c r="D1691" s="49">
        <v>92.167400000000001</v>
      </c>
      <c r="E1691" s="48">
        <v>1684</v>
      </c>
      <c r="F1691" s="50">
        <v>28</v>
      </c>
      <c r="G1691" s="48">
        <v>738</v>
      </c>
      <c r="H1691" s="51">
        <v>16</v>
      </c>
    </row>
    <row r="1692" spans="1:8" x14ac:dyDescent="0.25">
      <c r="A1692" s="46">
        <v>14128600</v>
      </c>
      <c r="B1692" s="47" t="s">
        <v>2488</v>
      </c>
      <c r="C1692" s="48">
        <v>21</v>
      </c>
      <c r="D1692" s="49">
        <v>91.724999999999994</v>
      </c>
      <c r="E1692" s="48">
        <v>1685</v>
      </c>
      <c r="F1692" s="50">
        <v>57</v>
      </c>
      <c r="G1692" s="48">
        <v>317</v>
      </c>
      <c r="H1692" s="51">
        <v>370</v>
      </c>
    </row>
    <row r="1693" spans="1:8" x14ac:dyDescent="0.25">
      <c r="A1693" s="46">
        <v>14128810</v>
      </c>
      <c r="B1693" s="47" t="s">
        <v>2489</v>
      </c>
      <c r="C1693" s="48">
        <v>22</v>
      </c>
      <c r="D1693" s="49">
        <v>91.683300000000003</v>
      </c>
      <c r="E1693" s="48">
        <v>1686</v>
      </c>
      <c r="F1693" s="50">
        <v>57</v>
      </c>
      <c r="G1693" s="48">
        <v>317</v>
      </c>
      <c r="H1693" s="51">
        <v>660</v>
      </c>
    </row>
    <row r="1694" spans="1:8" x14ac:dyDescent="0.25">
      <c r="A1694" s="46">
        <v>30160380</v>
      </c>
      <c r="B1694" s="47" t="s">
        <v>2490</v>
      </c>
      <c r="C1694" s="48">
        <v>159</v>
      </c>
      <c r="D1694" s="49">
        <v>91.666499999999999</v>
      </c>
      <c r="E1694" s="48">
        <v>1687</v>
      </c>
      <c r="F1694" s="50">
        <v>5</v>
      </c>
      <c r="G1694" s="48">
        <v>1666</v>
      </c>
      <c r="H1694" s="51">
        <v>227</v>
      </c>
    </row>
    <row r="1695" spans="1:8" x14ac:dyDescent="0.25">
      <c r="A1695" s="46">
        <v>71145870</v>
      </c>
      <c r="B1695" s="47" t="s">
        <v>2491</v>
      </c>
      <c r="C1695" s="48">
        <v>56</v>
      </c>
      <c r="D1695" s="49">
        <v>91.625</v>
      </c>
      <c r="E1695" s="48">
        <v>1688</v>
      </c>
      <c r="F1695" s="50">
        <v>4</v>
      </c>
      <c r="G1695" s="48">
        <v>1756</v>
      </c>
      <c r="H1695" s="51">
        <v>0</v>
      </c>
    </row>
    <row r="1696" spans="1:8" x14ac:dyDescent="0.25">
      <c r="A1696" s="46">
        <v>30165610</v>
      </c>
      <c r="B1696" s="47" t="s">
        <v>2492</v>
      </c>
      <c r="C1696" s="48">
        <v>160</v>
      </c>
      <c r="D1696" s="49">
        <v>91.482200000000006</v>
      </c>
      <c r="E1696" s="48">
        <v>1689</v>
      </c>
      <c r="F1696" s="50">
        <v>38</v>
      </c>
      <c r="G1696" s="48">
        <v>555</v>
      </c>
      <c r="H1696" s="51">
        <v>2725</v>
      </c>
    </row>
    <row r="1697" spans="1:8" x14ac:dyDescent="0.25">
      <c r="A1697" s="46">
        <v>71145440</v>
      </c>
      <c r="B1697" s="47" t="s">
        <v>2493</v>
      </c>
      <c r="C1697" s="48">
        <v>57</v>
      </c>
      <c r="D1697" s="49">
        <v>91.416600000000003</v>
      </c>
      <c r="E1697" s="48">
        <v>1690</v>
      </c>
      <c r="F1697" s="50">
        <v>6</v>
      </c>
      <c r="G1697" s="48">
        <v>1595</v>
      </c>
      <c r="H1697" s="51">
        <v>36</v>
      </c>
    </row>
    <row r="1698" spans="1:8" x14ac:dyDescent="0.25">
      <c r="A1698" s="46">
        <v>52146680</v>
      </c>
      <c r="B1698" s="47" t="s">
        <v>2494</v>
      </c>
      <c r="C1698" s="48">
        <v>186</v>
      </c>
      <c r="D1698" s="49">
        <v>91.208699999999993</v>
      </c>
      <c r="E1698" s="48">
        <v>1691</v>
      </c>
      <c r="F1698" s="50">
        <v>11</v>
      </c>
      <c r="G1698" s="48">
        <v>1330</v>
      </c>
      <c r="H1698" s="51">
        <v>757</v>
      </c>
    </row>
    <row r="1699" spans="1:8" x14ac:dyDescent="0.25">
      <c r="A1699" s="46">
        <v>30165160</v>
      </c>
      <c r="B1699" s="47" t="s">
        <v>2495</v>
      </c>
      <c r="C1699" s="48">
        <v>161</v>
      </c>
      <c r="D1699" s="49">
        <v>90.75</v>
      </c>
      <c r="E1699" s="48">
        <v>1692</v>
      </c>
      <c r="F1699" s="50">
        <v>22</v>
      </c>
      <c r="G1699" s="48">
        <v>899</v>
      </c>
      <c r="H1699" s="51">
        <v>1777</v>
      </c>
    </row>
    <row r="1700" spans="1:8" x14ac:dyDescent="0.25">
      <c r="A1700" s="46">
        <v>71143400</v>
      </c>
      <c r="B1700" s="47" t="s">
        <v>2496</v>
      </c>
      <c r="C1700" s="48">
        <v>58</v>
      </c>
      <c r="D1700" s="49">
        <v>90.367000000000004</v>
      </c>
      <c r="E1700" s="48">
        <v>1693</v>
      </c>
      <c r="F1700" s="50">
        <v>11</v>
      </c>
      <c r="G1700" s="48">
        <v>1330</v>
      </c>
      <c r="H1700" s="51">
        <v>0</v>
      </c>
    </row>
    <row r="1701" spans="1:8" x14ac:dyDescent="0.25">
      <c r="A1701" s="46">
        <v>71144040</v>
      </c>
      <c r="B1701" s="47" t="s">
        <v>2497</v>
      </c>
      <c r="C1701" s="48">
        <v>59</v>
      </c>
      <c r="D1701" s="49">
        <v>90.2166</v>
      </c>
      <c r="E1701" s="48">
        <v>1694</v>
      </c>
      <c r="F1701" s="50">
        <v>7</v>
      </c>
      <c r="G1701" s="48">
        <v>1528</v>
      </c>
      <c r="H1701" s="51">
        <v>1000</v>
      </c>
    </row>
    <row r="1702" spans="1:8" x14ac:dyDescent="0.25">
      <c r="A1702" s="46">
        <v>71143440</v>
      </c>
      <c r="B1702" s="47" t="s">
        <v>2498</v>
      </c>
      <c r="C1702" s="48">
        <v>60</v>
      </c>
      <c r="D1702" s="49">
        <v>90</v>
      </c>
      <c r="E1702" s="48">
        <v>1695</v>
      </c>
      <c r="F1702" s="50">
        <v>4</v>
      </c>
      <c r="G1702" s="48">
        <v>1756</v>
      </c>
      <c r="H1702" s="51">
        <v>0</v>
      </c>
    </row>
    <row r="1703" spans="1:8" x14ac:dyDescent="0.25">
      <c r="A1703" s="46">
        <v>71144950</v>
      </c>
      <c r="B1703" s="47" t="s">
        <v>2499</v>
      </c>
      <c r="C1703" s="48">
        <v>60</v>
      </c>
      <c r="D1703" s="49">
        <v>90</v>
      </c>
      <c r="E1703" s="48">
        <v>1695</v>
      </c>
      <c r="F1703" s="50">
        <v>3</v>
      </c>
      <c r="G1703" s="48">
        <v>1842</v>
      </c>
      <c r="H1703" s="51">
        <v>0</v>
      </c>
    </row>
    <row r="1704" spans="1:8" x14ac:dyDescent="0.25">
      <c r="A1704" s="46">
        <v>14126260</v>
      </c>
      <c r="B1704" s="47" t="s">
        <v>2500</v>
      </c>
      <c r="C1704" s="48">
        <v>23</v>
      </c>
      <c r="D1704" s="49">
        <v>89.849900000000005</v>
      </c>
      <c r="E1704" s="48">
        <v>1697</v>
      </c>
      <c r="F1704" s="50">
        <v>4</v>
      </c>
      <c r="G1704" s="48">
        <v>1756</v>
      </c>
      <c r="H1704" s="51">
        <v>1</v>
      </c>
    </row>
    <row r="1705" spans="1:8" x14ac:dyDescent="0.25">
      <c r="A1705" s="46">
        <v>30164690</v>
      </c>
      <c r="B1705" s="47" t="s">
        <v>2501</v>
      </c>
      <c r="C1705" s="48">
        <v>162</v>
      </c>
      <c r="D1705" s="49">
        <v>88.583299999999994</v>
      </c>
      <c r="E1705" s="48">
        <v>1698</v>
      </c>
      <c r="F1705" s="50">
        <v>14</v>
      </c>
      <c r="G1705" s="48">
        <v>1185</v>
      </c>
      <c r="H1705" s="51">
        <v>13</v>
      </c>
    </row>
    <row r="1706" spans="1:8" x14ac:dyDescent="0.25">
      <c r="A1706" s="46">
        <v>50165280</v>
      </c>
      <c r="B1706" s="47" t="s">
        <v>2502</v>
      </c>
      <c r="C1706" s="48">
        <v>81</v>
      </c>
      <c r="D1706" s="49">
        <v>87.500100000000003</v>
      </c>
      <c r="E1706" s="48">
        <v>1699</v>
      </c>
      <c r="F1706" s="50">
        <v>3</v>
      </c>
      <c r="G1706" s="48">
        <v>1842</v>
      </c>
      <c r="H1706" s="51">
        <v>0</v>
      </c>
    </row>
    <row r="1707" spans="1:8" x14ac:dyDescent="0.25">
      <c r="A1707" s="46">
        <v>52143890</v>
      </c>
      <c r="B1707" s="47" t="s">
        <v>2503</v>
      </c>
      <c r="C1707" s="48">
        <v>187</v>
      </c>
      <c r="D1707" s="49">
        <v>87.500100000000003</v>
      </c>
      <c r="E1707" s="48">
        <v>1699</v>
      </c>
      <c r="F1707" s="50">
        <v>3</v>
      </c>
      <c r="G1707" s="48">
        <v>1842</v>
      </c>
      <c r="H1707" s="51">
        <v>0</v>
      </c>
    </row>
    <row r="1708" spans="1:8" x14ac:dyDescent="0.25">
      <c r="A1708" s="46">
        <v>52145250</v>
      </c>
      <c r="B1708" s="47" t="s">
        <v>2504</v>
      </c>
      <c r="C1708" s="48">
        <v>187</v>
      </c>
      <c r="D1708" s="49">
        <v>87.500100000000003</v>
      </c>
      <c r="E1708" s="48">
        <v>1699</v>
      </c>
      <c r="F1708" s="50">
        <v>3</v>
      </c>
      <c r="G1708" s="48">
        <v>1842</v>
      </c>
      <c r="H1708" s="51">
        <v>180</v>
      </c>
    </row>
    <row r="1709" spans="1:8" x14ac:dyDescent="0.25">
      <c r="A1709" s="46">
        <v>52147890</v>
      </c>
      <c r="B1709" s="47" t="s">
        <v>2505</v>
      </c>
      <c r="C1709" s="48">
        <v>189</v>
      </c>
      <c r="D1709" s="49">
        <v>87.375</v>
      </c>
      <c r="E1709" s="48">
        <v>1702</v>
      </c>
      <c r="F1709" s="50">
        <v>3</v>
      </c>
      <c r="G1709" s="48">
        <v>1842</v>
      </c>
      <c r="H1709" s="51">
        <v>0</v>
      </c>
    </row>
    <row r="1710" spans="1:8" x14ac:dyDescent="0.25">
      <c r="A1710" s="46">
        <v>61165280</v>
      </c>
      <c r="B1710" s="47" t="s">
        <v>2506</v>
      </c>
      <c r="C1710" s="48">
        <v>194</v>
      </c>
      <c r="D1710" s="49">
        <v>87.375</v>
      </c>
      <c r="E1710" s="48">
        <v>1702</v>
      </c>
      <c r="F1710" s="50">
        <v>3</v>
      </c>
      <c r="G1710" s="48">
        <v>1842</v>
      </c>
      <c r="H1710" s="51">
        <v>3108</v>
      </c>
    </row>
    <row r="1711" spans="1:8" x14ac:dyDescent="0.25">
      <c r="A1711" s="46">
        <v>71144800</v>
      </c>
      <c r="B1711" s="47" t="s">
        <v>2507</v>
      </c>
      <c r="C1711" s="48">
        <v>62</v>
      </c>
      <c r="D1711" s="49">
        <v>87.333299999999994</v>
      </c>
      <c r="E1711" s="48">
        <v>1704</v>
      </c>
      <c r="F1711" s="50">
        <v>5</v>
      </c>
      <c r="G1711" s="48">
        <v>1666</v>
      </c>
      <c r="H1711" s="51">
        <v>457</v>
      </c>
    </row>
    <row r="1712" spans="1:8" x14ac:dyDescent="0.25">
      <c r="A1712" s="46">
        <v>14128400</v>
      </c>
      <c r="B1712" s="47" t="s">
        <v>2508</v>
      </c>
      <c r="C1712" s="48">
        <v>24</v>
      </c>
      <c r="D1712" s="49">
        <v>87.258399999999995</v>
      </c>
      <c r="E1712" s="48">
        <v>1705</v>
      </c>
      <c r="F1712" s="50">
        <v>55</v>
      </c>
      <c r="G1712" s="48">
        <v>331</v>
      </c>
      <c r="H1712" s="51">
        <v>100</v>
      </c>
    </row>
    <row r="1713" spans="1:8" x14ac:dyDescent="0.25">
      <c r="A1713" s="46">
        <v>61168730</v>
      </c>
      <c r="B1713" s="47" t="s">
        <v>2509</v>
      </c>
      <c r="C1713" s="48">
        <v>195</v>
      </c>
      <c r="D1713" s="49">
        <v>87.184100000000001</v>
      </c>
      <c r="E1713" s="48">
        <v>1706</v>
      </c>
      <c r="F1713" s="50">
        <v>19</v>
      </c>
      <c r="G1713" s="48">
        <v>988</v>
      </c>
      <c r="H1713" s="51">
        <v>1494</v>
      </c>
    </row>
    <row r="1714" spans="1:8" x14ac:dyDescent="0.25">
      <c r="A1714" s="46">
        <v>14128490</v>
      </c>
      <c r="B1714" s="47" t="s">
        <v>2510</v>
      </c>
      <c r="C1714" s="48">
        <v>25</v>
      </c>
      <c r="D1714" s="49">
        <v>86.674999999999997</v>
      </c>
      <c r="E1714" s="48">
        <v>1707</v>
      </c>
      <c r="F1714" s="50">
        <v>55</v>
      </c>
      <c r="G1714" s="48">
        <v>331</v>
      </c>
      <c r="H1714" s="51">
        <v>390</v>
      </c>
    </row>
    <row r="1715" spans="1:8" x14ac:dyDescent="0.25">
      <c r="A1715" s="46">
        <v>71145980</v>
      </c>
      <c r="B1715" s="47" t="s">
        <v>2511</v>
      </c>
      <c r="C1715" s="48">
        <v>63</v>
      </c>
      <c r="D1715" s="49">
        <v>86.641499999999994</v>
      </c>
      <c r="E1715" s="48">
        <v>1708</v>
      </c>
      <c r="F1715" s="50">
        <v>7</v>
      </c>
      <c r="G1715" s="48">
        <v>1528</v>
      </c>
      <c r="H1715" s="51">
        <v>344</v>
      </c>
    </row>
    <row r="1716" spans="1:8" x14ac:dyDescent="0.25">
      <c r="A1716" s="46">
        <v>52140260</v>
      </c>
      <c r="B1716" s="47" t="s">
        <v>2512</v>
      </c>
      <c r="C1716" s="48">
        <v>190</v>
      </c>
      <c r="D1716" s="49">
        <v>86.524799999999999</v>
      </c>
      <c r="E1716" s="48">
        <v>1709</v>
      </c>
      <c r="F1716" s="50">
        <v>7</v>
      </c>
      <c r="G1716" s="48">
        <v>1528</v>
      </c>
      <c r="H1716" s="51">
        <v>32</v>
      </c>
    </row>
    <row r="1717" spans="1:8" x14ac:dyDescent="0.25">
      <c r="A1717" s="46">
        <v>14128830</v>
      </c>
      <c r="B1717" s="47" t="s">
        <v>2513</v>
      </c>
      <c r="C1717" s="48">
        <v>26</v>
      </c>
      <c r="D1717" s="49">
        <v>86.4833</v>
      </c>
      <c r="E1717" s="48">
        <v>1710</v>
      </c>
      <c r="F1717" s="50">
        <v>55</v>
      </c>
      <c r="G1717" s="48">
        <v>331</v>
      </c>
      <c r="H1717" s="51">
        <v>190</v>
      </c>
    </row>
    <row r="1718" spans="1:8" x14ac:dyDescent="0.25">
      <c r="A1718" s="46">
        <v>30153760</v>
      </c>
      <c r="B1718" s="47" t="s">
        <v>2514</v>
      </c>
      <c r="C1718" s="48">
        <v>79</v>
      </c>
      <c r="D1718" s="49">
        <v>86.257900000000006</v>
      </c>
      <c r="E1718" s="48">
        <v>1711</v>
      </c>
      <c r="F1718" s="50">
        <v>18</v>
      </c>
      <c r="G1718" s="48">
        <v>1017</v>
      </c>
      <c r="H1718" s="51">
        <v>2504</v>
      </c>
    </row>
    <row r="1719" spans="1:8" x14ac:dyDescent="0.25">
      <c r="A1719" s="46">
        <v>30163150</v>
      </c>
      <c r="B1719" s="47" t="s">
        <v>2515</v>
      </c>
      <c r="C1719" s="48">
        <v>163</v>
      </c>
      <c r="D1719" s="49">
        <v>86.074700000000007</v>
      </c>
      <c r="E1719" s="48">
        <v>1712</v>
      </c>
      <c r="F1719" s="50">
        <v>12</v>
      </c>
      <c r="G1719" s="48">
        <v>1274</v>
      </c>
      <c r="H1719" s="51">
        <v>0</v>
      </c>
    </row>
    <row r="1720" spans="1:8" x14ac:dyDescent="0.25">
      <c r="A1720" s="46">
        <v>11030690</v>
      </c>
      <c r="B1720" s="47" t="s">
        <v>2516</v>
      </c>
      <c r="C1720" s="48">
        <v>125</v>
      </c>
      <c r="D1720" s="49">
        <v>85.924300000000002</v>
      </c>
      <c r="E1720" s="48">
        <v>1713</v>
      </c>
      <c r="F1720" s="50">
        <v>7</v>
      </c>
      <c r="G1720" s="48">
        <v>1528</v>
      </c>
      <c r="H1720" s="51">
        <v>304</v>
      </c>
    </row>
    <row r="1721" spans="1:8" x14ac:dyDescent="0.25">
      <c r="A1721" s="46">
        <v>71143020</v>
      </c>
      <c r="B1721" s="47" t="s">
        <v>2517</v>
      </c>
      <c r="C1721" s="48">
        <v>64</v>
      </c>
      <c r="D1721" s="49">
        <v>85.683099999999996</v>
      </c>
      <c r="E1721" s="48">
        <v>1714</v>
      </c>
      <c r="F1721" s="50">
        <v>7</v>
      </c>
      <c r="G1721" s="48">
        <v>1528</v>
      </c>
      <c r="H1721" s="51">
        <v>0</v>
      </c>
    </row>
    <row r="1722" spans="1:8" x14ac:dyDescent="0.25">
      <c r="A1722" s="46">
        <v>11183770</v>
      </c>
      <c r="B1722" s="47" t="s">
        <v>2518</v>
      </c>
      <c r="C1722" s="48">
        <v>126</v>
      </c>
      <c r="D1722" s="49">
        <v>85.308000000000007</v>
      </c>
      <c r="E1722" s="48">
        <v>1715</v>
      </c>
      <c r="F1722" s="50">
        <v>4</v>
      </c>
      <c r="G1722" s="48">
        <v>1756</v>
      </c>
      <c r="H1722" s="51">
        <v>0</v>
      </c>
    </row>
    <row r="1723" spans="1:8" x14ac:dyDescent="0.25">
      <c r="A1723" s="46">
        <v>61167540</v>
      </c>
      <c r="B1723" s="47" t="s">
        <v>2519</v>
      </c>
      <c r="C1723" s="48">
        <v>196</v>
      </c>
      <c r="D1723" s="49">
        <v>85.165800000000004</v>
      </c>
      <c r="E1723" s="48">
        <v>1716</v>
      </c>
      <c r="F1723" s="50">
        <v>3</v>
      </c>
      <c r="G1723" s="48">
        <v>1842</v>
      </c>
      <c r="H1723" s="51">
        <v>5</v>
      </c>
    </row>
    <row r="1724" spans="1:8" x14ac:dyDescent="0.25">
      <c r="A1724" s="46">
        <v>60140540</v>
      </c>
      <c r="B1724" s="47" t="s">
        <v>2520</v>
      </c>
      <c r="C1724" s="48">
        <v>197</v>
      </c>
      <c r="D1724" s="49">
        <v>85.023600000000002</v>
      </c>
      <c r="E1724" s="48">
        <v>1717</v>
      </c>
      <c r="F1724" s="50">
        <v>6</v>
      </c>
      <c r="G1724" s="48">
        <v>1595</v>
      </c>
      <c r="H1724" s="51">
        <v>0</v>
      </c>
    </row>
    <row r="1725" spans="1:8" x14ac:dyDescent="0.25">
      <c r="A1725" s="46">
        <v>61165350</v>
      </c>
      <c r="B1725" s="47" t="s">
        <v>2521</v>
      </c>
      <c r="C1725" s="48">
        <v>197</v>
      </c>
      <c r="D1725" s="49">
        <v>85.023600000000002</v>
      </c>
      <c r="E1725" s="48">
        <v>1717</v>
      </c>
      <c r="F1725" s="50">
        <v>6</v>
      </c>
      <c r="G1725" s="48">
        <v>1595</v>
      </c>
      <c r="H1725" s="51">
        <v>0</v>
      </c>
    </row>
    <row r="1726" spans="1:8" x14ac:dyDescent="0.25">
      <c r="A1726" s="46">
        <v>11196210</v>
      </c>
      <c r="B1726" s="47" t="s">
        <v>2522</v>
      </c>
      <c r="C1726" s="48">
        <v>127</v>
      </c>
      <c r="D1726" s="49">
        <v>84.881699999999995</v>
      </c>
      <c r="E1726" s="48">
        <v>1719</v>
      </c>
      <c r="F1726" s="50">
        <v>9</v>
      </c>
      <c r="G1726" s="48">
        <v>1421</v>
      </c>
      <c r="H1726" s="51">
        <v>2081</v>
      </c>
    </row>
    <row r="1727" spans="1:8" x14ac:dyDescent="0.25">
      <c r="A1727" s="46">
        <v>52148930</v>
      </c>
      <c r="B1727" s="47" t="s">
        <v>2523</v>
      </c>
      <c r="C1727" s="48">
        <v>191</v>
      </c>
      <c r="D1727" s="49">
        <v>84.408500000000004</v>
      </c>
      <c r="E1727" s="48">
        <v>1720</v>
      </c>
      <c r="F1727" s="50">
        <v>6</v>
      </c>
      <c r="G1727" s="48">
        <v>1595</v>
      </c>
      <c r="H1727" s="51">
        <v>0</v>
      </c>
    </row>
    <row r="1728" spans="1:8" x14ac:dyDescent="0.25">
      <c r="A1728" s="46">
        <v>61164460</v>
      </c>
      <c r="B1728" s="47" t="s">
        <v>2524</v>
      </c>
      <c r="C1728" s="48">
        <v>199</v>
      </c>
      <c r="D1728" s="49">
        <v>84.399600000000007</v>
      </c>
      <c r="E1728" s="48">
        <v>1721</v>
      </c>
      <c r="F1728" s="50">
        <v>18</v>
      </c>
      <c r="G1728" s="48">
        <v>1017</v>
      </c>
      <c r="H1728" s="51">
        <v>13</v>
      </c>
    </row>
    <row r="1729" spans="1:8" x14ac:dyDescent="0.25">
      <c r="A1729" s="46">
        <v>61169800</v>
      </c>
      <c r="B1729" s="47" t="s">
        <v>2525</v>
      </c>
      <c r="C1729" s="48">
        <v>200</v>
      </c>
      <c r="D1729" s="49">
        <v>84.2911</v>
      </c>
      <c r="E1729" s="48">
        <v>1722</v>
      </c>
      <c r="F1729" s="50">
        <v>17</v>
      </c>
      <c r="G1729" s="48">
        <v>1047</v>
      </c>
      <c r="H1729" s="51">
        <v>1072</v>
      </c>
    </row>
    <row r="1730" spans="1:8" x14ac:dyDescent="0.25">
      <c r="A1730" s="46">
        <v>30164950</v>
      </c>
      <c r="B1730" s="47" t="s">
        <v>2526</v>
      </c>
      <c r="C1730" s="48">
        <v>164</v>
      </c>
      <c r="D1730" s="49">
        <v>83.957800000000006</v>
      </c>
      <c r="E1730" s="48">
        <v>1723</v>
      </c>
      <c r="F1730" s="50">
        <v>17</v>
      </c>
      <c r="G1730" s="48">
        <v>1047</v>
      </c>
      <c r="H1730" s="51">
        <v>0</v>
      </c>
    </row>
    <row r="1731" spans="1:8" x14ac:dyDescent="0.25">
      <c r="A1731" s="46">
        <v>52145470</v>
      </c>
      <c r="B1731" s="47" t="s">
        <v>2527</v>
      </c>
      <c r="C1731" s="48">
        <v>192</v>
      </c>
      <c r="D1731" s="49">
        <v>83.733099999999993</v>
      </c>
      <c r="E1731" s="48">
        <v>1724</v>
      </c>
      <c r="F1731" s="50">
        <v>7</v>
      </c>
      <c r="G1731" s="48">
        <v>1528</v>
      </c>
      <c r="H1731" s="51">
        <v>0</v>
      </c>
    </row>
    <row r="1732" spans="1:8" x14ac:dyDescent="0.25">
      <c r="A1732" s="46">
        <v>14128610</v>
      </c>
      <c r="B1732" s="47" t="s">
        <v>2528</v>
      </c>
      <c r="C1732" s="48">
        <v>27</v>
      </c>
      <c r="D1732" s="49">
        <v>83.3583</v>
      </c>
      <c r="E1732" s="48">
        <v>1725</v>
      </c>
      <c r="F1732" s="50">
        <v>53</v>
      </c>
      <c r="G1732" s="48">
        <v>349</v>
      </c>
      <c r="H1732" s="51">
        <v>500</v>
      </c>
    </row>
    <row r="1733" spans="1:8" x14ac:dyDescent="0.25">
      <c r="A1733" s="46">
        <v>71144930</v>
      </c>
      <c r="B1733" s="47" t="s">
        <v>2529</v>
      </c>
      <c r="C1733" s="48">
        <v>65</v>
      </c>
      <c r="D1733" s="49">
        <v>83.333299999999994</v>
      </c>
      <c r="E1733" s="48">
        <v>1726</v>
      </c>
      <c r="F1733" s="50">
        <v>2</v>
      </c>
      <c r="G1733" s="48">
        <v>1971</v>
      </c>
      <c r="H1733" s="51">
        <v>0</v>
      </c>
    </row>
    <row r="1734" spans="1:8" x14ac:dyDescent="0.25">
      <c r="A1734" s="46">
        <v>71145680</v>
      </c>
      <c r="B1734" s="47" t="s">
        <v>2530</v>
      </c>
      <c r="C1734" s="48">
        <v>66</v>
      </c>
      <c r="D1734" s="49">
        <v>83.333200000000005</v>
      </c>
      <c r="E1734" s="48">
        <v>1727</v>
      </c>
      <c r="F1734" s="50">
        <v>4</v>
      </c>
      <c r="G1734" s="48">
        <v>1756</v>
      </c>
      <c r="H1734" s="51">
        <v>18</v>
      </c>
    </row>
    <row r="1735" spans="1:8" x14ac:dyDescent="0.25">
      <c r="A1735" s="46">
        <v>71145690</v>
      </c>
      <c r="B1735" s="47" t="s">
        <v>2531</v>
      </c>
      <c r="C1735" s="48">
        <v>66</v>
      </c>
      <c r="D1735" s="49">
        <v>83.333200000000005</v>
      </c>
      <c r="E1735" s="48">
        <v>1727</v>
      </c>
      <c r="F1735" s="50">
        <v>4</v>
      </c>
      <c r="G1735" s="48">
        <v>1756</v>
      </c>
      <c r="H1735" s="51">
        <v>0</v>
      </c>
    </row>
    <row r="1736" spans="1:8" x14ac:dyDescent="0.25">
      <c r="A1736" s="46">
        <v>52147310</v>
      </c>
      <c r="B1736" s="47" t="s">
        <v>2532</v>
      </c>
      <c r="C1736" s="48">
        <v>193</v>
      </c>
      <c r="D1736" s="49">
        <v>83.291700000000006</v>
      </c>
      <c r="E1736" s="48">
        <v>1729</v>
      </c>
      <c r="F1736" s="50">
        <v>1</v>
      </c>
      <c r="G1736" s="48">
        <v>2096</v>
      </c>
      <c r="H1736" s="51">
        <v>0</v>
      </c>
    </row>
    <row r="1737" spans="1:8" x14ac:dyDescent="0.25">
      <c r="A1737" s="46">
        <v>30162900</v>
      </c>
      <c r="B1737" s="47" t="s">
        <v>2533</v>
      </c>
      <c r="C1737" s="48">
        <v>165</v>
      </c>
      <c r="D1737" s="49">
        <v>83.25</v>
      </c>
      <c r="E1737" s="48">
        <v>1730</v>
      </c>
      <c r="F1737" s="50">
        <v>2</v>
      </c>
      <c r="G1737" s="48">
        <v>1971</v>
      </c>
      <c r="H1737" s="51">
        <v>155</v>
      </c>
    </row>
    <row r="1738" spans="1:8" x14ac:dyDescent="0.25">
      <c r="A1738" s="46">
        <v>50157400</v>
      </c>
      <c r="B1738" s="47" t="s">
        <v>2534</v>
      </c>
      <c r="C1738" s="48">
        <v>165</v>
      </c>
      <c r="D1738" s="49">
        <v>83.25</v>
      </c>
      <c r="E1738" s="48">
        <v>1730</v>
      </c>
      <c r="F1738" s="50">
        <v>2</v>
      </c>
      <c r="G1738" s="48">
        <v>1971</v>
      </c>
      <c r="H1738" s="51">
        <v>1527</v>
      </c>
    </row>
    <row r="1739" spans="1:8" x14ac:dyDescent="0.25">
      <c r="A1739" s="46">
        <v>52141870</v>
      </c>
      <c r="B1739" s="47" t="s">
        <v>2535</v>
      </c>
      <c r="C1739" s="48">
        <v>194</v>
      </c>
      <c r="D1739" s="49">
        <v>83.25</v>
      </c>
      <c r="E1739" s="48">
        <v>1730</v>
      </c>
      <c r="F1739" s="50">
        <v>2</v>
      </c>
      <c r="G1739" s="48">
        <v>1971</v>
      </c>
      <c r="H1739" s="51">
        <v>0</v>
      </c>
    </row>
    <row r="1740" spans="1:8" x14ac:dyDescent="0.25">
      <c r="A1740" s="46">
        <v>52145310</v>
      </c>
      <c r="B1740" s="47" t="s">
        <v>2536</v>
      </c>
      <c r="C1740" s="48">
        <v>194</v>
      </c>
      <c r="D1740" s="49">
        <v>83.25</v>
      </c>
      <c r="E1740" s="48">
        <v>1730</v>
      </c>
      <c r="F1740" s="50">
        <v>2</v>
      </c>
      <c r="G1740" s="48">
        <v>1971</v>
      </c>
      <c r="H1740" s="51">
        <v>0</v>
      </c>
    </row>
    <row r="1741" spans="1:8" x14ac:dyDescent="0.25">
      <c r="A1741" s="46">
        <v>52146770</v>
      </c>
      <c r="B1741" s="47" t="s">
        <v>2537</v>
      </c>
      <c r="C1741" s="48">
        <v>194</v>
      </c>
      <c r="D1741" s="49">
        <v>83.25</v>
      </c>
      <c r="E1741" s="48">
        <v>1730</v>
      </c>
      <c r="F1741" s="50">
        <v>2</v>
      </c>
      <c r="G1741" s="48">
        <v>1971</v>
      </c>
      <c r="H1741" s="51">
        <v>0</v>
      </c>
    </row>
    <row r="1742" spans="1:8" x14ac:dyDescent="0.25">
      <c r="A1742" s="46">
        <v>71042390</v>
      </c>
      <c r="B1742" s="47" t="s">
        <v>2538</v>
      </c>
      <c r="C1742" s="48">
        <v>68</v>
      </c>
      <c r="D1742" s="49">
        <v>83.25</v>
      </c>
      <c r="E1742" s="48">
        <v>1730</v>
      </c>
      <c r="F1742" s="50">
        <v>2</v>
      </c>
      <c r="G1742" s="48">
        <v>1971</v>
      </c>
      <c r="H1742" s="51">
        <v>0</v>
      </c>
    </row>
    <row r="1743" spans="1:8" x14ac:dyDescent="0.25">
      <c r="A1743" s="46">
        <v>71142360</v>
      </c>
      <c r="B1743" s="47" t="s">
        <v>2539</v>
      </c>
      <c r="C1743" s="48">
        <v>68</v>
      </c>
      <c r="D1743" s="49">
        <v>83.25</v>
      </c>
      <c r="E1743" s="48">
        <v>1730</v>
      </c>
      <c r="F1743" s="50">
        <v>2</v>
      </c>
      <c r="G1743" s="48">
        <v>1971</v>
      </c>
      <c r="H1743" s="51">
        <v>0</v>
      </c>
    </row>
    <row r="1744" spans="1:8" x14ac:dyDescent="0.25">
      <c r="A1744" s="46">
        <v>71142380</v>
      </c>
      <c r="B1744" s="47" t="s">
        <v>2540</v>
      </c>
      <c r="C1744" s="48">
        <v>68</v>
      </c>
      <c r="D1744" s="49">
        <v>83.25</v>
      </c>
      <c r="E1744" s="48">
        <v>1730</v>
      </c>
      <c r="F1744" s="50">
        <v>2</v>
      </c>
      <c r="G1744" s="48">
        <v>1971</v>
      </c>
      <c r="H1744" s="51">
        <v>0</v>
      </c>
    </row>
    <row r="1745" spans="1:8" x14ac:dyDescent="0.25">
      <c r="A1745" s="46">
        <v>71142540</v>
      </c>
      <c r="B1745" s="47" t="s">
        <v>2541</v>
      </c>
      <c r="C1745" s="48">
        <v>68</v>
      </c>
      <c r="D1745" s="49">
        <v>83.25</v>
      </c>
      <c r="E1745" s="48">
        <v>1730</v>
      </c>
      <c r="F1745" s="50">
        <v>2</v>
      </c>
      <c r="G1745" s="48">
        <v>1971</v>
      </c>
      <c r="H1745" s="51">
        <v>21</v>
      </c>
    </row>
    <row r="1746" spans="1:8" x14ac:dyDescent="0.25">
      <c r="A1746" s="46">
        <v>71145290</v>
      </c>
      <c r="B1746" s="47" t="s">
        <v>2542</v>
      </c>
      <c r="C1746" s="48">
        <v>68</v>
      </c>
      <c r="D1746" s="49">
        <v>83.25</v>
      </c>
      <c r="E1746" s="48">
        <v>1730</v>
      </c>
      <c r="F1746" s="50">
        <v>2</v>
      </c>
      <c r="G1746" s="48">
        <v>1971</v>
      </c>
      <c r="H1746" s="51">
        <v>203</v>
      </c>
    </row>
    <row r="1747" spans="1:8" x14ac:dyDescent="0.25">
      <c r="A1747" s="46">
        <v>52147750</v>
      </c>
      <c r="B1747" s="47" t="s">
        <v>2543</v>
      </c>
      <c r="C1747" s="48">
        <v>197</v>
      </c>
      <c r="D1747" s="49">
        <v>83.208299999999994</v>
      </c>
      <c r="E1747" s="48">
        <v>1740</v>
      </c>
      <c r="F1747" s="50">
        <v>3</v>
      </c>
      <c r="G1747" s="48">
        <v>1842</v>
      </c>
      <c r="H1747" s="51">
        <v>0</v>
      </c>
    </row>
    <row r="1748" spans="1:8" x14ac:dyDescent="0.25">
      <c r="A1748" s="46">
        <v>31156380</v>
      </c>
      <c r="B1748" s="47" t="s">
        <v>2544</v>
      </c>
      <c r="C1748" s="48">
        <v>66</v>
      </c>
      <c r="D1748" s="49">
        <v>83.125</v>
      </c>
      <c r="E1748" s="48">
        <v>1741</v>
      </c>
      <c r="F1748" s="50">
        <v>5</v>
      </c>
      <c r="G1748" s="48">
        <v>1666</v>
      </c>
      <c r="H1748" s="51">
        <v>1626</v>
      </c>
    </row>
    <row r="1749" spans="1:8" x14ac:dyDescent="0.25">
      <c r="A1749" s="46">
        <v>52145150</v>
      </c>
      <c r="B1749" s="47" t="s">
        <v>2545</v>
      </c>
      <c r="C1749" s="48">
        <v>198</v>
      </c>
      <c r="D1749" s="49">
        <v>83.125</v>
      </c>
      <c r="E1749" s="48">
        <v>1741</v>
      </c>
      <c r="F1749" s="50">
        <v>5</v>
      </c>
      <c r="G1749" s="48">
        <v>1666</v>
      </c>
      <c r="H1749" s="51">
        <v>0</v>
      </c>
    </row>
    <row r="1750" spans="1:8" x14ac:dyDescent="0.25">
      <c r="A1750" s="46">
        <v>17122320</v>
      </c>
      <c r="B1750" s="47" t="s">
        <v>2546</v>
      </c>
      <c r="C1750" s="48">
        <v>6</v>
      </c>
      <c r="D1750" s="49">
        <v>83.041499999999999</v>
      </c>
      <c r="E1750" s="48">
        <v>1743</v>
      </c>
      <c r="F1750" s="50">
        <v>7</v>
      </c>
      <c r="G1750" s="48">
        <v>1528</v>
      </c>
      <c r="H1750" s="51">
        <v>0</v>
      </c>
    </row>
    <row r="1751" spans="1:8" x14ac:dyDescent="0.25">
      <c r="A1751" s="46">
        <v>30165510</v>
      </c>
      <c r="B1751" s="47" t="s">
        <v>2547</v>
      </c>
      <c r="C1751" s="48">
        <v>167</v>
      </c>
      <c r="D1751" s="49">
        <v>82.916499999999999</v>
      </c>
      <c r="E1751" s="48">
        <v>1744</v>
      </c>
      <c r="F1751" s="50">
        <v>7</v>
      </c>
      <c r="G1751" s="48">
        <v>1528</v>
      </c>
      <c r="H1751" s="51">
        <v>1407</v>
      </c>
    </row>
    <row r="1752" spans="1:8" x14ac:dyDescent="0.25">
      <c r="A1752" s="46">
        <v>14128910</v>
      </c>
      <c r="B1752" s="47" t="s">
        <v>2548</v>
      </c>
      <c r="C1752" s="48">
        <v>28</v>
      </c>
      <c r="D1752" s="49">
        <v>82.5</v>
      </c>
      <c r="E1752" s="48">
        <v>1745</v>
      </c>
      <c r="F1752" s="50">
        <v>22</v>
      </c>
      <c r="G1752" s="48">
        <v>899</v>
      </c>
      <c r="H1752" s="51">
        <v>652</v>
      </c>
    </row>
    <row r="1753" spans="1:8" x14ac:dyDescent="0.25">
      <c r="A1753" s="46">
        <v>31152310</v>
      </c>
      <c r="B1753" s="47" t="s">
        <v>2549</v>
      </c>
      <c r="C1753" s="48">
        <v>67</v>
      </c>
      <c r="D1753" s="49">
        <v>82.5</v>
      </c>
      <c r="E1753" s="48">
        <v>1745</v>
      </c>
      <c r="F1753" s="50">
        <v>1</v>
      </c>
      <c r="G1753" s="48">
        <v>2096</v>
      </c>
      <c r="H1753" s="51">
        <v>1</v>
      </c>
    </row>
    <row r="1754" spans="1:8" x14ac:dyDescent="0.25">
      <c r="A1754" s="46">
        <v>52145420</v>
      </c>
      <c r="B1754" s="47" t="s">
        <v>2550</v>
      </c>
      <c r="C1754" s="48">
        <v>199</v>
      </c>
      <c r="D1754" s="49">
        <v>82.033299999999997</v>
      </c>
      <c r="E1754" s="48">
        <v>1747</v>
      </c>
      <c r="F1754" s="50">
        <v>5</v>
      </c>
      <c r="G1754" s="48">
        <v>1666</v>
      </c>
      <c r="H1754" s="51">
        <v>0</v>
      </c>
    </row>
    <row r="1755" spans="1:8" x14ac:dyDescent="0.25">
      <c r="A1755" s="46">
        <v>30109210</v>
      </c>
      <c r="B1755" s="47" t="s">
        <v>2551</v>
      </c>
      <c r="C1755" s="48">
        <v>168</v>
      </c>
      <c r="D1755" s="49">
        <v>81.667599999999993</v>
      </c>
      <c r="E1755" s="48">
        <v>1748</v>
      </c>
      <c r="F1755" s="50">
        <v>28</v>
      </c>
      <c r="G1755" s="48">
        <v>738</v>
      </c>
      <c r="H1755" s="51">
        <v>0</v>
      </c>
    </row>
    <row r="1756" spans="1:8" x14ac:dyDescent="0.25">
      <c r="A1756" s="46">
        <v>50163840</v>
      </c>
      <c r="B1756" s="47" t="s">
        <v>2552</v>
      </c>
      <c r="C1756" s="48">
        <v>82</v>
      </c>
      <c r="D1756" s="49">
        <v>81.383600000000001</v>
      </c>
      <c r="E1756" s="48">
        <v>1749</v>
      </c>
      <c r="F1756" s="50">
        <v>10</v>
      </c>
      <c r="G1756" s="48">
        <v>1373</v>
      </c>
      <c r="H1756" s="51">
        <v>0</v>
      </c>
    </row>
    <row r="1757" spans="1:8" x14ac:dyDescent="0.25">
      <c r="A1757" s="46">
        <v>30165860</v>
      </c>
      <c r="B1757" s="47" t="s">
        <v>2553</v>
      </c>
      <c r="C1757" s="48">
        <v>169</v>
      </c>
      <c r="D1757" s="49">
        <v>81.025300000000001</v>
      </c>
      <c r="E1757" s="48">
        <v>1750</v>
      </c>
      <c r="F1757" s="50">
        <v>10</v>
      </c>
      <c r="G1757" s="48">
        <v>1373</v>
      </c>
      <c r="H1757" s="51">
        <v>0</v>
      </c>
    </row>
    <row r="1758" spans="1:8" x14ac:dyDescent="0.25">
      <c r="A1758" s="46">
        <v>60159550</v>
      </c>
      <c r="B1758" s="47" t="s">
        <v>2554</v>
      </c>
      <c r="C1758" s="48">
        <v>122</v>
      </c>
      <c r="D1758" s="49">
        <v>80.808300000000003</v>
      </c>
      <c r="E1758" s="48">
        <v>1751</v>
      </c>
      <c r="F1758" s="50">
        <v>22</v>
      </c>
      <c r="G1758" s="48">
        <v>899</v>
      </c>
      <c r="H1758" s="51">
        <v>60</v>
      </c>
    </row>
    <row r="1759" spans="1:8" x14ac:dyDescent="0.25">
      <c r="A1759" s="46">
        <v>30154770</v>
      </c>
      <c r="B1759" s="47" t="s">
        <v>2555</v>
      </c>
      <c r="C1759" s="48">
        <v>170</v>
      </c>
      <c r="D1759" s="49">
        <v>80.2</v>
      </c>
      <c r="E1759" s="48">
        <v>1752</v>
      </c>
      <c r="F1759" s="50">
        <v>1</v>
      </c>
      <c r="G1759" s="48">
        <v>2096</v>
      </c>
      <c r="H1759" s="51">
        <v>12</v>
      </c>
    </row>
    <row r="1760" spans="1:8" x14ac:dyDescent="0.25">
      <c r="A1760" s="46">
        <v>71144000</v>
      </c>
      <c r="B1760" s="47" t="s">
        <v>2556</v>
      </c>
      <c r="C1760" s="48">
        <v>73</v>
      </c>
      <c r="D1760" s="49">
        <v>80</v>
      </c>
      <c r="E1760" s="48">
        <v>1753</v>
      </c>
      <c r="F1760" s="50">
        <v>8</v>
      </c>
      <c r="G1760" s="48">
        <v>1476</v>
      </c>
      <c r="H1760" s="51">
        <v>0</v>
      </c>
    </row>
    <row r="1761" spans="1:8" x14ac:dyDescent="0.25">
      <c r="A1761" s="46">
        <v>71140840</v>
      </c>
      <c r="B1761" s="47" t="s">
        <v>2557</v>
      </c>
      <c r="C1761" s="48">
        <v>74</v>
      </c>
      <c r="D1761" s="49">
        <v>79.974900000000005</v>
      </c>
      <c r="E1761" s="48">
        <v>1754</v>
      </c>
      <c r="F1761" s="50">
        <v>4</v>
      </c>
      <c r="G1761" s="48">
        <v>1756</v>
      </c>
      <c r="H1761" s="51">
        <v>133</v>
      </c>
    </row>
    <row r="1762" spans="1:8" x14ac:dyDescent="0.25">
      <c r="A1762" s="46">
        <v>11198340</v>
      </c>
      <c r="B1762" s="47" t="s">
        <v>2558</v>
      </c>
      <c r="C1762" s="48">
        <v>128</v>
      </c>
      <c r="D1762" s="49">
        <v>79.336200000000005</v>
      </c>
      <c r="E1762" s="48">
        <v>1755</v>
      </c>
      <c r="F1762" s="50">
        <v>6</v>
      </c>
      <c r="G1762" s="48">
        <v>1595</v>
      </c>
      <c r="H1762" s="51">
        <v>0</v>
      </c>
    </row>
    <row r="1763" spans="1:8" x14ac:dyDescent="0.25">
      <c r="A1763" s="46">
        <v>30165580</v>
      </c>
      <c r="B1763" s="47" t="s">
        <v>2559</v>
      </c>
      <c r="C1763" s="48">
        <v>171</v>
      </c>
      <c r="D1763" s="49">
        <v>79.167299999999997</v>
      </c>
      <c r="E1763" s="48">
        <v>1756</v>
      </c>
      <c r="F1763" s="50">
        <v>21</v>
      </c>
      <c r="G1763" s="48">
        <v>930</v>
      </c>
      <c r="H1763" s="51">
        <v>1926</v>
      </c>
    </row>
    <row r="1764" spans="1:8" x14ac:dyDescent="0.25">
      <c r="A1764" s="46">
        <v>71141310</v>
      </c>
      <c r="B1764" s="47" t="s">
        <v>2560</v>
      </c>
      <c r="C1764" s="48">
        <v>75</v>
      </c>
      <c r="D1764" s="49">
        <v>79.083299999999994</v>
      </c>
      <c r="E1764" s="48">
        <v>1757</v>
      </c>
      <c r="F1764" s="50">
        <v>2</v>
      </c>
      <c r="G1764" s="48">
        <v>1971</v>
      </c>
      <c r="H1764" s="51">
        <v>1</v>
      </c>
    </row>
    <row r="1765" spans="1:8" x14ac:dyDescent="0.25">
      <c r="A1765" s="46">
        <v>42001220</v>
      </c>
      <c r="B1765" s="47" t="s">
        <v>2561</v>
      </c>
      <c r="C1765" s="48">
        <v>80</v>
      </c>
      <c r="D1765" s="49">
        <v>78.933300000000003</v>
      </c>
      <c r="E1765" s="48">
        <v>1758</v>
      </c>
      <c r="F1765" s="50">
        <v>8</v>
      </c>
      <c r="G1765" s="48">
        <v>1476</v>
      </c>
      <c r="H1765" s="51">
        <v>1025</v>
      </c>
    </row>
    <row r="1766" spans="1:8" x14ac:dyDescent="0.25">
      <c r="A1766" s="46">
        <v>14128990</v>
      </c>
      <c r="B1766" s="47" t="s">
        <v>2562</v>
      </c>
      <c r="C1766" s="48">
        <v>29</v>
      </c>
      <c r="D1766" s="49">
        <v>77.625</v>
      </c>
      <c r="E1766" s="48">
        <v>1759</v>
      </c>
      <c r="F1766" s="50">
        <v>21</v>
      </c>
      <c r="G1766" s="48">
        <v>930</v>
      </c>
      <c r="H1766" s="51">
        <v>0</v>
      </c>
    </row>
    <row r="1767" spans="1:8" x14ac:dyDescent="0.25">
      <c r="A1767" s="46">
        <v>60145390</v>
      </c>
      <c r="B1767" s="47" t="s">
        <v>2563</v>
      </c>
      <c r="C1767" s="48">
        <v>123</v>
      </c>
      <c r="D1767" s="49">
        <v>77.291700000000006</v>
      </c>
      <c r="E1767" s="48">
        <v>1760</v>
      </c>
      <c r="F1767" s="50">
        <v>5</v>
      </c>
      <c r="G1767" s="48">
        <v>1666</v>
      </c>
      <c r="H1767" s="51">
        <v>351</v>
      </c>
    </row>
    <row r="1768" spans="1:8" x14ac:dyDescent="0.25">
      <c r="A1768" s="46">
        <v>71143130</v>
      </c>
      <c r="B1768" s="47" t="s">
        <v>2564</v>
      </c>
      <c r="C1768" s="48">
        <v>76</v>
      </c>
      <c r="D1768" s="49">
        <v>77.249899999999997</v>
      </c>
      <c r="E1768" s="48">
        <v>1761</v>
      </c>
      <c r="F1768" s="50">
        <v>6</v>
      </c>
      <c r="G1768" s="48">
        <v>1595</v>
      </c>
      <c r="H1768" s="51">
        <v>168</v>
      </c>
    </row>
    <row r="1769" spans="1:8" x14ac:dyDescent="0.25">
      <c r="A1769" s="46">
        <v>30149040</v>
      </c>
      <c r="B1769" s="47" t="s">
        <v>2565</v>
      </c>
      <c r="C1769" s="48">
        <v>172</v>
      </c>
      <c r="D1769" s="49">
        <v>77.209699999999998</v>
      </c>
      <c r="E1769" s="48">
        <v>1762</v>
      </c>
      <c r="F1769" s="50">
        <v>48</v>
      </c>
      <c r="G1769" s="48">
        <v>397</v>
      </c>
      <c r="H1769" s="51">
        <v>417</v>
      </c>
    </row>
    <row r="1770" spans="1:8" x14ac:dyDescent="0.25">
      <c r="A1770" s="46">
        <v>60141040</v>
      </c>
      <c r="B1770" s="47" t="s">
        <v>2566</v>
      </c>
      <c r="C1770" s="48">
        <v>124</v>
      </c>
      <c r="D1770" s="49">
        <v>77.049700000000001</v>
      </c>
      <c r="E1770" s="48">
        <v>1763</v>
      </c>
      <c r="F1770" s="50">
        <v>11</v>
      </c>
      <c r="G1770" s="48">
        <v>1330</v>
      </c>
      <c r="H1770" s="51">
        <v>720</v>
      </c>
    </row>
    <row r="1771" spans="1:8" x14ac:dyDescent="0.25">
      <c r="A1771" s="46">
        <v>30164680</v>
      </c>
      <c r="B1771" s="47" t="s">
        <v>2567</v>
      </c>
      <c r="C1771" s="48">
        <v>173</v>
      </c>
      <c r="D1771" s="49">
        <v>76.466700000000003</v>
      </c>
      <c r="E1771" s="48">
        <v>1764</v>
      </c>
      <c r="F1771" s="50">
        <v>12</v>
      </c>
      <c r="G1771" s="48">
        <v>1274</v>
      </c>
      <c r="H1771" s="51">
        <v>292</v>
      </c>
    </row>
    <row r="1772" spans="1:8" x14ac:dyDescent="0.25">
      <c r="A1772" s="46">
        <v>14128770</v>
      </c>
      <c r="B1772" s="47" t="s">
        <v>2568</v>
      </c>
      <c r="C1772" s="48">
        <v>30</v>
      </c>
      <c r="D1772" s="49">
        <v>75.95</v>
      </c>
      <c r="E1772" s="48">
        <v>1765</v>
      </c>
      <c r="F1772" s="50">
        <v>48</v>
      </c>
      <c r="G1772" s="48">
        <v>397</v>
      </c>
      <c r="H1772" s="51">
        <v>400</v>
      </c>
    </row>
    <row r="1773" spans="1:8" x14ac:dyDescent="0.25">
      <c r="A1773" s="46">
        <v>11196940</v>
      </c>
      <c r="B1773" s="47" t="s">
        <v>2569</v>
      </c>
      <c r="C1773" s="48">
        <v>129</v>
      </c>
      <c r="D1773" s="49">
        <v>75.592500000000001</v>
      </c>
      <c r="E1773" s="48">
        <v>1766</v>
      </c>
      <c r="F1773" s="50">
        <v>5</v>
      </c>
      <c r="G1773" s="48">
        <v>1666</v>
      </c>
      <c r="H1773" s="51">
        <v>0</v>
      </c>
    </row>
    <row r="1774" spans="1:8" x14ac:dyDescent="0.25">
      <c r="A1774" s="46">
        <v>31155110</v>
      </c>
      <c r="B1774" s="47" t="s">
        <v>2570</v>
      </c>
      <c r="C1774" s="48">
        <v>68</v>
      </c>
      <c r="D1774" s="49">
        <v>75</v>
      </c>
      <c r="E1774" s="48">
        <v>1767</v>
      </c>
      <c r="F1774" s="50">
        <v>5</v>
      </c>
      <c r="G1774" s="48">
        <v>1666</v>
      </c>
      <c r="H1774" s="51">
        <v>0</v>
      </c>
    </row>
    <row r="1775" spans="1:8" x14ac:dyDescent="0.25">
      <c r="A1775" s="46">
        <v>52147710</v>
      </c>
      <c r="B1775" s="47" t="s">
        <v>2571</v>
      </c>
      <c r="C1775" s="48">
        <v>200</v>
      </c>
      <c r="D1775" s="49">
        <v>75</v>
      </c>
      <c r="E1775" s="48">
        <v>1767</v>
      </c>
      <c r="F1775" s="50">
        <v>2</v>
      </c>
      <c r="G1775" s="48">
        <v>1971</v>
      </c>
      <c r="H1775" s="51">
        <v>41</v>
      </c>
    </row>
    <row r="1776" spans="1:8" x14ac:dyDescent="0.25">
      <c r="A1776" s="46">
        <v>30161160</v>
      </c>
      <c r="B1776" s="47" t="s">
        <v>2572</v>
      </c>
      <c r="C1776" s="48">
        <v>174</v>
      </c>
      <c r="D1776" s="49">
        <v>74.874899999999997</v>
      </c>
      <c r="E1776" s="48">
        <v>1769</v>
      </c>
      <c r="F1776" s="50">
        <v>3</v>
      </c>
      <c r="G1776" s="48">
        <v>1842</v>
      </c>
      <c r="H1776" s="51">
        <v>1648</v>
      </c>
    </row>
    <row r="1777" spans="1:8" x14ac:dyDescent="0.25">
      <c r="A1777" s="46">
        <v>71145410</v>
      </c>
      <c r="B1777" s="47" t="s">
        <v>2573</v>
      </c>
      <c r="C1777" s="48">
        <v>77</v>
      </c>
      <c r="D1777" s="49">
        <v>74.874899999999997</v>
      </c>
      <c r="E1777" s="48">
        <v>1769</v>
      </c>
      <c r="F1777" s="50">
        <v>3</v>
      </c>
      <c r="G1777" s="48">
        <v>1842</v>
      </c>
      <c r="H1777" s="51">
        <v>749</v>
      </c>
    </row>
    <row r="1778" spans="1:8" x14ac:dyDescent="0.25">
      <c r="A1778" s="46">
        <v>14128840</v>
      </c>
      <c r="B1778" s="47" t="s">
        <v>2574</v>
      </c>
      <c r="C1778" s="48">
        <v>31</v>
      </c>
      <c r="D1778" s="49">
        <v>74.766599999999997</v>
      </c>
      <c r="E1778" s="48">
        <v>1771</v>
      </c>
      <c r="F1778" s="50">
        <v>47</v>
      </c>
      <c r="G1778" s="48">
        <v>415</v>
      </c>
      <c r="H1778" s="51">
        <v>0</v>
      </c>
    </row>
    <row r="1779" spans="1:8" x14ac:dyDescent="0.25">
      <c r="A1779" s="46">
        <v>14127560</v>
      </c>
      <c r="B1779" s="47" t="s">
        <v>2575</v>
      </c>
      <c r="C1779" s="48">
        <v>32</v>
      </c>
      <c r="D1779" s="49">
        <v>74.749799999999993</v>
      </c>
      <c r="E1779" s="48">
        <v>1772</v>
      </c>
      <c r="F1779" s="50">
        <v>6</v>
      </c>
      <c r="G1779" s="48">
        <v>1595</v>
      </c>
      <c r="H1779" s="51">
        <v>0</v>
      </c>
    </row>
    <row r="1780" spans="1:8" x14ac:dyDescent="0.25">
      <c r="A1780" s="46">
        <v>17110430</v>
      </c>
      <c r="B1780" s="47" t="s">
        <v>2576</v>
      </c>
      <c r="C1780" s="48">
        <v>7</v>
      </c>
      <c r="D1780" s="49">
        <v>74.749799999999993</v>
      </c>
      <c r="E1780" s="48">
        <v>1772</v>
      </c>
      <c r="F1780" s="50">
        <v>6</v>
      </c>
      <c r="G1780" s="48">
        <v>1595</v>
      </c>
      <c r="H1780" s="51">
        <v>0</v>
      </c>
    </row>
    <row r="1781" spans="1:8" x14ac:dyDescent="0.25">
      <c r="A1781" s="46">
        <v>17122520</v>
      </c>
      <c r="B1781" s="47" t="s">
        <v>2577</v>
      </c>
      <c r="C1781" s="48">
        <v>7</v>
      </c>
      <c r="D1781" s="49">
        <v>74.749799999999993</v>
      </c>
      <c r="E1781" s="48">
        <v>1772</v>
      </c>
      <c r="F1781" s="50">
        <v>6</v>
      </c>
      <c r="G1781" s="48">
        <v>1595</v>
      </c>
      <c r="H1781" s="51">
        <v>0</v>
      </c>
    </row>
    <row r="1782" spans="1:8" x14ac:dyDescent="0.25">
      <c r="A1782" s="46">
        <v>71145950</v>
      </c>
      <c r="B1782" s="47" t="s">
        <v>2578</v>
      </c>
      <c r="C1782" s="48">
        <v>78</v>
      </c>
      <c r="D1782" s="49">
        <v>74.625299999999996</v>
      </c>
      <c r="E1782" s="48">
        <v>1775</v>
      </c>
      <c r="F1782" s="50">
        <v>9</v>
      </c>
      <c r="G1782" s="48">
        <v>1421</v>
      </c>
      <c r="H1782" s="51">
        <v>256</v>
      </c>
    </row>
    <row r="1783" spans="1:8" x14ac:dyDescent="0.25">
      <c r="A1783" s="46">
        <v>60155910</v>
      </c>
      <c r="B1783" s="47" t="s">
        <v>2579</v>
      </c>
      <c r="C1783" s="48">
        <v>125</v>
      </c>
      <c r="D1783" s="49">
        <v>74.033299999999997</v>
      </c>
      <c r="E1783" s="48">
        <v>1776</v>
      </c>
      <c r="F1783" s="50">
        <v>21</v>
      </c>
      <c r="G1783" s="48">
        <v>930</v>
      </c>
      <c r="H1783" s="51">
        <v>0</v>
      </c>
    </row>
    <row r="1784" spans="1:8" x14ac:dyDescent="0.25">
      <c r="A1784" s="46">
        <v>60156940</v>
      </c>
      <c r="B1784" s="47" t="s">
        <v>2580</v>
      </c>
      <c r="C1784" s="48">
        <v>126</v>
      </c>
      <c r="D1784" s="49">
        <v>73.800299999999993</v>
      </c>
      <c r="E1784" s="48">
        <v>1777</v>
      </c>
      <c r="F1784" s="50">
        <v>9</v>
      </c>
      <c r="G1784" s="48">
        <v>1421</v>
      </c>
      <c r="H1784" s="51">
        <v>1051</v>
      </c>
    </row>
    <row r="1785" spans="1:8" x14ac:dyDescent="0.25">
      <c r="A1785" s="46">
        <v>11195050</v>
      </c>
      <c r="B1785" s="47" t="s">
        <v>2581</v>
      </c>
      <c r="C1785" s="48">
        <v>130</v>
      </c>
      <c r="D1785" s="49">
        <v>73.364999999999995</v>
      </c>
      <c r="E1785" s="48">
        <v>1778</v>
      </c>
      <c r="F1785" s="50">
        <v>6</v>
      </c>
      <c r="G1785" s="48">
        <v>1595</v>
      </c>
      <c r="H1785" s="51">
        <v>279</v>
      </c>
    </row>
    <row r="1786" spans="1:8" x14ac:dyDescent="0.25">
      <c r="A1786" s="46">
        <v>30153740</v>
      </c>
      <c r="B1786" s="47" t="s">
        <v>2582</v>
      </c>
      <c r="C1786" s="48">
        <v>81</v>
      </c>
      <c r="D1786" s="49">
        <v>73.041200000000003</v>
      </c>
      <c r="E1786" s="48">
        <v>1779</v>
      </c>
      <c r="F1786" s="50">
        <v>15</v>
      </c>
      <c r="G1786" s="48">
        <v>1131</v>
      </c>
      <c r="H1786" s="51">
        <v>0</v>
      </c>
    </row>
    <row r="1787" spans="1:8" x14ac:dyDescent="0.25">
      <c r="A1787" s="46">
        <v>30163580</v>
      </c>
      <c r="B1787" s="47" t="s">
        <v>2583</v>
      </c>
      <c r="C1787" s="48">
        <v>82</v>
      </c>
      <c r="D1787" s="49">
        <v>72.466700000000003</v>
      </c>
      <c r="E1787" s="48">
        <v>1780</v>
      </c>
      <c r="F1787" s="50">
        <v>11</v>
      </c>
      <c r="G1787" s="48">
        <v>1330</v>
      </c>
      <c r="H1787" s="51">
        <v>2941</v>
      </c>
    </row>
    <row r="1788" spans="1:8" x14ac:dyDescent="0.25">
      <c r="A1788" s="46">
        <v>11200090</v>
      </c>
      <c r="B1788" s="47" t="s">
        <v>2584</v>
      </c>
      <c r="C1788" s="48">
        <v>131</v>
      </c>
      <c r="D1788" s="49">
        <v>72.037999999999997</v>
      </c>
      <c r="E1788" s="48">
        <v>1781</v>
      </c>
      <c r="F1788" s="50">
        <v>10</v>
      </c>
      <c r="G1788" s="48">
        <v>1373</v>
      </c>
      <c r="H1788" s="51">
        <v>671</v>
      </c>
    </row>
    <row r="1789" spans="1:8" x14ac:dyDescent="0.25">
      <c r="A1789" s="46">
        <v>11191960</v>
      </c>
      <c r="B1789" s="47" t="s">
        <v>2585</v>
      </c>
      <c r="C1789" s="48">
        <v>132</v>
      </c>
      <c r="D1789" s="49">
        <v>70.852999999999994</v>
      </c>
      <c r="E1789" s="48">
        <v>1782</v>
      </c>
      <c r="F1789" s="50">
        <v>5</v>
      </c>
      <c r="G1789" s="48">
        <v>1666</v>
      </c>
      <c r="H1789" s="51">
        <v>0</v>
      </c>
    </row>
    <row r="1790" spans="1:8" x14ac:dyDescent="0.25">
      <c r="A1790" s="46">
        <v>11197090</v>
      </c>
      <c r="B1790" s="47" t="s">
        <v>2586</v>
      </c>
      <c r="C1790" s="48">
        <v>132</v>
      </c>
      <c r="D1790" s="49">
        <v>70.852999999999994</v>
      </c>
      <c r="E1790" s="48">
        <v>1782</v>
      </c>
      <c r="F1790" s="50">
        <v>5</v>
      </c>
      <c r="G1790" s="48">
        <v>1666</v>
      </c>
      <c r="H1790" s="51">
        <v>234</v>
      </c>
    </row>
    <row r="1791" spans="1:8" x14ac:dyDescent="0.25">
      <c r="A1791" s="46">
        <v>71145740</v>
      </c>
      <c r="B1791" s="47" t="s">
        <v>2587</v>
      </c>
      <c r="C1791" s="48">
        <v>79</v>
      </c>
      <c r="D1791" s="49">
        <v>70.833500000000001</v>
      </c>
      <c r="E1791" s="48">
        <v>1784</v>
      </c>
      <c r="F1791" s="50">
        <v>5</v>
      </c>
      <c r="G1791" s="48">
        <v>1666</v>
      </c>
      <c r="H1791" s="51">
        <v>146</v>
      </c>
    </row>
    <row r="1792" spans="1:8" x14ac:dyDescent="0.25">
      <c r="A1792" s="46">
        <v>71145700</v>
      </c>
      <c r="B1792" s="47" t="s">
        <v>2588</v>
      </c>
      <c r="C1792" s="48">
        <v>80</v>
      </c>
      <c r="D1792" s="49">
        <v>70.749899999999997</v>
      </c>
      <c r="E1792" s="48">
        <v>1785</v>
      </c>
      <c r="F1792" s="50">
        <v>3</v>
      </c>
      <c r="G1792" s="48">
        <v>1842</v>
      </c>
      <c r="H1792" s="51">
        <v>0</v>
      </c>
    </row>
    <row r="1793" spans="1:8" x14ac:dyDescent="0.25">
      <c r="A1793" s="46">
        <v>71142170</v>
      </c>
      <c r="B1793" s="47" t="s">
        <v>2589</v>
      </c>
      <c r="C1793" s="48">
        <v>81</v>
      </c>
      <c r="D1793" s="49">
        <v>70.708299999999994</v>
      </c>
      <c r="E1793" s="48">
        <v>1786</v>
      </c>
      <c r="F1793" s="50">
        <v>3</v>
      </c>
      <c r="G1793" s="48">
        <v>1842</v>
      </c>
      <c r="H1793" s="51">
        <v>0</v>
      </c>
    </row>
    <row r="1794" spans="1:8" x14ac:dyDescent="0.25">
      <c r="A1794" s="46">
        <v>14128530</v>
      </c>
      <c r="B1794" s="47" t="s">
        <v>2590</v>
      </c>
      <c r="C1794" s="48">
        <v>33</v>
      </c>
      <c r="D1794" s="49">
        <v>70.566699999999997</v>
      </c>
      <c r="E1794" s="48">
        <v>1787</v>
      </c>
      <c r="F1794" s="50">
        <v>44</v>
      </c>
      <c r="G1794" s="48">
        <v>460</v>
      </c>
      <c r="H1794" s="51">
        <v>699</v>
      </c>
    </row>
    <row r="1795" spans="1:8" x14ac:dyDescent="0.25">
      <c r="A1795" s="46">
        <v>30153090</v>
      </c>
      <c r="B1795" s="47" t="s">
        <v>2591</v>
      </c>
      <c r="C1795" s="48">
        <v>175</v>
      </c>
      <c r="D1795" s="49">
        <v>70.516599999999997</v>
      </c>
      <c r="E1795" s="48">
        <v>1788</v>
      </c>
      <c r="F1795" s="50">
        <v>4</v>
      </c>
      <c r="G1795" s="48">
        <v>1756</v>
      </c>
      <c r="H1795" s="51">
        <v>110</v>
      </c>
    </row>
    <row r="1796" spans="1:8" x14ac:dyDescent="0.25">
      <c r="A1796" s="46">
        <v>50165360</v>
      </c>
      <c r="B1796" s="47" t="s">
        <v>2592</v>
      </c>
      <c r="C1796" s="48">
        <v>83</v>
      </c>
      <c r="D1796" s="49">
        <v>70.458600000000004</v>
      </c>
      <c r="E1796" s="48">
        <v>1789</v>
      </c>
      <c r="F1796" s="50">
        <v>9</v>
      </c>
      <c r="G1796" s="48">
        <v>1421</v>
      </c>
      <c r="H1796" s="51">
        <v>0</v>
      </c>
    </row>
    <row r="1797" spans="1:8" x14ac:dyDescent="0.25">
      <c r="A1797" s="46">
        <v>14128690</v>
      </c>
      <c r="B1797" s="47" t="s">
        <v>2593</v>
      </c>
      <c r="C1797" s="48">
        <v>34</v>
      </c>
      <c r="D1797" s="49">
        <v>70.041700000000006</v>
      </c>
      <c r="E1797" s="48">
        <v>1790</v>
      </c>
      <c r="F1797" s="50">
        <v>44</v>
      </c>
      <c r="G1797" s="48">
        <v>460</v>
      </c>
      <c r="H1797" s="51">
        <v>530</v>
      </c>
    </row>
    <row r="1798" spans="1:8" x14ac:dyDescent="0.25">
      <c r="A1798" s="46">
        <v>30153720</v>
      </c>
      <c r="B1798" s="47" t="s">
        <v>2594</v>
      </c>
      <c r="C1798" s="48">
        <v>83</v>
      </c>
      <c r="D1798" s="49">
        <v>69.416200000000003</v>
      </c>
      <c r="E1798" s="48">
        <v>1791</v>
      </c>
      <c r="F1798" s="50">
        <v>14</v>
      </c>
      <c r="G1798" s="48">
        <v>1185</v>
      </c>
      <c r="H1798" s="51">
        <v>24</v>
      </c>
    </row>
    <row r="1799" spans="1:8" x14ac:dyDescent="0.25">
      <c r="A1799" s="46">
        <v>60158560</v>
      </c>
      <c r="B1799" s="47" t="s">
        <v>2595</v>
      </c>
      <c r="C1799" s="48">
        <v>127</v>
      </c>
      <c r="D1799" s="49">
        <v>68.633300000000006</v>
      </c>
      <c r="E1799" s="48">
        <v>1792</v>
      </c>
      <c r="F1799" s="50">
        <v>17</v>
      </c>
      <c r="G1799" s="48">
        <v>1047</v>
      </c>
      <c r="H1799" s="51">
        <v>505</v>
      </c>
    </row>
    <row r="1800" spans="1:8" x14ac:dyDescent="0.25">
      <c r="A1800" s="46">
        <v>11196780</v>
      </c>
      <c r="B1800" s="47" t="s">
        <v>2596</v>
      </c>
      <c r="C1800" s="48">
        <v>134</v>
      </c>
      <c r="D1800" s="49">
        <v>68.151600000000002</v>
      </c>
      <c r="E1800" s="48">
        <v>1793</v>
      </c>
      <c r="F1800" s="50">
        <v>2</v>
      </c>
      <c r="G1800" s="48">
        <v>1971</v>
      </c>
      <c r="H1800" s="51">
        <v>0</v>
      </c>
    </row>
    <row r="1801" spans="1:8" x14ac:dyDescent="0.25">
      <c r="A1801" s="46">
        <v>14128660</v>
      </c>
      <c r="B1801" s="47" t="s">
        <v>2597</v>
      </c>
      <c r="C1801" s="48">
        <v>35</v>
      </c>
      <c r="D1801" s="49">
        <v>67.95</v>
      </c>
      <c r="E1801" s="48">
        <v>1794</v>
      </c>
      <c r="F1801" s="50">
        <v>42</v>
      </c>
      <c r="G1801" s="48">
        <v>487</v>
      </c>
      <c r="H1801" s="51">
        <v>430</v>
      </c>
    </row>
    <row r="1802" spans="1:8" x14ac:dyDescent="0.25">
      <c r="A1802" s="46">
        <v>11197400</v>
      </c>
      <c r="B1802" s="47" t="s">
        <v>2598</v>
      </c>
      <c r="C1802" s="48">
        <v>135</v>
      </c>
      <c r="D1802" s="49">
        <v>67.867199999999997</v>
      </c>
      <c r="E1802" s="48">
        <v>1795</v>
      </c>
      <c r="F1802" s="50">
        <v>4</v>
      </c>
      <c r="G1802" s="48">
        <v>1756</v>
      </c>
      <c r="H1802" s="51">
        <v>28</v>
      </c>
    </row>
    <row r="1803" spans="1:8" x14ac:dyDescent="0.25">
      <c r="A1803" s="46">
        <v>11197250</v>
      </c>
      <c r="B1803" s="47" t="s">
        <v>2599</v>
      </c>
      <c r="C1803" s="48">
        <v>136</v>
      </c>
      <c r="D1803" s="49">
        <v>67.677599999999998</v>
      </c>
      <c r="E1803" s="48">
        <v>1796</v>
      </c>
      <c r="F1803" s="50">
        <v>6</v>
      </c>
      <c r="G1803" s="48">
        <v>1595</v>
      </c>
      <c r="H1803" s="51">
        <v>0</v>
      </c>
    </row>
    <row r="1804" spans="1:8" x14ac:dyDescent="0.25">
      <c r="A1804" s="46">
        <v>14128750</v>
      </c>
      <c r="B1804" s="47" t="s">
        <v>2600</v>
      </c>
      <c r="C1804" s="48">
        <v>36</v>
      </c>
      <c r="D1804" s="49">
        <v>67.416700000000006</v>
      </c>
      <c r="E1804" s="48">
        <v>1797</v>
      </c>
      <c r="F1804" s="50">
        <v>42</v>
      </c>
      <c r="G1804" s="48">
        <v>487</v>
      </c>
      <c r="H1804" s="51">
        <v>710</v>
      </c>
    </row>
    <row r="1805" spans="1:8" x14ac:dyDescent="0.25">
      <c r="A1805" s="46">
        <v>11193940</v>
      </c>
      <c r="B1805" s="47" t="s">
        <v>2601</v>
      </c>
      <c r="C1805" s="48">
        <v>137</v>
      </c>
      <c r="D1805" s="49">
        <v>67.2607</v>
      </c>
      <c r="E1805" s="48">
        <v>1798</v>
      </c>
      <c r="F1805" s="50">
        <v>3</v>
      </c>
      <c r="G1805" s="48">
        <v>1842</v>
      </c>
      <c r="H1805" s="51">
        <v>575</v>
      </c>
    </row>
    <row r="1806" spans="1:8" x14ac:dyDescent="0.25">
      <c r="A1806" s="46">
        <v>11195560</v>
      </c>
      <c r="B1806" s="47" t="s">
        <v>2602</v>
      </c>
      <c r="C1806" s="48">
        <v>138</v>
      </c>
      <c r="D1806" s="49">
        <v>66.710899999999995</v>
      </c>
      <c r="E1806" s="48">
        <v>1799</v>
      </c>
      <c r="F1806" s="50">
        <v>6</v>
      </c>
      <c r="G1806" s="48">
        <v>1595</v>
      </c>
      <c r="H1806" s="51">
        <v>362</v>
      </c>
    </row>
    <row r="1807" spans="1:8" x14ac:dyDescent="0.25">
      <c r="A1807" s="46">
        <v>15141620</v>
      </c>
      <c r="B1807" s="47" t="s">
        <v>2603</v>
      </c>
      <c r="C1807" s="48">
        <v>84</v>
      </c>
      <c r="D1807" s="49">
        <v>66.625</v>
      </c>
      <c r="E1807" s="48">
        <v>1800</v>
      </c>
      <c r="F1807" s="50">
        <v>1</v>
      </c>
      <c r="G1807" s="48">
        <v>2096</v>
      </c>
      <c r="H1807" s="51">
        <v>71</v>
      </c>
    </row>
    <row r="1808" spans="1:8" x14ac:dyDescent="0.25">
      <c r="A1808" s="46">
        <v>71145100</v>
      </c>
      <c r="B1808" s="47" t="s">
        <v>2604</v>
      </c>
      <c r="C1808" s="48">
        <v>82</v>
      </c>
      <c r="D1808" s="49">
        <v>66.583399999999997</v>
      </c>
      <c r="E1808" s="48">
        <v>1801</v>
      </c>
      <c r="F1808" s="50">
        <v>2</v>
      </c>
      <c r="G1808" s="48">
        <v>1971</v>
      </c>
      <c r="H1808" s="51">
        <v>60</v>
      </c>
    </row>
    <row r="1809" spans="1:8" x14ac:dyDescent="0.25">
      <c r="A1809" s="46">
        <v>71143360</v>
      </c>
      <c r="B1809" s="47" t="s">
        <v>2605</v>
      </c>
      <c r="C1809" s="48">
        <v>83</v>
      </c>
      <c r="D1809" s="49">
        <v>66.583299999999994</v>
      </c>
      <c r="E1809" s="48">
        <v>1802</v>
      </c>
      <c r="F1809" s="50">
        <v>2</v>
      </c>
      <c r="G1809" s="48">
        <v>1971</v>
      </c>
      <c r="H1809" s="51">
        <v>129</v>
      </c>
    </row>
    <row r="1810" spans="1:8" x14ac:dyDescent="0.25">
      <c r="A1810" s="46">
        <v>60141060</v>
      </c>
      <c r="B1810" s="47" t="s">
        <v>2606</v>
      </c>
      <c r="C1810" s="48">
        <v>128</v>
      </c>
      <c r="D1810" s="49">
        <v>66.333600000000004</v>
      </c>
      <c r="E1810" s="48">
        <v>1803</v>
      </c>
      <c r="F1810" s="50">
        <v>8</v>
      </c>
      <c r="G1810" s="48">
        <v>1476</v>
      </c>
      <c r="H1810" s="51">
        <v>387</v>
      </c>
    </row>
    <row r="1811" spans="1:8" x14ac:dyDescent="0.25">
      <c r="A1811" s="46">
        <v>14128430</v>
      </c>
      <c r="B1811" s="47" t="s">
        <v>2607</v>
      </c>
      <c r="C1811" s="48">
        <v>37</v>
      </c>
      <c r="D1811" s="49">
        <v>66.1751</v>
      </c>
      <c r="E1811" s="48">
        <v>1804</v>
      </c>
      <c r="F1811" s="50">
        <v>42</v>
      </c>
      <c r="G1811" s="48">
        <v>487</v>
      </c>
      <c r="H1811" s="51">
        <v>90</v>
      </c>
    </row>
    <row r="1812" spans="1:8" x14ac:dyDescent="0.25">
      <c r="A1812" s="46">
        <v>11197100</v>
      </c>
      <c r="B1812" s="47" t="s">
        <v>2608</v>
      </c>
      <c r="C1812" s="48">
        <v>139</v>
      </c>
      <c r="D1812" s="49">
        <v>66.113500000000002</v>
      </c>
      <c r="E1812" s="48">
        <v>1805</v>
      </c>
      <c r="F1812" s="50">
        <v>5</v>
      </c>
      <c r="G1812" s="48">
        <v>1666</v>
      </c>
      <c r="H1812" s="51">
        <v>963</v>
      </c>
    </row>
    <row r="1813" spans="1:8" x14ac:dyDescent="0.25">
      <c r="A1813" s="46">
        <v>30165380</v>
      </c>
      <c r="B1813" s="47" t="s">
        <v>2609</v>
      </c>
      <c r="C1813" s="48">
        <v>176</v>
      </c>
      <c r="D1813" s="49">
        <v>66.008099999999999</v>
      </c>
      <c r="E1813" s="48">
        <v>1806</v>
      </c>
      <c r="F1813" s="50">
        <v>9</v>
      </c>
      <c r="G1813" s="48">
        <v>1421</v>
      </c>
      <c r="H1813" s="51">
        <v>62</v>
      </c>
    </row>
    <row r="1814" spans="1:8" x14ac:dyDescent="0.25">
      <c r="A1814" s="46">
        <v>11200420</v>
      </c>
      <c r="B1814" s="47" t="s">
        <v>2610</v>
      </c>
      <c r="C1814" s="48">
        <v>140</v>
      </c>
      <c r="D1814" s="49">
        <v>65.687299999999993</v>
      </c>
      <c r="E1814" s="48">
        <v>1807</v>
      </c>
      <c r="F1814" s="50">
        <v>7</v>
      </c>
      <c r="G1814" s="48">
        <v>1528</v>
      </c>
      <c r="H1814" s="51">
        <v>386</v>
      </c>
    </row>
    <row r="1815" spans="1:8" x14ac:dyDescent="0.25">
      <c r="A1815" s="46">
        <v>50166120</v>
      </c>
      <c r="B1815" s="47" t="s">
        <v>2611</v>
      </c>
      <c r="C1815" s="48">
        <v>85</v>
      </c>
      <c r="D1815" s="49">
        <v>65.575199999999995</v>
      </c>
      <c r="E1815" s="48">
        <v>1808</v>
      </c>
      <c r="F1815" s="50">
        <v>8</v>
      </c>
      <c r="G1815" s="48">
        <v>1476</v>
      </c>
      <c r="H1815" s="51">
        <v>188</v>
      </c>
    </row>
    <row r="1816" spans="1:8" x14ac:dyDescent="0.25">
      <c r="A1816" s="46">
        <v>30165850</v>
      </c>
      <c r="B1816" s="47" t="s">
        <v>2612</v>
      </c>
      <c r="C1816" s="48">
        <v>177</v>
      </c>
      <c r="D1816" s="49">
        <v>65.441900000000004</v>
      </c>
      <c r="E1816" s="48">
        <v>1809</v>
      </c>
      <c r="F1816" s="50">
        <v>8</v>
      </c>
      <c r="G1816" s="48">
        <v>1476</v>
      </c>
      <c r="H1816" s="51">
        <v>150</v>
      </c>
    </row>
    <row r="1817" spans="1:8" x14ac:dyDescent="0.25">
      <c r="A1817" s="46">
        <v>11195910</v>
      </c>
      <c r="B1817" s="47" t="s">
        <v>2613</v>
      </c>
      <c r="C1817" s="48">
        <v>141</v>
      </c>
      <c r="D1817" s="49">
        <v>65.251300000000001</v>
      </c>
      <c r="E1817" s="48">
        <v>1810</v>
      </c>
      <c r="F1817" s="50">
        <v>7</v>
      </c>
      <c r="G1817" s="48">
        <v>1528</v>
      </c>
      <c r="H1817" s="51">
        <v>0</v>
      </c>
    </row>
    <row r="1818" spans="1:8" x14ac:dyDescent="0.25">
      <c r="A1818" s="46">
        <v>60141050</v>
      </c>
      <c r="B1818" s="47" t="s">
        <v>2614</v>
      </c>
      <c r="C1818" s="48">
        <v>129</v>
      </c>
      <c r="D1818" s="49">
        <v>64.457899999999995</v>
      </c>
      <c r="E1818" s="48">
        <v>1811</v>
      </c>
      <c r="F1818" s="50">
        <v>13</v>
      </c>
      <c r="G1818" s="48">
        <v>1234</v>
      </c>
      <c r="H1818" s="51">
        <v>97</v>
      </c>
    </row>
    <row r="1819" spans="1:8" x14ac:dyDescent="0.25">
      <c r="A1819" s="46">
        <v>50159410</v>
      </c>
      <c r="B1819" s="47" t="s">
        <v>2615</v>
      </c>
      <c r="C1819" s="48">
        <v>86</v>
      </c>
      <c r="D1819" s="49">
        <v>64.308300000000003</v>
      </c>
      <c r="E1819" s="48">
        <v>1812</v>
      </c>
      <c r="F1819" s="50">
        <v>1</v>
      </c>
      <c r="G1819" s="48">
        <v>2096</v>
      </c>
      <c r="H1819" s="51">
        <v>0</v>
      </c>
    </row>
    <row r="1820" spans="1:8" x14ac:dyDescent="0.25">
      <c r="A1820" s="46">
        <v>11196320</v>
      </c>
      <c r="B1820" s="47" t="s">
        <v>2616</v>
      </c>
      <c r="C1820" s="48">
        <v>142</v>
      </c>
      <c r="D1820" s="49">
        <v>63.762900000000002</v>
      </c>
      <c r="E1820" s="48">
        <v>1813</v>
      </c>
      <c r="F1820" s="50">
        <v>6</v>
      </c>
      <c r="G1820" s="48">
        <v>1595</v>
      </c>
      <c r="H1820" s="51">
        <v>497</v>
      </c>
    </row>
    <row r="1821" spans="1:8" x14ac:dyDescent="0.25">
      <c r="A1821" s="46">
        <v>60158730</v>
      </c>
      <c r="B1821" s="47" t="s">
        <v>2617</v>
      </c>
      <c r="C1821" s="48">
        <v>130</v>
      </c>
      <c r="D1821" s="49">
        <v>63.550199999999997</v>
      </c>
      <c r="E1821" s="48">
        <v>1814</v>
      </c>
      <c r="F1821" s="50">
        <v>8</v>
      </c>
      <c r="G1821" s="48">
        <v>1476</v>
      </c>
      <c r="H1821" s="51">
        <v>593</v>
      </c>
    </row>
    <row r="1822" spans="1:8" x14ac:dyDescent="0.25">
      <c r="A1822" s="46">
        <v>71145280</v>
      </c>
      <c r="B1822" s="47" t="s">
        <v>2618</v>
      </c>
      <c r="C1822" s="48">
        <v>84</v>
      </c>
      <c r="D1822" s="49">
        <v>63.25</v>
      </c>
      <c r="E1822" s="48">
        <v>1815</v>
      </c>
      <c r="F1822" s="50">
        <v>2</v>
      </c>
      <c r="G1822" s="48">
        <v>1971</v>
      </c>
      <c r="H1822" s="51">
        <v>0</v>
      </c>
    </row>
    <row r="1823" spans="1:8" x14ac:dyDescent="0.25">
      <c r="A1823" s="46">
        <v>14128460</v>
      </c>
      <c r="B1823" s="47" t="s">
        <v>2619</v>
      </c>
      <c r="C1823" s="48">
        <v>38</v>
      </c>
      <c r="D1823" s="49">
        <v>63.158299999999997</v>
      </c>
      <c r="E1823" s="48">
        <v>1816</v>
      </c>
      <c r="F1823" s="50">
        <v>39</v>
      </c>
      <c r="G1823" s="48">
        <v>534</v>
      </c>
      <c r="H1823" s="51">
        <v>1050</v>
      </c>
    </row>
    <row r="1824" spans="1:8" x14ac:dyDescent="0.25">
      <c r="A1824" s="46">
        <v>30166070</v>
      </c>
      <c r="B1824" s="47" t="s">
        <v>2620</v>
      </c>
      <c r="C1824" s="48">
        <v>178</v>
      </c>
      <c r="D1824" s="49">
        <v>62.741300000000003</v>
      </c>
      <c r="E1824" s="48">
        <v>1817</v>
      </c>
      <c r="F1824" s="50">
        <v>13</v>
      </c>
      <c r="G1824" s="48">
        <v>1234</v>
      </c>
      <c r="H1824" s="51">
        <v>3298</v>
      </c>
    </row>
    <row r="1825" spans="1:8" x14ac:dyDescent="0.25">
      <c r="A1825" s="46">
        <v>30164790</v>
      </c>
      <c r="B1825" s="47" t="s">
        <v>2621</v>
      </c>
      <c r="C1825" s="48">
        <v>179</v>
      </c>
      <c r="D1825" s="49">
        <v>62.499899999999997</v>
      </c>
      <c r="E1825" s="48">
        <v>1818</v>
      </c>
      <c r="F1825" s="50">
        <v>3</v>
      </c>
      <c r="G1825" s="48">
        <v>1842</v>
      </c>
      <c r="H1825" s="51">
        <v>0</v>
      </c>
    </row>
    <row r="1826" spans="1:8" x14ac:dyDescent="0.25">
      <c r="A1826" s="46">
        <v>30164810</v>
      </c>
      <c r="B1826" s="47" t="s">
        <v>2622</v>
      </c>
      <c r="C1826" s="48">
        <v>179</v>
      </c>
      <c r="D1826" s="49">
        <v>62.499899999999997</v>
      </c>
      <c r="E1826" s="48">
        <v>1818</v>
      </c>
      <c r="F1826" s="50">
        <v>3</v>
      </c>
      <c r="G1826" s="48">
        <v>1842</v>
      </c>
      <c r="H1826" s="51">
        <v>21</v>
      </c>
    </row>
    <row r="1827" spans="1:8" x14ac:dyDescent="0.25">
      <c r="A1827" s="46">
        <v>31155710</v>
      </c>
      <c r="B1827" s="47" t="s">
        <v>2623</v>
      </c>
      <c r="C1827" s="48">
        <v>69</v>
      </c>
      <c r="D1827" s="49">
        <v>62.499899999999997</v>
      </c>
      <c r="E1827" s="48">
        <v>1818</v>
      </c>
      <c r="F1827" s="50">
        <v>3</v>
      </c>
      <c r="G1827" s="48">
        <v>1842</v>
      </c>
      <c r="H1827" s="51">
        <v>1321</v>
      </c>
    </row>
    <row r="1828" spans="1:8" x14ac:dyDescent="0.25">
      <c r="A1828" s="46">
        <v>42001310</v>
      </c>
      <c r="B1828" s="47" t="s">
        <v>2624</v>
      </c>
      <c r="C1828" s="48">
        <v>84</v>
      </c>
      <c r="D1828" s="49">
        <v>62.499899999999997</v>
      </c>
      <c r="E1828" s="48">
        <v>1818</v>
      </c>
      <c r="F1828" s="50">
        <v>3</v>
      </c>
      <c r="G1828" s="48">
        <v>1842</v>
      </c>
      <c r="H1828" s="51">
        <v>488</v>
      </c>
    </row>
    <row r="1829" spans="1:8" x14ac:dyDescent="0.25">
      <c r="A1829" s="46">
        <v>71144640</v>
      </c>
      <c r="B1829" s="47" t="s">
        <v>2625</v>
      </c>
      <c r="C1829" s="48">
        <v>85</v>
      </c>
      <c r="D1829" s="49">
        <v>62.499899999999997</v>
      </c>
      <c r="E1829" s="48">
        <v>1818</v>
      </c>
      <c r="F1829" s="50">
        <v>3</v>
      </c>
      <c r="G1829" s="48">
        <v>1842</v>
      </c>
      <c r="H1829" s="51">
        <v>0</v>
      </c>
    </row>
    <row r="1830" spans="1:8" x14ac:dyDescent="0.25">
      <c r="A1830" s="46">
        <v>71145130</v>
      </c>
      <c r="B1830" s="47" t="s">
        <v>2626</v>
      </c>
      <c r="C1830" s="48">
        <v>86</v>
      </c>
      <c r="D1830" s="49">
        <v>62.416699999999999</v>
      </c>
      <c r="E1830" s="48">
        <v>1823</v>
      </c>
      <c r="F1830" s="50">
        <v>2</v>
      </c>
      <c r="G1830" s="48">
        <v>1971</v>
      </c>
      <c r="H1830" s="51">
        <v>65</v>
      </c>
    </row>
    <row r="1831" spans="1:8" x14ac:dyDescent="0.25">
      <c r="A1831" s="46">
        <v>17104170</v>
      </c>
      <c r="B1831" s="47" t="s">
        <v>2627</v>
      </c>
      <c r="C1831" s="48">
        <v>9</v>
      </c>
      <c r="D1831" s="49">
        <v>62.291499999999999</v>
      </c>
      <c r="E1831" s="48">
        <v>1824</v>
      </c>
      <c r="F1831" s="50">
        <v>5</v>
      </c>
      <c r="G1831" s="48">
        <v>1666</v>
      </c>
      <c r="H1831" s="51">
        <v>0</v>
      </c>
    </row>
    <row r="1832" spans="1:8" x14ac:dyDescent="0.25">
      <c r="A1832" s="46">
        <v>50159750</v>
      </c>
      <c r="B1832" s="47" t="s">
        <v>2628</v>
      </c>
      <c r="C1832" s="48">
        <v>87</v>
      </c>
      <c r="D1832" s="49">
        <v>61.666800000000002</v>
      </c>
      <c r="E1832" s="48">
        <v>1825</v>
      </c>
      <c r="F1832" s="50">
        <v>4</v>
      </c>
      <c r="G1832" s="48">
        <v>1756</v>
      </c>
      <c r="H1832" s="51">
        <v>0</v>
      </c>
    </row>
    <row r="1833" spans="1:8" x14ac:dyDescent="0.25">
      <c r="A1833" s="46">
        <v>11193480</v>
      </c>
      <c r="B1833" s="47" t="s">
        <v>2629</v>
      </c>
      <c r="C1833" s="48">
        <v>143</v>
      </c>
      <c r="D1833" s="49">
        <v>61.611499999999999</v>
      </c>
      <c r="E1833" s="48">
        <v>1826</v>
      </c>
      <c r="F1833" s="50">
        <v>5</v>
      </c>
      <c r="G1833" s="48">
        <v>1666</v>
      </c>
      <c r="H1833" s="51">
        <v>401</v>
      </c>
    </row>
    <row r="1834" spans="1:8" x14ac:dyDescent="0.25">
      <c r="A1834" s="46">
        <v>11195180</v>
      </c>
      <c r="B1834" s="47" t="s">
        <v>2630</v>
      </c>
      <c r="C1834" s="48">
        <v>143</v>
      </c>
      <c r="D1834" s="49">
        <v>61.611499999999999</v>
      </c>
      <c r="E1834" s="48">
        <v>1826</v>
      </c>
      <c r="F1834" s="50">
        <v>5</v>
      </c>
      <c r="G1834" s="48">
        <v>1666</v>
      </c>
      <c r="H1834" s="51">
        <v>0</v>
      </c>
    </row>
    <row r="1835" spans="1:8" x14ac:dyDescent="0.25">
      <c r="A1835" s="46">
        <v>11195720</v>
      </c>
      <c r="B1835" s="47" t="s">
        <v>2631</v>
      </c>
      <c r="C1835" s="48">
        <v>143</v>
      </c>
      <c r="D1835" s="49">
        <v>61.611499999999999</v>
      </c>
      <c r="E1835" s="48">
        <v>1826</v>
      </c>
      <c r="F1835" s="50">
        <v>5</v>
      </c>
      <c r="G1835" s="48">
        <v>1666</v>
      </c>
      <c r="H1835" s="51">
        <v>0</v>
      </c>
    </row>
    <row r="1836" spans="1:8" x14ac:dyDescent="0.25">
      <c r="A1836" s="46">
        <v>11196710</v>
      </c>
      <c r="B1836" s="47" t="s">
        <v>2632</v>
      </c>
      <c r="C1836" s="48">
        <v>146</v>
      </c>
      <c r="D1836" s="49">
        <v>61.374499999999998</v>
      </c>
      <c r="E1836" s="48">
        <v>1829</v>
      </c>
      <c r="F1836" s="50">
        <v>5</v>
      </c>
      <c r="G1836" s="48">
        <v>1666</v>
      </c>
      <c r="H1836" s="51">
        <v>0</v>
      </c>
    </row>
    <row r="1837" spans="1:8" x14ac:dyDescent="0.25">
      <c r="A1837" s="46">
        <v>11199030</v>
      </c>
      <c r="B1837" s="47" t="s">
        <v>2633</v>
      </c>
      <c r="C1837" s="48">
        <v>146</v>
      </c>
      <c r="D1837" s="49">
        <v>61.374499999999998</v>
      </c>
      <c r="E1837" s="48">
        <v>1829</v>
      </c>
      <c r="F1837" s="50">
        <v>5</v>
      </c>
      <c r="G1837" s="48">
        <v>1666</v>
      </c>
      <c r="H1837" s="51">
        <v>199</v>
      </c>
    </row>
    <row r="1838" spans="1:8" x14ac:dyDescent="0.25">
      <c r="A1838" s="46">
        <v>50164260</v>
      </c>
      <c r="B1838" s="47" t="s">
        <v>2634</v>
      </c>
      <c r="C1838" s="48">
        <v>88</v>
      </c>
      <c r="D1838" s="49">
        <v>61.167000000000002</v>
      </c>
      <c r="E1838" s="48">
        <v>1831</v>
      </c>
      <c r="F1838" s="50">
        <v>12</v>
      </c>
      <c r="G1838" s="48">
        <v>1274</v>
      </c>
      <c r="H1838" s="51">
        <v>0</v>
      </c>
    </row>
    <row r="1839" spans="1:8" x14ac:dyDescent="0.25">
      <c r="A1839" s="46">
        <v>60144060</v>
      </c>
      <c r="B1839" s="47" t="s">
        <v>2635</v>
      </c>
      <c r="C1839" s="48">
        <v>131</v>
      </c>
      <c r="D1839" s="49">
        <v>60.884</v>
      </c>
      <c r="E1839" s="48">
        <v>1832</v>
      </c>
      <c r="F1839" s="50">
        <v>21</v>
      </c>
      <c r="G1839" s="48">
        <v>930</v>
      </c>
      <c r="H1839" s="51">
        <v>0</v>
      </c>
    </row>
    <row r="1840" spans="1:8" x14ac:dyDescent="0.25">
      <c r="A1840" s="46">
        <v>14128480</v>
      </c>
      <c r="B1840" s="47" t="s">
        <v>2636</v>
      </c>
      <c r="C1840" s="48">
        <v>39</v>
      </c>
      <c r="D1840" s="49">
        <v>60.108400000000003</v>
      </c>
      <c r="E1840" s="48">
        <v>1833</v>
      </c>
      <c r="F1840" s="50">
        <v>38</v>
      </c>
      <c r="G1840" s="48">
        <v>555</v>
      </c>
      <c r="H1840" s="51">
        <v>340</v>
      </c>
    </row>
    <row r="1841" spans="1:8" x14ac:dyDescent="0.25">
      <c r="A1841" s="46">
        <v>71143780</v>
      </c>
      <c r="B1841" s="47" t="s">
        <v>2637</v>
      </c>
      <c r="C1841" s="48">
        <v>87</v>
      </c>
      <c r="D1841" s="49">
        <v>60</v>
      </c>
      <c r="E1841" s="48">
        <v>1834</v>
      </c>
      <c r="F1841" s="50">
        <v>6</v>
      </c>
      <c r="G1841" s="48">
        <v>1595</v>
      </c>
      <c r="H1841" s="51">
        <v>112</v>
      </c>
    </row>
    <row r="1842" spans="1:8" x14ac:dyDescent="0.25">
      <c r="A1842" s="46">
        <v>14128970</v>
      </c>
      <c r="B1842" s="47" t="s">
        <v>2638</v>
      </c>
      <c r="C1842" s="48">
        <v>40</v>
      </c>
      <c r="D1842" s="49">
        <v>59.916699999999999</v>
      </c>
      <c r="E1842" s="48">
        <v>1835</v>
      </c>
      <c r="F1842" s="50">
        <v>16</v>
      </c>
      <c r="G1842" s="48">
        <v>1086</v>
      </c>
      <c r="H1842" s="51">
        <v>767</v>
      </c>
    </row>
    <row r="1843" spans="1:8" x14ac:dyDescent="0.25">
      <c r="A1843" s="46">
        <v>30164830</v>
      </c>
      <c r="B1843" s="47" t="s">
        <v>2639</v>
      </c>
      <c r="C1843" s="48">
        <v>181</v>
      </c>
      <c r="D1843" s="49">
        <v>59.666600000000003</v>
      </c>
      <c r="E1843" s="48">
        <v>1836</v>
      </c>
      <c r="F1843" s="50">
        <v>4</v>
      </c>
      <c r="G1843" s="48">
        <v>1756</v>
      </c>
      <c r="H1843" s="51">
        <v>187</v>
      </c>
    </row>
    <row r="1844" spans="1:8" x14ac:dyDescent="0.25">
      <c r="A1844" s="46">
        <v>71145630</v>
      </c>
      <c r="B1844" s="47" t="s">
        <v>2640</v>
      </c>
      <c r="C1844" s="48">
        <v>88</v>
      </c>
      <c r="D1844" s="49">
        <v>59.549900000000001</v>
      </c>
      <c r="E1844" s="48">
        <v>1837</v>
      </c>
      <c r="F1844" s="50">
        <v>5</v>
      </c>
      <c r="G1844" s="48">
        <v>1666</v>
      </c>
      <c r="H1844" s="51">
        <v>406</v>
      </c>
    </row>
    <row r="1845" spans="1:8" x14ac:dyDescent="0.25">
      <c r="A1845" s="46">
        <v>50166090</v>
      </c>
      <c r="B1845" s="47" t="s">
        <v>2641</v>
      </c>
      <c r="C1845" s="48">
        <v>89</v>
      </c>
      <c r="D1845" s="49">
        <v>59.499699999999997</v>
      </c>
      <c r="E1845" s="48">
        <v>1838</v>
      </c>
      <c r="F1845" s="50">
        <v>12</v>
      </c>
      <c r="G1845" s="48">
        <v>1274</v>
      </c>
      <c r="H1845" s="51">
        <v>1368</v>
      </c>
    </row>
    <row r="1846" spans="1:8" x14ac:dyDescent="0.25">
      <c r="A1846" s="46">
        <v>31154220</v>
      </c>
      <c r="B1846" s="47" t="s">
        <v>2642</v>
      </c>
      <c r="C1846" s="48">
        <v>70</v>
      </c>
      <c r="D1846" s="49">
        <v>59.166699999999999</v>
      </c>
      <c r="E1846" s="48">
        <v>1839</v>
      </c>
      <c r="F1846" s="50">
        <v>4</v>
      </c>
      <c r="G1846" s="48">
        <v>1756</v>
      </c>
      <c r="H1846" s="51">
        <v>327</v>
      </c>
    </row>
    <row r="1847" spans="1:8" x14ac:dyDescent="0.25">
      <c r="A1847" s="46">
        <v>30165810</v>
      </c>
      <c r="B1847" s="47" t="s">
        <v>2643</v>
      </c>
      <c r="C1847" s="48">
        <v>182</v>
      </c>
      <c r="D1847" s="49">
        <v>58.999499999999998</v>
      </c>
      <c r="E1847" s="48">
        <v>1840</v>
      </c>
      <c r="F1847" s="50">
        <v>24</v>
      </c>
      <c r="G1847" s="48">
        <v>849</v>
      </c>
      <c r="H1847" s="51">
        <v>14792</v>
      </c>
    </row>
    <row r="1848" spans="1:8" x14ac:dyDescent="0.25">
      <c r="A1848" s="46">
        <v>60153970</v>
      </c>
      <c r="B1848" s="47" t="s">
        <v>2644</v>
      </c>
      <c r="C1848" s="48">
        <v>132</v>
      </c>
      <c r="D1848" s="49">
        <v>58.766399999999997</v>
      </c>
      <c r="E1848" s="48">
        <v>1841</v>
      </c>
      <c r="F1848" s="50">
        <v>8</v>
      </c>
      <c r="G1848" s="48">
        <v>1476</v>
      </c>
      <c r="H1848" s="51">
        <v>0</v>
      </c>
    </row>
    <row r="1849" spans="1:8" x14ac:dyDescent="0.25">
      <c r="A1849" s="46">
        <v>50161890</v>
      </c>
      <c r="B1849" s="47" t="s">
        <v>2645</v>
      </c>
      <c r="C1849" s="48">
        <v>90</v>
      </c>
      <c r="D1849" s="49">
        <v>58.333399999999997</v>
      </c>
      <c r="E1849" s="48">
        <v>1842</v>
      </c>
      <c r="F1849" s="50">
        <v>2</v>
      </c>
      <c r="G1849" s="48">
        <v>1971</v>
      </c>
      <c r="H1849" s="51">
        <v>0</v>
      </c>
    </row>
    <row r="1850" spans="1:8" x14ac:dyDescent="0.25">
      <c r="A1850" s="46">
        <v>71137150</v>
      </c>
      <c r="B1850" s="47" t="s">
        <v>2646</v>
      </c>
      <c r="C1850" s="48">
        <v>89</v>
      </c>
      <c r="D1850" s="49">
        <v>58.333399999999997</v>
      </c>
      <c r="E1850" s="48">
        <v>1842</v>
      </c>
      <c r="F1850" s="50">
        <v>2</v>
      </c>
      <c r="G1850" s="48">
        <v>1971</v>
      </c>
      <c r="H1850" s="51">
        <v>30</v>
      </c>
    </row>
    <row r="1851" spans="1:8" x14ac:dyDescent="0.25">
      <c r="A1851" s="46">
        <v>30164340</v>
      </c>
      <c r="B1851" s="47" t="s">
        <v>2647</v>
      </c>
      <c r="C1851" s="48">
        <v>183</v>
      </c>
      <c r="D1851" s="49">
        <v>58.333300000000001</v>
      </c>
      <c r="E1851" s="48">
        <v>1844</v>
      </c>
      <c r="F1851" s="50">
        <v>3</v>
      </c>
      <c r="G1851" s="48">
        <v>1842</v>
      </c>
      <c r="H1851" s="51">
        <v>1161</v>
      </c>
    </row>
    <row r="1852" spans="1:8" x14ac:dyDescent="0.25">
      <c r="A1852" s="46">
        <v>30161150</v>
      </c>
      <c r="B1852" s="47" t="s">
        <v>2648</v>
      </c>
      <c r="C1852" s="48">
        <v>184</v>
      </c>
      <c r="D1852" s="49">
        <v>58.291699999999999</v>
      </c>
      <c r="E1852" s="48">
        <v>1845</v>
      </c>
      <c r="F1852" s="50">
        <v>1</v>
      </c>
      <c r="G1852" s="48">
        <v>2096</v>
      </c>
      <c r="H1852" s="51">
        <v>5</v>
      </c>
    </row>
    <row r="1853" spans="1:8" x14ac:dyDescent="0.25">
      <c r="A1853" s="46">
        <v>31151850</v>
      </c>
      <c r="B1853" s="47" t="s">
        <v>2649</v>
      </c>
      <c r="C1853" s="48">
        <v>71</v>
      </c>
      <c r="D1853" s="49">
        <v>58.224899999999998</v>
      </c>
      <c r="E1853" s="48">
        <v>1846</v>
      </c>
      <c r="F1853" s="50">
        <v>4</v>
      </c>
      <c r="G1853" s="48">
        <v>1756</v>
      </c>
      <c r="H1853" s="51">
        <v>0</v>
      </c>
    </row>
    <row r="1854" spans="1:8" x14ac:dyDescent="0.25">
      <c r="A1854" s="46">
        <v>71143080</v>
      </c>
      <c r="B1854" s="47" t="s">
        <v>2650</v>
      </c>
      <c r="C1854" s="48">
        <v>90</v>
      </c>
      <c r="D1854" s="49">
        <v>58.166600000000003</v>
      </c>
      <c r="E1854" s="48">
        <v>1847</v>
      </c>
      <c r="F1854" s="50">
        <v>4</v>
      </c>
      <c r="G1854" s="48">
        <v>1756</v>
      </c>
      <c r="H1854" s="51">
        <v>0</v>
      </c>
    </row>
    <row r="1855" spans="1:8" x14ac:dyDescent="0.25">
      <c r="A1855" s="46">
        <v>14127570</v>
      </c>
      <c r="B1855" s="47" t="s">
        <v>2651</v>
      </c>
      <c r="C1855" s="48">
        <v>41</v>
      </c>
      <c r="D1855" s="49">
        <v>58.041800000000002</v>
      </c>
      <c r="E1855" s="48">
        <v>1848</v>
      </c>
      <c r="F1855" s="50">
        <v>7</v>
      </c>
      <c r="G1855" s="48">
        <v>1528</v>
      </c>
      <c r="H1855" s="51">
        <v>0</v>
      </c>
    </row>
    <row r="1856" spans="1:8" x14ac:dyDescent="0.25">
      <c r="A1856" s="46">
        <v>50133930</v>
      </c>
      <c r="B1856" s="47" t="s">
        <v>2652</v>
      </c>
      <c r="C1856" s="48">
        <v>91</v>
      </c>
      <c r="D1856" s="49">
        <v>57.917000000000002</v>
      </c>
      <c r="E1856" s="48">
        <v>1849</v>
      </c>
      <c r="F1856" s="50">
        <v>10</v>
      </c>
      <c r="G1856" s="48">
        <v>1373</v>
      </c>
      <c r="H1856" s="51">
        <v>60</v>
      </c>
    </row>
    <row r="1857" spans="1:8" x14ac:dyDescent="0.25">
      <c r="A1857" s="46">
        <v>14128740</v>
      </c>
      <c r="B1857" s="47" t="s">
        <v>2653</v>
      </c>
      <c r="C1857" s="48">
        <v>42</v>
      </c>
      <c r="D1857" s="49">
        <v>57.758299999999998</v>
      </c>
      <c r="E1857" s="48">
        <v>1850</v>
      </c>
      <c r="F1857" s="50">
        <v>36</v>
      </c>
      <c r="G1857" s="48">
        <v>588</v>
      </c>
      <c r="H1857" s="51">
        <v>550</v>
      </c>
    </row>
    <row r="1858" spans="1:8" x14ac:dyDescent="0.25">
      <c r="A1858" s="46">
        <v>71141190</v>
      </c>
      <c r="B1858" s="47" t="s">
        <v>2654</v>
      </c>
      <c r="C1858" s="48">
        <v>91</v>
      </c>
      <c r="D1858" s="49">
        <v>57.375</v>
      </c>
      <c r="E1858" s="48">
        <v>1851</v>
      </c>
      <c r="F1858" s="50">
        <v>3</v>
      </c>
      <c r="G1858" s="48">
        <v>1842</v>
      </c>
      <c r="H1858" s="51">
        <v>27</v>
      </c>
    </row>
    <row r="1859" spans="1:8" x14ac:dyDescent="0.25">
      <c r="A1859" s="46">
        <v>60111100</v>
      </c>
      <c r="B1859" s="47" t="s">
        <v>2655</v>
      </c>
      <c r="C1859" s="48">
        <v>133</v>
      </c>
      <c r="D1859" s="49">
        <v>57.249899999999997</v>
      </c>
      <c r="E1859" s="48">
        <v>1852</v>
      </c>
      <c r="F1859" s="50">
        <v>3</v>
      </c>
      <c r="G1859" s="48">
        <v>1842</v>
      </c>
      <c r="H1859" s="51">
        <v>7</v>
      </c>
    </row>
    <row r="1860" spans="1:8" x14ac:dyDescent="0.25">
      <c r="A1860" s="46">
        <v>14128570</v>
      </c>
      <c r="B1860" s="47" t="s">
        <v>2656</v>
      </c>
      <c r="C1860" s="48">
        <v>43</v>
      </c>
      <c r="D1860" s="49">
        <v>57.1</v>
      </c>
      <c r="E1860" s="48">
        <v>1853</v>
      </c>
      <c r="F1860" s="50">
        <v>36</v>
      </c>
      <c r="G1860" s="48">
        <v>588</v>
      </c>
      <c r="H1860" s="51">
        <v>530</v>
      </c>
    </row>
    <row r="1861" spans="1:8" x14ac:dyDescent="0.25">
      <c r="A1861" s="46">
        <v>11195540</v>
      </c>
      <c r="B1861" s="47" t="s">
        <v>2657</v>
      </c>
      <c r="C1861" s="48">
        <v>148</v>
      </c>
      <c r="D1861" s="49">
        <v>56.682400000000001</v>
      </c>
      <c r="E1861" s="48">
        <v>1854</v>
      </c>
      <c r="F1861" s="50">
        <v>4</v>
      </c>
      <c r="G1861" s="48">
        <v>1756</v>
      </c>
      <c r="H1861" s="51">
        <v>320</v>
      </c>
    </row>
    <row r="1862" spans="1:8" x14ac:dyDescent="0.25">
      <c r="A1862" s="46">
        <v>11198940</v>
      </c>
      <c r="B1862" s="47" t="s">
        <v>2658</v>
      </c>
      <c r="C1862" s="48">
        <v>148</v>
      </c>
      <c r="D1862" s="49">
        <v>56.682400000000001</v>
      </c>
      <c r="E1862" s="48">
        <v>1854</v>
      </c>
      <c r="F1862" s="50">
        <v>4</v>
      </c>
      <c r="G1862" s="48">
        <v>1756</v>
      </c>
      <c r="H1862" s="51">
        <v>0</v>
      </c>
    </row>
    <row r="1863" spans="1:8" x14ac:dyDescent="0.25">
      <c r="A1863" s="46">
        <v>60156150</v>
      </c>
      <c r="B1863" s="47" t="s">
        <v>2659</v>
      </c>
      <c r="C1863" s="48">
        <v>134</v>
      </c>
      <c r="D1863" s="49">
        <v>56.666800000000002</v>
      </c>
      <c r="E1863" s="48">
        <v>1856</v>
      </c>
      <c r="F1863" s="50">
        <v>4</v>
      </c>
      <c r="G1863" s="48">
        <v>1756</v>
      </c>
      <c r="H1863" s="51">
        <v>0</v>
      </c>
    </row>
    <row r="1864" spans="1:8" x14ac:dyDescent="0.25">
      <c r="A1864" s="46">
        <v>60157030</v>
      </c>
      <c r="B1864" s="47" t="s">
        <v>2660</v>
      </c>
      <c r="C1864" s="48">
        <v>134</v>
      </c>
      <c r="D1864" s="49">
        <v>56.666800000000002</v>
      </c>
      <c r="E1864" s="48">
        <v>1856</v>
      </c>
      <c r="F1864" s="50">
        <v>4</v>
      </c>
      <c r="G1864" s="48">
        <v>1756</v>
      </c>
      <c r="H1864" s="51">
        <v>0</v>
      </c>
    </row>
    <row r="1865" spans="1:8" x14ac:dyDescent="0.25">
      <c r="A1865" s="46">
        <v>11197300</v>
      </c>
      <c r="B1865" s="47" t="s">
        <v>2661</v>
      </c>
      <c r="C1865" s="48">
        <v>150</v>
      </c>
      <c r="D1865" s="49">
        <v>56.634999999999998</v>
      </c>
      <c r="E1865" s="48">
        <v>1858</v>
      </c>
      <c r="F1865" s="50">
        <v>5</v>
      </c>
      <c r="G1865" s="48">
        <v>1666</v>
      </c>
      <c r="H1865" s="51">
        <v>190</v>
      </c>
    </row>
    <row r="1866" spans="1:8" x14ac:dyDescent="0.25">
      <c r="A1866" s="46">
        <v>11196640</v>
      </c>
      <c r="B1866" s="47" t="s">
        <v>2662</v>
      </c>
      <c r="C1866" s="48">
        <v>151</v>
      </c>
      <c r="D1866" s="49">
        <v>56.587800000000001</v>
      </c>
      <c r="E1866" s="48">
        <v>1859</v>
      </c>
      <c r="F1866" s="50">
        <v>3</v>
      </c>
      <c r="G1866" s="48">
        <v>1842</v>
      </c>
      <c r="H1866" s="51">
        <v>0</v>
      </c>
    </row>
    <row r="1867" spans="1:8" x14ac:dyDescent="0.25">
      <c r="A1867" s="46">
        <v>11196820</v>
      </c>
      <c r="B1867" s="47" t="s">
        <v>2663</v>
      </c>
      <c r="C1867" s="48">
        <v>151</v>
      </c>
      <c r="D1867" s="49">
        <v>56.587800000000001</v>
      </c>
      <c r="E1867" s="48">
        <v>1859</v>
      </c>
      <c r="F1867" s="50">
        <v>6</v>
      </c>
      <c r="G1867" s="48">
        <v>1595</v>
      </c>
      <c r="H1867" s="51">
        <v>0</v>
      </c>
    </row>
    <row r="1868" spans="1:8" x14ac:dyDescent="0.25">
      <c r="A1868" s="46">
        <v>11198240</v>
      </c>
      <c r="B1868" s="47" t="s">
        <v>2664</v>
      </c>
      <c r="C1868" s="48">
        <v>151</v>
      </c>
      <c r="D1868" s="49">
        <v>56.587800000000001</v>
      </c>
      <c r="E1868" s="48">
        <v>1859</v>
      </c>
      <c r="F1868" s="50">
        <v>3</v>
      </c>
      <c r="G1868" s="48">
        <v>1842</v>
      </c>
      <c r="H1868" s="51">
        <v>0</v>
      </c>
    </row>
    <row r="1869" spans="1:8" x14ac:dyDescent="0.25">
      <c r="A1869" s="46">
        <v>11200100</v>
      </c>
      <c r="B1869" s="47" t="s">
        <v>2665</v>
      </c>
      <c r="C1869" s="48">
        <v>154</v>
      </c>
      <c r="D1869" s="49">
        <v>56.398000000000003</v>
      </c>
      <c r="E1869" s="48">
        <v>1862</v>
      </c>
      <c r="F1869" s="50">
        <v>5</v>
      </c>
      <c r="G1869" s="48">
        <v>1666</v>
      </c>
      <c r="H1869" s="51">
        <v>214</v>
      </c>
    </row>
    <row r="1870" spans="1:8" x14ac:dyDescent="0.25">
      <c r="A1870" s="46">
        <v>60142010</v>
      </c>
      <c r="B1870" s="47" t="s">
        <v>2666</v>
      </c>
      <c r="C1870" s="48">
        <v>136</v>
      </c>
      <c r="D1870" s="49">
        <v>56.25</v>
      </c>
      <c r="E1870" s="48">
        <v>1863</v>
      </c>
      <c r="F1870" s="50">
        <v>15</v>
      </c>
      <c r="G1870" s="48">
        <v>1131</v>
      </c>
      <c r="H1870" s="51">
        <v>0</v>
      </c>
    </row>
    <row r="1871" spans="1:8" x14ac:dyDescent="0.25">
      <c r="A1871" s="46">
        <v>14128960</v>
      </c>
      <c r="B1871" s="47" t="s">
        <v>2667</v>
      </c>
      <c r="C1871" s="48">
        <v>44</v>
      </c>
      <c r="D1871" s="49">
        <v>55.808300000000003</v>
      </c>
      <c r="E1871" s="48">
        <v>1864</v>
      </c>
      <c r="F1871" s="50">
        <v>15</v>
      </c>
      <c r="G1871" s="48">
        <v>1131</v>
      </c>
      <c r="H1871" s="51">
        <v>910</v>
      </c>
    </row>
    <row r="1872" spans="1:8" x14ac:dyDescent="0.25">
      <c r="A1872" s="46">
        <v>14128620</v>
      </c>
      <c r="B1872" s="47" t="s">
        <v>2668</v>
      </c>
      <c r="C1872" s="48">
        <v>45</v>
      </c>
      <c r="D1872" s="49">
        <v>55.691600000000001</v>
      </c>
      <c r="E1872" s="48">
        <v>1865</v>
      </c>
      <c r="F1872" s="50">
        <v>35</v>
      </c>
      <c r="G1872" s="48">
        <v>609</v>
      </c>
      <c r="H1872" s="51">
        <v>0</v>
      </c>
    </row>
    <row r="1873" spans="1:8" x14ac:dyDescent="0.25">
      <c r="A1873" s="46">
        <v>11193550</v>
      </c>
      <c r="B1873" s="47" t="s">
        <v>2669</v>
      </c>
      <c r="C1873" s="48">
        <v>155</v>
      </c>
      <c r="D1873" s="49">
        <v>55.440800000000003</v>
      </c>
      <c r="E1873" s="48">
        <v>1866</v>
      </c>
      <c r="F1873" s="50">
        <v>3</v>
      </c>
      <c r="G1873" s="48">
        <v>1842</v>
      </c>
      <c r="H1873" s="51">
        <v>0</v>
      </c>
    </row>
    <row r="1874" spans="1:8" x14ac:dyDescent="0.25">
      <c r="A1874" s="46">
        <v>14128930</v>
      </c>
      <c r="B1874" s="47" t="s">
        <v>2670</v>
      </c>
      <c r="C1874" s="48">
        <v>46</v>
      </c>
      <c r="D1874" s="49">
        <v>55.283299999999997</v>
      </c>
      <c r="E1874" s="48">
        <v>1867</v>
      </c>
      <c r="F1874" s="50">
        <v>15</v>
      </c>
      <c r="G1874" s="48">
        <v>1131</v>
      </c>
      <c r="H1874" s="51">
        <v>501</v>
      </c>
    </row>
    <row r="1875" spans="1:8" x14ac:dyDescent="0.25">
      <c r="A1875" s="46">
        <v>14128920</v>
      </c>
      <c r="B1875" s="47" t="s">
        <v>2671</v>
      </c>
      <c r="C1875" s="48">
        <v>47</v>
      </c>
      <c r="D1875" s="49">
        <v>55.216700000000003</v>
      </c>
      <c r="E1875" s="48">
        <v>1868</v>
      </c>
      <c r="F1875" s="50">
        <v>15</v>
      </c>
      <c r="G1875" s="48">
        <v>1131</v>
      </c>
      <c r="H1875" s="51">
        <v>520</v>
      </c>
    </row>
    <row r="1876" spans="1:8" x14ac:dyDescent="0.25">
      <c r="A1876" s="46">
        <v>50165180</v>
      </c>
      <c r="B1876" s="47" t="s">
        <v>2672</v>
      </c>
      <c r="C1876" s="48">
        <v>92</v>
      </c>
      <c r="D1876" s="49">
        <v>54.454599999999999</v>
      </c>
      <c r="E1876" s="48">
        <v>1869</v>
      </c>
      <c r="F1876" s="50">
        <v>2</v>
      </c>
      <c r="G1876" s="48">
        <v>1971</v>
      </c>
      <c r="H1876" s="51">
        <v>0</v>
      </c>
    </row>
    <row r="1877" spans="1:8" x14ac:dyDescent="0.25">
      <c r="A1877" s="46">
        <v>14128820</v>
      </c>
      <c r="B1877" s="47" t="s">
        <v>2673</v>
      </c>
      <c r="C1877" s="48">
        <v>48</v>
      </c>
      <c r="D1877" s="49">
        <v>54.249899999999997</v>
      </c>
      <c r="E1877" s="48">
        <v>1870</v>
      </c>
      <c r="F1877" s="50">
        <v>34</v>
      </c>
      <c r="G1877" s="48">
        <v>621</v>
      </c>
      <c r="H1877" s="51">
        <v>230</v>
      </c>
    </row>
    <row r="1878" spans="1:8" x14ac:dyDescent="0.25">
      <c r="A1878" s="46">
        <v>71144970</v>
      </c>
      <c r="B1878" s="47" t="s">
        <v>2674</v>
      </c>
      <c r="C1878" s="48">
        <v>92</v>
      </c>
      <c r="D1878" s="49">
        <v>54.241300000000003</v>
      </c>
      <c r="E1878" s="48">
        <v>1871</v>
      </c>
      <c r="F1878" s="50">
        <v>11</v>
      </c>
      <c r="G1878" s="48">
        <v>1330</v>
      </c>
      <c r="H1878" s="51">
        <v>183</v>
      </c>
    </row>
    <row r="1879" spans="1:8" x14ac:dyDescent="0.25">
      <c r="A1879" s="46">
        <v>30160800</v>
      </c>
      <c r="B1879" s="47" t="s">
        <v>2675</v>
      </c>
      <c r="C1879" s="48">
        <v>185</v>
      </c>
      <c r="D1879" s="49">
        <v>54.166499999999999</v>
      </c>
      <c r="E1879" s="48">
        <v>1872</v>
      </c>
      <c r="F1879" s="50">
        <v>5</v>
      </c>
      <c r="G1879" s="48">
        <v>1666</v>
      </c>
      <c r="H1879" s="51">
        <v>0</v>
      </c>
    </row>
    <row r="1880" spans="1:8" x14ac:dyDescent="0.25">
      <c r="A1880" s="46">
        <v>71143120</v>
      </c>
      <c r="B1880" s="47" t="s">
        <v>2676</v>
      </c>
      <c r="C1880" s="48">
        <v>93</v>
      </c>
      <c r="D1880" s="49">
        <v>54</v>
      </c>
      <c r="E1880" s="48">
        <v>1873</v>
      </c>
      <c r="F1880" s="50">
        <v>4</v>
      </c>
      <c r="G1880" s="48">
        <v>1756</v>
      </c>
      <c r="H1880" s="51">
        <v>354</v>
      </c>
    </row>
    <row r="1881" spans="1:8" x14ac:dyDescent="0.25">
      <c r="A1881" s="46">
        <v>30109200</v>
      </c>
      <c r="B1881" s="47" t="s">
        <v>2677</v>
      </c>
      <c r="C1881" s="48">
        <v>186</v>
      </c>
      <c r="D1881" s="49">
        <v>53.958500000000001</v>
      </c>
      <c r="E1881" s="48">
        <v>1874</v>
      </c>
      <c r="F1881" s="50">
        <v>5</v>
      </c>
      <c r="G1881" s="48">
        <v>1666</v>
      </c>
      <c r="H1881" s="51">
        <v>0</v>
      </c>
    </row>
    <row r="1882" spans="1:8" x14ac:dyDescent="0.25">
      <c r="A1882" s="46">
        <v>71135840</v>
      </c>
      <c r="B1882" s="47" t="s">
        <v>2678</v>
      </c>
      <c r="C1882" s="48">
        <v>94</v>
      </c>
      <c r="D1882" s="49">
        <v>53.341700000000003</v>
      </c>
      <c r="E1882" s="48">
        <v>1875</v>
      </c>
      <c r="F1882" s="50">
        <v>7</v>
      </c>
      <c r="G1882" s="48">
        <v>1528</v>
      </c>
      <c r="H1882" s="51">
        <v>1212</v>
      </c>
    </row>
    <row r="1883" spans="1:8" x14ac:dyDescent="0.25">
      <c r="A1883" s="46">
        <v>14128730</v>
      </c>
      <c r="B1883" s="47" t="s">
        <v>2679</v>
      </c>
      <c r="C1883" s="48">
        <v>49</v>
      </c>
      <c r="D1883" s="49">
        <v>53.3</v>
      </c>
      <c r="E1883" s="48">
        <v>1876</v>
      </c>
      <c r="F1883" s="50">
        <v>33</v>
      </c>
      <c r="G1883" s="48">
        <v>633</v>
      </c>
      <c r="H1883" s="51">
        <v>0</v>
      </c>
    </row>
    <row r="1884" spans="1:8" x14ac:dyDescent="0.25">
      <c r="A1884" s="46">
        <v>11197980</v>
      </c>
      <c r="B1884" s="47" t="s">
        <v>2680</v>
      </c>
      <c r="C1884" s="48">
        <v>156</v>
      </c>
      <c r="D1884" s="49">
        <v>53.225000000000001</v>
      </c>
      <c r="E1884" s="48">
        <v>1877</v>
      </c>
      <c r="F1884" s="50">
        <v>6</v>
      </c>
      <c r="G1884" s="48">
        <v>1595</v>
      </c>
      <c r="H1884" s="51">
        <v>27</v>
      </c>
    </row>
    <row r="1885" spans="1:8" x14ac:dyDescent="0.25">
      <c r="A1885" s="46">
        <v>11193880</v>
      </c>
      <c r="B1885" s="47" t="s">
        <v>2681</v>
      </c>
      <c r="C1885" s="48">
        <v>157</v>
      </c>
      <c r="D1885" s="49">
        <v>52.890799999999999</v>
      </c>
      <c r="E1885" s="48">
        <v>1878</v>
      </c>
      <c r="F1885" s="50">
        <v>4</v>
      </c>
      <c r="G1885" s="48">
        <v>1756</v>
      </c>
      <c r="H1885" s="51">
        <v>230</v>
      </c>
    </row>
    <row r="1886" spans="1:8" x14ac:dyDescent="0.25">
      <c r="A1886" s="46">
        <v>60158400</v>
      </c>
      <c r="B1886" s="47" t="s">
        <v>2682</v>
      </c>
      <c r="C1886" s="48">
        <v>137</v>
      </c>
      <c r="D1886" s="49">
        <v>52.416800000000002</v>
      </c>
      <c r="E1886" s="48">
        <v>1879</v>
      </c>
      <c r="F1886" s="50">
        <v>4</v>
      </c>
      <c r="G1886" s="48">
        <v>1756</v>
      </c>
      <c r="H1886" s="51">
        <v>0</v>
      </c>
    </row>
    <row r="1887" spans="1:8" x14ac:dyDescent="0.25">
      <c r="A1887" s="46">
        <v>50165560</v>
      </c>
      <c r="B1887" s="47" t="s">
        <v>2683</v>
      </c>
      <c r="C1887" s="48">
        <v>93</v>
      </c>
      <c r="D1887" s="49">
        <v>52.341700000000003</v>
      </c>
      <c r="E1887" s="48">
        <v>1880</v>
      </c>
      <c r="F1887" s="50">
        <v>8</v>
      </c>
      <c r="G1887" s="48">
        <v>1476</v>
      </c>
      <c r="H1887" s="51">
        <v>42</v>
      </c>
    </row>
    <row r="1888" spans="1:8" x14ac:dyDescent="0.25">
      <c r="A1888" s="46">
        <v>50164960</v>
      </c>
      <c r="B1888" s="47" t="s">
        <v>2684</v>
      </c>
      <c r="C1888" s="48">
        <v>94</v>
      </c>
      <c r="D1888" s="49">
        <v>52.208100000000002</v>
      </c>
      <c r="E1888" s="48">
        <v>1881</v>
      </c>
      <c r="F1888" s="50">
        <v>7</v>
      </c>
      <c r="G1888" s="48">
        <v>1528</v>
      </c>
      <c r="H1888" s="51">
        <v>0</v>
      </c>
    </row>
    <row r="1889" spans="1:8" x14ac:dyDescent="0.25">
      <c r="A1889" s="46">
        <v>14128640</v>
      </c>
      <c r="B1889" s="47" t="s">
        <v>2685</v>
      </c>
      <c r="C1889" s="48">
        <v>50</v>
      </c>
      <c r="D1889" s="49">
        <v>52</v>
      </c>
      <c r="E1889" s="48">
        <v>1882</v>
      </c>
      <c r="F1889" s="50">
        <v>32</v>
      </c>
      <c r="G1889" s="48">
        <v>647</v>
      </c>
      <c r="H1889" s="51">
        <v>130</v>
      </c>
    </row>
    <row r="1890" spans="1:8" x14ac:dyDescent="0.25">
      <c r="A1890" s="46">
        <v>71145960</v>
      </c>
      <c r="B1890" s="47" t="s">
        <v>2686</v>
      </c>
      <c r="C1890" s="48">
        <v>95</v>
      </c>
      <c r="D1890" s="49">
        <v>51.491500000000002</v>
      </c>
      <c r="E1890" s="48">
        <v>1883</v>
      </c>
      <c r="F1890" s="50">
        <v>7</v>
      </c>
      <c r="G1890" s="48">
        <v>1528</v>
      </c>
      <c r="H1890" s="51">
        <v>347</v>
      </c>
    </row>
    <row r="1891" spans="1:8" x14ac:dyDescent="0.25">
      <c r="A1891" s="46">
        <v>71140810</v>
      </c>
      <c r="B1891" s="47" t="s">
        <v>2687</v>
      </c>
      <c r="C1891" s="48">
        <v>96</v>
      </c>
      <c r="D1891" s="49">
        <v>50.783299999999997</v>
      </c>
      <c r="E1891" s="48">
        <v>1884</v>
      </c>
      <c r="F1891" s="50">
        <v>2</v>
      </c>
      <c r="G1891" s="48">
        <v>1971</v>
      </c>
      <c r="H1891" s="51">
        <v>446</v>
      </c>
    </row>
    <row r="1892" spans="1:8" x14ac:dyDescent="0.25">
      <c r="A1892" s="46">
        <v>60101750</v>
      </c>
      <c r="B1892" s="47" t="s">
        <v>2688</v>
      </c>
      <c r="C1892" s="48">
        <v>138</v>
      </c>
      <c r="D1892" s="49">
        <v>50.441000000000003</v>
      </c>
      <c r="E1892" s="48">
        <v>1885</v>
      </c>
      <c r="F1892" s="50">
        <v>21</v>
      </c>
      <c r="G1892" s="48">
        <v>930</v>
      </c>
      <c r="H1892" s="51">
        <v>0</v>
      </c>
    </row>
    <row r="1893" spans="1:8" x14ac:dyDescent="0.25">
      <c r="A1893" s="46">
        <v>42000850</v>
      </c>
      <c r="B1893" s="47" t="s">
        <v>2689</v>
      </c>
      <c r="C1893" s="48">
        <v>85</v>
      </c>
      <c r="D1893" s="49">
        <v>50.416600000000003</v>
      </c>
      <c r="E1893" s="48">
        <v>1886</v>
      </c>
      <c r="F1893" s="50">
        <v>3</v>
      </c>
      <c r="G1893" s="48">
        <v>1842</v>
      </c>
      <c r="H1893" s="51">
        <v>154</v>
      </c>
    </row>
    <row r="1894" spans="1:8" x14ac:dyDescent="0.25">
      <c r="A1894" s="46">
        <v>30165710</v>
      </c>
      <c r="B1894" s="47" t="s">
        <v>2690</v>
      </c>
      <c r="C1894" s="48">
        <v>187</v>
      </c>
      <c r="D1894" s="49">
        <v>50.3748</v>
      </c>
      <c r="E1894" s="48">
        <v>1887</v>
      </c>
      <c r="F1894" s="50">
        <v>11</v>
      </c>
      <c r="G1894" s="48">
        <v>1330</v>
      </c>
      <c r="H1894" s="51">
        <v>1301</v>
      </c>
    </row>
    <row r="1895" spans="1:8" x14ac:dyDescent="0.25">
      <c r="A1895" s="46">
        <v>14128700</v>
      </c>
      <c r="B1895" s="47" t="s">
        <v>2691</v>
      </c>
      <c r="C1895" s="48">
        <v>51</v>
      </c>
      <c r="D1895" s="49">
        <v>50.116700000000002</v>
      </c>
      <c r="E1895" s="48">
        <v>1888</v>
      </c>
      <c r="F1895" s="50">
        <v>31</v>
      </c>
      <c r="G1895" s="48">
        <v>665</v>
      </c>
      <c r="H1895" s="51">
        <v>1</v>
      </c>
    </row>
    <row r="1896" spans="1:8" x14ac:dyDescent="0.25">
      <c r="A1896" s="46">
        <v>71143070</v>
      </c>
      <c r="B1896" s="47" t="s">
        <v>2692</v>
      </c>
      <c r="C1896" s="48">
        <v>97</v>
      </c>
      <c r="D1896" s="49">
        <v>50</v>
      </c>
      <c r="E1896" s="48">
        <v>1889</v>
      </c>
      <c r="F1896" s="50">
        <v>5</v>
      </c>
      <c r="G1896" s="48">
        <v>1666</v>
      </c>
      <c r="H1896" s="51">
        <v>0</v>
      </c>
    </row>
    <row r="1897" spans="1:8" x14ac:dyDescent="0.25">
      <c r="A1897" s="46">
        <v>30162270</v>
      </c>
      <c r="B1897" s="47" t="s">
        <v>2693</v>
      </c>
      <c r="C1897" s="48">
        <v>86</v>
      </c>
      <c r="D1897" s="49">
        <v>49.958300000000001</v>
      </c>
      <c r="E1897" s="48">
        <v>1890</v>
      </c>
      <c r="F1897" s="50">
        <v>1</v>
      </c>
      <c r="G1897" s="48">
        <v>2096</v>
      </c>
      <c r="H1897" s="51">
        <v>457</v>
      </c>
    </row>
    <row r="1898" spans="1:8" x14ac:dyDescent="0.25">
      <c r="A1898" s="46">
        <v>71145240</v>
      </c>
      <c r="B1898" s="47" t="s">
        <v>2694</v>
      </c>
      <c r="C1898" s="48">
        <v>98</v>
      </c>
      <c r="D1898" s="49">
        <v>49.958300000000001</v>
      </c>
      <c r="E1898" s="48">
        <v>1890</v>
      </c>
      <c r="F1898" s="50">
        <v>1</v>
      </c>
      <c r="G1898" s="48">
        <v>2096</v>
      </c>
      <c r="H1898" s="51">
        <v>65</v>
      </c>
    </row>
    <row r="1899" spans="1:8" x14ac:dyDescent="0.25">
      <c r="A1899" s="46">
        <v>30164620</v>
      </c>
      <c r="B1899" s="47" t="s">
        <v>2695</v>
      </c>
      <c r="C1899" s="48">
        <v>87</v>
      </c>
      <c r="D1899" s="49">
        <v>49.916600000000003</v>
      </c>
      <c r="E1899" s="48">
        <v>1892</v>
      </c>
      <c r="F1899" s="50">
        <v>2</v>
      </c>
      <c r="G1899" s="48">
        <v>1971</v>
      </c>
      <c r="H1899" s="51">
        <v>1135</v>
      </c>
    </row>
    <row r="1900" spans="1:8" x14ac:dyDescent="0.25">
      <c r="A1900" s="46">
        <v>30165500</v>
      </c>
      <c r="B1900" s="47" t="s">
        <v>2696</v>
      </c>
      <c r="C1900" s="48">
        <v>188</v>
      </c>
      <c r="D1900" s="49">
        <v>49.916600000000003</v>
      </c>
      <c r="E1900" s="48">
        <v>1892</v>
      </c>
      <c r="F1900" s="50">
        <v>2</v>
      </c>
      <c r="G1900" s="48">
        <v>1971</v>
      </c>
      <c r="H1900" s="51">
        <v>0</v>
      </c>
    </row>
    <row r="1901" spans="1:8" x14ac:dyDescent="0.25">
      <c r="A1901" s="46">
        <v>71143040</v>
      </c>
      <c r="B1901" s="47" t="s">
        <v>2697</v>
      </c>
      <c r="C1901" s="48">
        <v>99</v>
      </c>
      <c r="D1901" s="49">
        <v>49.916600000000003</v>
      </c>
      <c r="E1901" s="48">
        <v>1892</v>
      </c>
      <c r="F1901" s="50">
        <v>2</v>
      </c>
      <c r="G1901" s="48">
        <v>1971</v>
      </c>
      <c r="H1901" s="51">
        <v>0</v>
      </c>
    </row>
    <row r="1902" spans="1:8" x14ac:dyDescent="0.25">
      <c r="A1902" s="46">
        <v>71143870</v>
      </c>
      <c r="B1902" s="47" t="s">
        <v>2698</v>
      </c>
      <c r="C1902" s="48">
        <v>99</v>
      </c>
      <c r="D1902" s="49">
        <v>49.916600000000003</v>
      </c>
      <c r="E1902" s="48">
        <v>1892</v>
      </c>
      <c r="F1902" s="50">
        <v>2</v>
      </c>
      <c r="G1902" s="48">
        <v>1971</v>
      </c>
      <c r="H1902" s="51">
        <v>516</v>
      </c>
    </row>
    <row r="1903" spans="1:8" x14ac:dyDescent="0.25">
      <c r="A1903" s="46">
        <v>71143890</v>
      </c>
      <c r="B1903" s="47" t="s">
        <v>2699</v>
      </c>
      <c r="C1903" s="48">
        <v>99</v>
      </c>
      <c r="D1903" s="49">
        <v>49.916600000000003</v>
      </c>
      <c r="E1903" s="48">
        <v>1892</v>
      </c>
      <c r="F1903" s="50">
        <v>2</v>
      </c>
      <c r="G1903" s="48">
        <v>1971</v>
      </c>
      <c r="H1903" s="51">
        <v>0</v>
      </c>
    </row>
    <row r="1904" spans="1:8" x14ac:dyDescent="0.25">
      <c r="A1904" s="46">
        <v>71144650</v>
      </c>
      <c r="B1904" s="47" t="s">
        <v>2700</v>
      </c>
      <c r="C1904" s="48">
        <v>99</v>
      </c>
      <c r="D1904" s="49">
        <v>49.916600000000003</v>
      </c>
      <c r="E1904" s="48">
        <v>1892</v>
      </c>
      <c r="F1904" s="50">
        <v>2</v>
      </c>
      <c r="G1904" s="48">
        <v>1971</v>
      </c>
      <c r="H1904" s="51">
        <v>99</v>
      </c>
    </row>
    <row r="1905" spans="1:8" x14ac:dyDescent="0.25">
      <c r="A1905" s="46">
        <v>71145840</v>
      </c>
      <c r="B1905" s="47" t="s">
        <v>2701</v>
      </c>
      <c r="C1905" s="48">
        <v>99</v>
      </c>
      <c r="D1905" s="49">
        <v>49.916600000000003</v>
      </c>
      <c r="E1905" s="48">
        <v>1892</v>
      </c>
      <c r="F1905" s="50">
        <v>2</v>
      </c>
      <c r="G1905" s="48">
        <v>1971</v>
      </c>
      <c r="H1905" s="51">
        <v>0</v>
      </c>
    </row>
    <row r="1906" spans="1:8" x14ac:dyDescent="0.25">
      <c r="A1906" s="46">
        <v>60157020</v>
      </c>
      <c r="B1906" s="47" t="s">
        <v>1897</v>
      </c>
      <c r="C1906" s="48">
        <v>139</v>
      </c>
      <c r="D1906" s="49">
        <v>49.875</v>
      </c>
      <c r="E1906" s="48">
        <v>1899</v>
      </c>
      <c r="F1906" s="50">
        <v>3</v>
      </c>
      <c r="G1906" s="48">
        <v>1842</v>
      </c>
      <c r="H1906" s="51">
        <v>2</v>
      </c>
    </row>
    <row r="1907" spans="1:8" x14ac:dyDescent="0.25">
      <c r="A1907" s="46">
        <v>60157050</v>
      </c>
      <c r="B1907" s="47" t="s">
        <v>2702</v>
      </c>
      <c r="C1907" s="48">
        <v>139</v>
      </c>
      <c r="D1907" s="49">
        <v>49.875</v>
      </c>
      <c r="E1907" s="48">
        <v>1899</v>
      </c>
      <c r="F1907" s="50">
        <v>3</v>
      </c>
      <c r="G1907" s="48">
        <v>1842</v>
      </c>
      <c r="H1907" s="51">
        <v>0</v>
      </c>
    </row>
    <row r="1908" spans="1:8" x14ac:dyDescent="0.25">
      <c r="A1908" s="46">
        <v>17121820</v>
      </c>
      <c r="B1908" s="47" t="s">
        <v>2703</v>
      </c>
      <c r="C1908" s="48">
        <v>10</v>
      </c>
      <c r="D1908" s="49">
        <v>49.833199999999998</v>
      </c>
      <c r="E1908" s="48">
        <v>1901</v>
      </c>
      <c r="F1908" s="50">
        <v>4</v>
      </c>
      <c r="G1908" s="48">
        <v>1756</v>
      </c>
      <c r="H1908" s="51">
        <v>0</v>
      </c>
    </row>
    <row r="1909" spans="1:8" x14ac:dyDescent="0.25">
      <c r="A1909" s="46">
        <v>30147220</v>
      </c>
      <c r="B1909" s="47" t="s">
        <v>2704</v>
      </c>
      <c r="C1909" s="48">
        <v>189</v>
      </c>
      <c r="D1909" s="49">
        <v>49.833199999999998</v>
      </c>
      <c r="E1909" s="48">
        <v>1901</v>
      </c>
      <c r="F1909" s="50">
        <v>4</v>
      </c>
      <c r="G1909" s="48">
        <v>1756</v>
      </c>
      <c r="H1909" s="51">
        <v>8</v>
      </c>
    </row>
    <row r="1910" spans="1:8" x14ac:dyDescent="0.25">
      <c r="A1910" s="46">
        <v>30158720</v>
      </c>
      <c r="B1910" s="47" t="s">
        <v>2705</v>
      </c>
      <c r="C1910" s="48">
        <v>189</v>
      </c>
      <c r="D1910" s="49">
        <v>49.833199999999998</v>
      </c>
      <c r="E1910" s="48">
        <v>1901</v>
      </c>
      <c r="F1910" s="50">
        <v>4</v>
      </c>
      <c r="G1910" s="48">
        <v>1756</v>
      </c>
      <c r="H1910" s="51">
        <v>0</v>
      </c>
    </row>
    <row r="1911" spans="1:8" x14ac:dyDescent="0.25">
      <c r="A1911" s="46">
        <v>30159370</v>
      </c>
      <c r="B1911" s="47" t="s">
        <v>2706</v>
      </c>
      <c r="C1911" s="48">
        <v>189</v>
      </c>
      <c r="D1911" s="49">
        <v>49.833199999999998</v>
      </c>
      <c r="E1911" s="48">
        <v>1901</v>
      </c>
      <c r="F1911" s="50">
        <v>4</v>
      </c>
      <c r="G1911" s="48">
        <v>1756</v>
      </c>
      <c r="H1911" s="51">
        <v>1971</v>
      </c>
    </row>
    <row r="1912" spans="1:8" x14ac:dyDescent="0.25">
      <c r="A1912" s="46">
        <v>71144240</v>
      </c>
      <c r="B1912" s="47" t="s">
        <v>2707</v>
      </c>
      <c r="C1912" s="48">
        <v>104</v>
      </c>
      <c r="D1912" s="49">
        <v>49.833199999999998</v>
      </c>
      <c r="E1912" s="48">
        <v>1901</v>
      </c>
      <c r="F1912" s="50">
        <v>4</v>
      </c>
      <c r="G1912" s="48">
        <v>1756</v>
      </c>
      <c r="H1912" s="51">
        <v>108</v>
      </c>
    </row>
    <row r="1913" spans="1:8" x14ac:dyDescent="0.25">
      <c r="A1913" s="46">
        <v>11192220</v>
      </c>
      <c r="B1913" s="47" t="s">
        <v>2708</v>
      </c>
      <c r="C1913" s="48">
        <v>158</v>
      </c>
      <c r="D1913" s="49">
        <v>49.763100000000001</v>
      </c>
      <c r="E1913" s="48">
        <v>1906</v>
      </c>
      <c r="F1913" s="50">
        <v>5</v>
      </c>
      <c r="G1913" s="48">
        <v>1666</v>
      </c>
      <c r="H1913" s="51">
        <v>0</v>
      </c>
    </row>
    <row r="1914" spans="1:8" x14ac:dyDescent="0.25">
      <c r="A1914" s="46">
        <v>60139020</v>
      </c>
      <c r="B1914" s="47" t="s">
        <v>2709</v>
      </c>
      <c r="C1914" s="48">
        <v>141</v>
      </c>
      <c r="D1914" s="49">
        <v>49.433500000000002</v>
      </c>
      <c r="E1914" s="48">
        <v>1907</v>
      </c>
      <c r="F1914" s="50">
        <v>6</v>
      </c>
      <c r="G1914" s="48">
        <v>1595</v>
      </c>
      <c r="H1914" s="51">
        <v>0</v>
      </c>
    </row>
    <row r="1915" spans="1:8" x14ac:dyDescent="0.25">
      <c r="A1915" s="46">
        <v>14128420</v>
      </c>
      <c r="B1915" s="47" t="s">
        <v>2710</v>
      </c>
      <c r="C1915" s="48">
        <v>52</v>
      </c>
      <c r="D1915" s="49">
        <v>49.333300000000001</v>
      </c>
      <c r="E1915" s="48">
        <v>1908</v>
      </c>
      <c r="F1915" s="50">
        <v>31</v>
      </c>
      <c r="G1915" s="48">
        <v>665</v>
      </c>
      <c r="H1915" s="51">
        <v>220</v>
      </c>
    </row>
    <row r="1916" spans="1:8" x14ac:dyDescent="0.25">
      <c r="A1916" s="46">
        <v>14128360</v>
      </c>
      <c r="B1916" s="47" t="s">
        <v>2711</v>
      </c>
      <c r="C1916" s="48">
        <v>53</v>
      </c>
      <c r="D1916" s="49">
        <v>49.108199999999997</v>
      </c>
      <c r="E1916" s="48">
        <v>1909</v>
      </c>
      <c r="F1916" s="50">
        <v>4</v>
      </c>
      <c r="G1916" s="48">
        <v>1756</v>
      </c>
      <c r="H1916" s="51">
        <v>0</v>
      </c>
    </row>
    <row r="1917" spans="1:8" x14ac:dyDescent="0.25">
      <c r="A1917" s="46">
        <v>11197720</v>
      </c>
      <c r="B1917" s="47" t="s">
        <v>2712</v>
      </c>
      <c r="C1917" s="48">
        <v>159</v>
      </c>
      <c r="D1917" s="49">
        <v>49.099600000000002</v>
      </c>
      <c r="E1917" s="48">
        <v>1910</v>
      </c>
      <c r="F1917" s="50">
        <v>4</v>
      </c>
      <c r="G1917" s="48">
        <v>1756</v>
      </c>
      <c r="H1917" s="51">
        <v>687</v>
      </c>
    </row>
    <row r="1918" spans="1:8" x14ac:dyDescent="0.25">
      <c r="A1918" s="46">
        <v>14128470</v>
      </c>
      <c r="B1918" s="47" t="s">
        <v>2713</v>
      </c>
      <c r="C1918" s="48">
        <v>54</v>
      </c>
      <c r="D1918" s="49">
        <v>48.95</v>
      </c>
      <c r="E1918" s="48">
        <v>1911</v>
      </c>
      <c r="F1918" s="50">
        <v>31</v>
      </c>
      <c r="G1918" s="48">
        <v>665</v>
      </c>
      <c r="H1918" s="51">
        <v>549</v>
      </c>
    </row>
    <row r="1919" spans="1:8" x14ac:dyDescent="0.25">
      <c r="A1919" s="46">
        <v>14128510</v>
      </c>
      <c r="B1919" s="47" t="s">
        <v>2714</v>
      </c>
      <c r="C1919" s="48">
        <v>55</v>
      </c>
      <c r="D1919" s="49">
        <v>48.908299999999997</v>
      </c>
      <c r="E1919" s="48">
        <v>1912</v>
      </c>
      <c r="F1919" s="50">
        <v>31</v>
      </c>
      <c r="G1919" s="48">
        <v>665</v>
      </c>
      <c r="H1919" s="51">
        <v>0</v>
      </c>
    </row>
    <row r="1920" spans="1:8" x14ac:dyDescent="0.25">
      <c r="A1920" s="46">
        <v>60158580</v>
      </c>
      <c r="B1920" s="47" t="s">
        <v>2715</v>
      </c>
      <c r="C1920" s="48">
        <v>142</v>
      </c>
      <c r="D1920" s="49">
        <v>47.666800000000002</v>
      </c>
      <c r="E1920" s="48">
        <v>1913</v>
      </c>
      <c r="F1920" s="50">
        <v>6</v>
      </c>
      <c r="G1920" s="48">
        <v>1595</v>
      </c>
      <c r="H1920" s="51">
        <v>286</v>
      </c>
    </row>
    <row r="1921" spans="1:8" x14ac:dyDescent="0.25">
      <c r="A1921" s="46">
        <v>30128920</v>
      </c>
      <c r="B1921" s="47" t="s">
        <v>2716</v>
      </c>
      <c r="C1921" s="48">
        <v>192</v>
      </c>
      <c r="D1921" s="49">
        <v>47.416499999999999</v>
      </c>
      <c r="E1921" s="48">
        <v>1914</v>
      </c>
      <c r="F1921" s="50">
        <v>7</v>
      </c>
      <c r="G1921" s="48">
        <v>1528</v>
      </c>
      <c r="H1921" s="51">
        <v>0</v>
      </c>
    </row>
    <row r="1922" spans="1:8" x14ac:dyDescent="0.25">
      <c r="A1922" s="46">
        <v>30163170</v>
      </c>
      <c r="B1922" s="47" t="s">
        <v>2717</v>
      </c>
      <c r="C1922" s="48">
        <v>193</v>
      </c>
      <c r="D1922" s="49">
        <v>47.233199999999997</v>
      </c>
      <c r="E1922" s="48">
        <v>1915</v>
      </c>
      <c r="F1922" s="50">
        <v>7</v>
      </c>
      <c r="G1922" s="48">
        <v>1528</v>
      </c>
      <c r="H1922" s="51">
        <v>0</v>
      </c>
    </row>
    <row r="1923" spans="1:8" x14ac:dyDescent="0.25">
      <c r="A1923" s="46">
        <v>11196870</v>
      </c>
      <c r="B1923" s="47" t="s">
        <v>2718</v>
      </c>
      <c r="C1923" s="48">
        <v>160</v>
      </c>
      <c r="D1923" s="49">
        <v>47.156500000000001</v>
      </c>
      <c r="E1923" s="48">
        <v>1916</v>
      </c>
      <c r="F1923" s="50">
        <v>5</v>
      </c>
      <c r="G1923" s="48">
        <v>1666</v>
      </c>
      <c r="H1923" s="51">
        <v>283</v>
      </c>
    </row>
    <row r="1924" spans="1:8" x14ac:dyDescent="0.25">
      <c r="A1924" s="46">
        <v>11188700</v>
      </c>
      <c r="B1924" s="47" t="s">
        <v>2719</v>
      </c>
      <c r="C1924" s="48">
        <v>161</v>
      </c>
      <c r="D1924" s="49">
        <v>46.919499999999999</v>
      </c>
      <c r="E1924" s="48">
        <v>1917</v>
      </c>
      <c r="F1924" s="50">
        <v>5</v>
      </c>
      <c r="G1924" s="48">
        <v>1666</v>
      </c>
      <c r="H1924" s="51">
        <v>1064</v>
      </c>
    </row>
    <row r="1925" spans="1:8" x14ac:dyDescent="0.25">
      <c r="A1925" s="46">
        <v>14128780</v>
      </c>
      <c r="B1925" s="47" t="s">
        <v>2720</v>
      </c>
      <c r="C1925" s="48">
        <v>56</v>
      </c>
      <c r="D1925" s="49">
        <v>45.849899999999998</v>
      </c>
      <c r="E1925" s="48">
        <v>1918</v>
      </c>
      <c r="F1925" s="50">
        <v>29</v>
      </c>
      <c r="G1925" s="48">
        <v>712</v>
      </c>
      <c r="H1925" s="51">
        <v>60</v>
      </c>
    </row>
    <row r="1926" spans="1:8" x14ac:dyDescent="0.25">
      <c r="A1926" s="46">
        <v>50165520</v>
      </c>
      <c r="B1926" s="47" t="s">
        <v>2721</v>
      </c>
      <c r="C1926" s="48">
        <v>95</v>
      </c>
      <c r="D1926" s="49">
        <v>45.833300000000001</v>
      </c>
      <c r="E1926" s="48">
        <v>1919</v>
      </c>
      <c r="F1926" s="50">
        <v>1</v>
      </c>
      <c r="G1926" s="48">
        <v>2096</v>
      </c>
      <c r="H1926" s="51">
        <v>0</v>
      </c>
    </row>
    <row r="1927" spans="1:8" x14ac:dyDescent="0.25">
      <c r="A1927" s="46">
        <v>50165910</v>
      </c>
      <c r="B1927" s="47" t="s">
        <v>2722</v>
      </c>
      <c r="C1927" s="48">
        <v>96</v>
      </c>
      <c r="D1927" s="49">
        <v>45.75</v>
      </c>
      <c r="E1927" s="48">
        <v>1920</v>
      </c>
      <c r="F1927" s="50">
        <v>2</v>
      </c>
      <c r="G1927" s="48">
        <v>1971</v>
      </c>
      <c r="H1927" s="51">
        <v>640</v>
      </c>
    </row>
    <row r="1928" spans="1:8" x14ac:dyDescent="0.25">
      <c r="A1928" s="46">
        <v>60156730</v>
      </c>
      <c r="B1928" s="47" t="s">
        <v>2723</v>
      </c>
      <c r="C1928" s="48">
        <v>143</v>
      </c>
      <c r="D1928" s="49">
        <v>45.708300000000001</v>
      </c>
      <c r="E1928" s="48">
        <v>1921</v>
      </c>
      <c r="F1928" s="50">
        <v>3</v>
      </c>
      <c r="G1928" s="48">
        <v>1842</v>
      </c>
      <c r="H1928" s="51">
        <v>538</v>
      </c>
    </row>
    <row r="1929" spans="1:8" x14ac:dyDescent="0.25">
      <c r="A1929" s="46">
        <v>30147950</v>
      </c>
      <c r="B1929" s="47" t="s">
        <v>2724</v>
      </c>
      <c r="C1929" s="48">
        <v>194</v>
      </c>
      <c r="D1929" s="49">
        <v>45.6417</v>
      </c>
      <c r="E1929" s="48">
        <v>1922</v>
      </c>
      <c r="F1929" s="50">
        <v>4</v>
      </c>
      <c r="G1929" s="48">
        <v>1756</v>
      </c>
      <c r="H1929" s="51">
        <v>0</v>
      </c>
    </row>
    <row r="1930" spans="1:8" x14ac:dyDescent="0.25">
      <c r="A1930" s="46">
        <v>11200640</v>
      </c>
      <c r="B1930" s="47" t="s">
        <v>2725</v>
      </c>
      <c r="C1930" s="48">
        <v>162</v>
      </c>
      <c r="D1930" s="49">
        <v>45.213000000000001</v>
      </c>
      <c r="E1930" s="48">
        <v>1923</v>
      </c>
      <c r="F1930" s="50">
        <v>6</v>
      </c>
      <c r="G1930" s="48">
        <v>1595</v>
      </c>
      <c r="H1930" s="51">
        <v>2009</v>
      </c>
    </row>
    <row r="1931" spans="1:8" x14ac:dyDescent="0.25">
      <c r="A1931" s="46">
        <v>11200650</v>
      </c>
      <c r="B1931" s="47" t="s">
        <v>2726</v>
      </c>
      <c r="C1931" s="48">
        <v>163</v>
      </c>
      <c r="D1931" s="49">
        <v>45</v>
      </c>
      <c r="E1931" s="48">
        <v>1924</v>
      </c>
      <c r="F1931" s="50">
        <v>3</v>
      </c>
      <c r="G1931" s="48">
        <v>1842</v>
      </c>
      <c r="H1931" s="51">
        <v>269</v>
      </c>
    </row>
    <row r="1932" spans="1:8" x14ac:dyDescent="0.25">
      <c r="A1932" s="46">
        <v>14129020</v>
      </c>
      <c r="B1932" s="47" t="s">
        <v>2727</v>
      </c>
      <c r="C1932" s="48">
        <v>57</v>
      </c>
      <c r="D1932" s="49">
        <v>45</v>
      </c>
      <c r="E1932" s="48">
        <v>1924</v>
      </c>
      <c r="F1932" s="50">
        <v>12</v>
      </c>
      <c r="G1932" s="48">
        <v>1274</v>
      </c>
      <c r="H1932" s="51">
        <v>815</v>
      </c>
    </row>
    <row r="1933" spans="1:8" x14ac:dyDescent="0.25">
      <c r="A1933" s="46">
        <v>60152870</v>
      </c>
      <c r="B1933" s="47" t="s">
        <v>2728</v>
      </c>
      <c r="C1933" s="48">
        <v>144</v>
      </c>
      <c r="D1933" s="49">
        <v>44.883299999999998</v>
      </c>
      <c r="E1933" s="48">
        <v>1926</v>
      </c>
      <c r="F1933" s="50">
        <v>3</v>
      </c>
      <c r="G1933" s="48">
        <v>1842</v>
      </c>
      <c r="H1933" s="51">
        <v>217</v>
      </c>
    </row>
    <row r="1934" spans="1:8" x14ac:dyDescent="0.25">
      <c r="A1934" s="46">
        <v>31156320</v>
      </c>
      <c r="B1934" s="47" t="s">
        <v>2729</v>
      </c>
      <c r="C1934" s="48">
        <v>72</v>
      </c>
      <c r="D1934" s="49">
        <v>44.874899999999997</v>
      </c>
      <c r="E1934" s="48">
        <v>1927</v>
      </c>
      <c r="F1934" s="50">
        <v>3</v>
      </c>
      <c r="G1934" s="48">
        <v>1842</v>
      </c>
      <c r="H1934" s="51">
        <v>156</v>
      </c>
    </row>
    <row r="1935" spans="1:8" x14ac:dyDescent="0.25">
      <c r="A1935" s="46">
        <v>14128950</v>
      </c>
      <c r="B1935" s="47" t="s">
        <v>2730</v>
      </c>
      <c r="C1935" s="48">
        <v>58</v>
      </c>
      <c r="D1935" s="49">
        <v>44.658299999999997</v>
      </c>
      <c r="E1935" s="48">
        <v>1928</v>
      </c>
      <c r="F1935" s="50">
        <v>12</v>
      </c>
      <c r="G1935" s="48">
        <v>1274</v>
      </c>
      <c r="H1935" s="51">
        <v>0</v>
      </c>
    </row>
    <row r="1936" spans="1:8" x14ac:dyDescent="0.25">
      <c r="A1936" s="46">
        <v>30153810</v>
      </c>
      <c r="B1936" s="47" t="s">
        <v>2731</v>
      </c>
      <c r="C1936" s="48">
        <v>88</v>
      </c>
      <c r="D1936" s="49">
        <v>44.624699999999997</v>
      </c>
      <c r="E1936" s="48">
        <v>1929</v>
      </c>
      <c r="F1936" s="50">
        <v>9</v>
      </c>
      <c r="G1936" s="48">
        <v>1421</v>
      </c>
      <c r="H1936" s="51">
        <v>580</v>
      </c>
    </row>
    <row r="1937" spans="1:8" x14ac:dyDescent="0.25">
      <c r="A1937" s="46">
        <v>14128560</v>
      </c>
      <c r="B1937" s="47" t="s">
        <v>2732</v>
      </c>
      <c r="C1937" s="48">
        <v>59</v>
      </c>
      <c r="D1937" s="49">
        <v>44.591700000000003</v>
      </c>
      <c r="E1937" s="48">
        <v>1930</v>
      </c>
      <c r="F1937" s="50">
        <v>28</v>
      </c>
      <c r="G1937" s="48">
        <v>738</v>
      </c>
      <c r="H1937" s="51">
        <v>210</v>
      </c>
    </row>
    <row r="1938" spans="1:8" x14ac:dyDescent="0.25">
      <c r="A1938" s="46">
        <v>31155840</v>
      </c>
      <c r="B1938" s="47" t="s">
        <v>2733</v>
      </c>
      <c r="C1938" s="48">
        <v>73</v>
      </c>
      <c r="D1938" s="49">
        <v>44.066600000000001</v>
      </c>
      <c r="E1938" s="48">
        <v>1931</v>
      </c>
      <c r="F1938" s="50">
        <v>3</v>
      </c>
      <c r="G1938" s="48">
        <v>1842</v>
      </c>
      <c r="H1938" s="51">
        <v>1131</v>
      </c>
    </row>
    <row r="1939" spans="1:8" x14ac:dyDescent="0.25">
      <c r="A1939" s="46">
        <v>60153960</v>
      </c>
      <c r="B1939" s="47" t="s">
        <v>2734</v>
      </c>
      <c r="C1939" s="48">
        <v>145</v>
      </c>
      <c r="D1939" s="49">
        <v>43.625</v>
      </c>
      <c r="E1939" s="48">
        <v>1932</v>
      </c>
      <c r="F1939" s="50">
        <v>3</v>
      </c>
      <c r="G1939" s="48">
        <v>1842</v>
      </c>
      <c r="H1939" s="51">
        <v>119</v>
      </c>
    </row>
    <row r="1940" spans="1:8" x14ac:dyDescent="0.25">
      <c r="A1940" s="46">
        <v>11196390</v>
      </c>
      <c r="B1940" s="47" t="s">
        <v>2735</v>
      </c>
      <c r="C1940" s="48">
        <v>164</v>
      </c>
      <c r="D1940" s="49">
        <v>42.654000000000003</v>
      </c>
      <c r="E1940" s="48">
        <v>1933</v>
      </c>
      <c r="F1940" s="50">
        <v>2</v>
      </c>
      <c r="G1940" s="48">
        <v>1971</v>
      </c>
      <c r="H1940" s="51">
        <v>0</v>
      </c>
    </row>
    <row r="1941" spans="1:8" x14ac:dyDescent="0.25">
      <c r="A1941" s="46">
        <v>11200340</v>
      </c>
      <c r="B1941" s="47" t="s">
        <v>2736</v>
      </c>
      <c r="C1941" s="48">
        <v>164</v>
      </c>
      <c r="D1941" s="49">
        <v>42.654000000000003</v>
      </c>
      <c r="E1941" s="48">
        <v>1933</v>
      </c>
      <c r="F1941" s="50">
        <v>3</v>
      </c>
      <c r="G1941" s="48">
        <v>1842</v>
      </c>
      <c r="H1941" s="51">
        <v>72</v>
      </c>
    </row>
    <row r="1942" spans="1:8" x14ac:dyDescent="0.25">
      <c r="A1942" s="46">
        <v>11199080</v>
      </c>
      <c r="B1942" s="47" t="s">
        <v>2737</v>
      </c>
      <c r="C1942" s="48">
        <v>166</v>
      </c>
      <c r="D1942" s="49">
        <v>42.606499999999997</v>
      </c>
      <c r="E1942" s="48">
        <v>1935</v>
      </c>
      <c r="F1942" s="50">
        <v>5</v>
      </c>
      <c r="G1942" s="48">
        <v>1666</v>
      </c>
      <c r="H1942" s="51">
        <v>333</v>
      </c>
    </row>
    <row r="1943" spans="1:8" x14ac:dyDescent="0.25">
      <c r="A1943" s="46">
        <v>11193900</v>
      </c>
      <c r="B1943" s="47" t="s">
        <v>2738</v>
      </c>
      <c r="C1943" s="48">
        <v>167</v>
      </c>
      <c r="D1943" s="49">
        <v>42.511800000000001</v>
      </c>
      <c r="E1943" s="48">
        <v>1936</v>
      </c>
      <c r="F1943" s="50">
        <v>3</v>
      </c>
      <c r="G1943" s="48">
        <v>1842</v>
      </c>
      <c r="H1943" s="51">
        <v>8</v>
      </c>
    </row>
    <row r="1944" spans="1:8" x14ac:dyDescent="0.25">
      <c r="A1944" s="46">
        <v>11200410</v>
      </c>
      <c r="B1944" s="47" t="s">
        <v>2739</v>
      </c>
      <c r="C1944" s="48">
        <v>167</v>
      </c>
      <c r="D1944" s="49">
        <v>42.511800000000001</v>
      </c>
      <c r="E1944" s="48">
        <v>1936</v>
      </c>
      <c r="F1944" s="50">
        <v>3</v>
      </c>
      <c r="G1944" s="48">
        <v>1842</v>
      </c>
      <c r="H1944" s="51">
        <v>322</v>
      </c>
    </row>
    <row r="1945" spans="1:8" x14ac:dyDescent="0.25">
      <c r="A1945" s="46">
        <v>31151860</v>
      </c>
      <c r="B1945" s="47" t="s">
        <v>2740</v>
      </c>
      <c r="C1945" s="48">
        <v>74</v>
      </c>
      <c r="D1945" s="49">
        <v>42.500100000000003</v>
      </c>
      <c r="E1945" s="48">
        <v>1938</v>
      </c>
      <c r="F1945" s="50">
        <v>3</v>
      </c>
      <c r="G1945" s="48">
        <v>1842</v>
      </c>
      <c r="H1945" s="51">
        <v>0</v>
      </c>
    </row>
    <row r="1946" spans="1:8" x14ac:dyDescent="0.25">
      <c r="A1946" s="46">
        <v>50165680</v>
      </c>
      <c r="B1946" s="47" t="s">
        <v>2741</v>
      </c>
      <c r="C1946" s="48">
        <v>97</v>
      </c>
      <c r="D1946" s="49">
        <v>42.500100000000003</v>
      </c>
      <c r="E1946" s="48">
        <v>1938</v>
      </c>
      <c r="F1946" s="50">
        <v>3</v>
      </c>
      <c r="G1946" s="48">
        <v>1842</v>
      </c>
      <c r="H1946" s="51">
        <v>0</v>
      </c>
    </row>
    <row r="1947" spans="1:8" x14ac:dyDescent="0.25">
      <c r="A1947" s="46">
        <v>71145750</v>
      </c>
      <c r="B1947" s="47" t="s">
        <v>2742</v>
      </c>
      <c r="C1947" s="48">
        <v>105</v>
      </c>
      <c r="D1947" s="49">
        <v>42.500100000000003</v>
      </c>
      <c r="E1947" s="48">
        <v>1938</v>
      </c>
      <c r="F1947" s="50">
        <v>3</v>
      </c>
      <c r="G1947" s="48">
        <v>1842</v>
      </c>
      <c r="H1947" s="51">
        <v>334</v>
      </c>
    </row>
    <row r="1948" spans="1:8" x14ac:dyDescent="0.25">
      <c r="A1948" s="46">
        <v>11200220</v>
      </c>
      <c r="B1948" s="47" t="s">
        <v>2743</v>
      </c>
      <c r="C1948" s="48">
        <v>169</v>
      </c>
      <c r="D1948" s="49">
        <v>42.369599999999998</v>
      </c>
      <c r="E1948" s="48">
        <v>1941</v>
      </c>
      <c r="F1948" s="50">
        <v>3</v>
      </c>
      <c r="G1948" s="48">
        <v>1842</v>
      </c>
      <c r="H1948" s="51">
        <v>103</v>
      </c>
    </row>
    <row r="1949" spans="1:8" x14ac:dyDescent="0.25">
      <c r="A1949" s="46">
        <v>71144910</v>
      </c>
      <c r="B1949" s="47" t="s">
        <v>2744</v>
      </c>
      <c r="C1949" s="48">
        <v>106</v>
      </c>
      <c r="D1949" s="49">
        <v>42.0167</v>
      </c>
      <c r="E1949" s="48">
        <v>1942</v>
      </c>
      <c r="F1949" s="50">
        <v>1</v>
      </c>
      <c r="G1949" s="48">
        <v>2096</v>
      </c>
      <c r="H1949" s="51">
        <v>0</v>
      </c>
    </row>
    <row r="1950" spans="1:8" x14ac:dyDescent="0.25">
      <c r="A1950" s="46">
        <v>30162790</v>
      </c>
      <c r="B1950" s="47" t="s">
        <v>2745</v>
      </c>
      <c r="C1950" s="48">
        <v>195</v>
      </c>
      <c r="D1950" s="49">
        <v>41.666600000000003</v>
      </c>
      <c r="E1950" s="48">
        <v>1943</v>
      </c>
      <c r="F1950" s="50">
        <v>2</v>
      </c>
      <c r="G1950" s="48">
        <v>1971</v>
      </c>
      <c r="H1950" s="51">
        <v>1298</v>
      </c>
    </row>
    <row r="1951" spans="1:8" x14ac:dyDescent="0.25">
      <c r="A1951" s="46">
        <v>30166010</v>
      </c>
      <c r="B1951" s="47" t="s">
        <v>2746</v>
      </c>
      <c r="C1951" s="48">
        <v>195</v>
      </c>
      <c r="D1951" s="49">
        <v>41.666600000000003</v>
      </c>
      <c r="E1951" s="48">
        <v>1943</v>
      </c>
      <c r="F1951" s="50">
        <v>2</v>
      </c>
      <c r="G1951" s="48">
        <v>1971</v>
      </c>
      <c r="H1951" s="51">
        <v>815</v>
      </c>
    </row>
    <row r="1952" spans="1:8" x14ac:dyDescent="0.25">
      <c r="A1952" s="46">
        <v>71145050</v>
      </c>
      <c r="B1952" s="47" t="s">
        <v>2747</v>
      </c>
      <c r="C1952" s="48">
        <v>107</v>
      </c>
      <c r="D1952" s="49">
        <v>41.666600000000003</v>
      </c>
      <c r="E1952" s="48">
        <v>1943</v>
      </c>
      <c r="F1952" s="50">
        <v>2</v>
      </c>
      <c r="G1952" s="48">
        <v>1971</v>
      </c>
      <c r="H1952" s="51">
        <v>64</v>
      </c>
    </row>
    <row r="1953" spans="1:8" x14ac:dyDescent="0.25">
      <c r="A1953" s="46">
        <v>71145710</v>
      </c>
      <c r="B1953" s="47" t="s">
        <v>2748</v>
      </c>
      <c r="C1953" s="48">
        <v>107</v>
      </c>
      <c r="D1953" s="49">
        <v>41.666600000000003</v>
      </c>
      <c r="E1953" s="48">
        <v>1943</v>
      </c>
      <c r="F1953" s="50">
        <v>2</v>
      </c>
      <c r="G1953" s="48">
        <v>1971</v>
      </c>
      <c r="H1953" s="51">
        <v>0</v>
      </c>
    </row>
    <row r="1954" spans="1:8" x14ac:dyDescent="0.25">
      <c r="A1954" s="46">
        <v>30144900</v>
      </c>
      <c r="B1954" s="47" t="s">
        <v>2749</v>
      </c>
      <c r="C1954" s="48">
        <v>75</v>
      </c>
      <c r="D1954" s="49">
        <v>41.625</v>
      </c>
      <c r="E1954" s="48">
        <v>1947</v>
      </c>
      <c r="F1954" s="50">
        <v>1</v>
      </c>
      <c r="G1954" s="48">
        <v>2096</v>
      </c>
      <c r="H1954" s="51">
        <v>0</v>
      </c>
    </row>
    <row r="1955" spans="1:8" x14ac:dyDescent="0.25">
      <c r="A1955" s="46">
        <v>71142390</v>
      </c>
      <c r="B1955" s="47" t="s">
        <v>2750</v>
      </c>
      <c r="C1955" s="48">
        <v>109</v>
      </c>
      <c r="D1955" s="49">
        <v>41.625</v>
      </c>
      <c r="E1955" s="48">
        <v>1947</v>
      </c>
      <c r="F1955" s="50">
        <v>1</v>
      </c>
      <c r="G1955" s="48">
        <v>2096</v>
      </c>
      <c r="H1955" s="51">
        <v>125</v>
      </c>
    </row>
    <row r="1956" spans="1:8" x14ac:dyDescent="0.25">
      <c r="A1956" s="46">
        <v>71142530</v>
      </c>
      <c r="B1956" s="47" t="s">
        <v>2751</v>
      </c>
      <c r="C1956" s="48">
        <v>109</v>
      </c>
      <c r="D1956" s="49">
        <v>41.625</v>
      </c>
      <c r="E1956" s="48">
        <v>1947</v>
      </c>
      <c r="F1956" s="50">
        <v>1</v>
      </c>
      <c r="G1956" s="48">
        <v>2096</v>
      </c>
      <c r="H1956" s="51">
        <v>15</v>
      </c>
    </row>
    <row r="1957" spans="1:8" x14ac:dyDescent="0.25">
      <c r="A1957" s="46">
        <v>71144130</v>
      </c>
      <c r="B1957" s="47" t="s">
        <v>2752</v>
      </c>
      <c r="C1957" s="48">
        <v>109</v>
      </c>
      <c r="D1957" s="49">
        <v>41.625</v>
      </c>
      <c r="E1957" s="48">
        <v>1947</v>
      </c>
      <c r="F1957" s="50">
        <v>1</v>
      </c>
      <c r="G1957" s="48">
        <v>2096</v>
      </c>
      <c r="H1957" s="51">
        <v>472</v>
      </c>
    </row>
    <row r="1958" spans="1:8" x14ac:dyDescent="0.25">
      <c r="A1958" s="46">
        <v>71145160</v>
      </c>
      <c r="B1958" s="47" t="s">
        <v>2753</v>
      </c>
      <c r="C1958" s="48">
        <v>109</v>
      </c>
      <c r="D1958" s="49">
        <v>41.625</v>
      </c>
      <c r="E1958" s="48">
        <v>1947</v>
      </c>
      <c r="F1958" s="50">
        <v>1</v>
      </c>
      <c r="G1958" s="48">
        <v>2096</v>
      </c>
      <c r="H1958" s="51">
        <v>115</v>
      </c>
    </row>
    <row r="1959" spans="1:8" x14ac:dyDescent="0.25">
      <c r="A1959" s="46">
        <v>71145170</v>
      </c>
      <c r="B1959" s="47" t="s">
        <v>2754</v>
      </c>
      <c r="C1959" s="48">
        <v>109</v>
      </c>
      <c r="D1959" s="49">
        <v>41.625</v>
      </c>
      <c r="E1959" s="48">
        <v>1947</v>
      </c>
      <c r="F1959" s="50">
        <v>1</v>
      </c>
      <c r="G1959" s="48">
        <v>2096</v>
      </c>
      <c r="H1959" s="51">
        <v>78</v>
      </c>
    </row>
    <row r="1960" spans="1:8" x14ac:dyDescent="0.25">
      <c r="A1960" s="46">
        <v>71145250</v>
      </c>
      <c r="B1960" s="47" t="s">
        <v>2755</v>
      </c>
      <c r="C1960" s="48">
        <v>109</v>
      </c>
      <c r="D1960" s="49">
        <v>41.625</v>
      </c>
      <c r="E1960" s="48">
        <v>1947</v>
      </c>
      <c r="F1960" s="50">
        <v>1</v>
      </c>
      <c r="G1960" s="48">
        <v>2096</v>
      </c>
      <c r="H1960" s="51">
        <v>0</v>
      </c>
    </row>
    <row r="1961" spans="1:8" x14ac:dyDescent="0.25">
      <c r="A1961" s="46">
        <v>30154720</v>
      </c>
      <c r="B1961" s="47" t="s">
        <v>2756</v>
      </c>
      <c r="C1961" s="48">
        <v>197</v>
      </c>
      <c r="D1961" s="49">
        <v>41.583399999999997</v>
      </c>
      <c r="E1961" s="48">
        <v>1954</v>
      </c>
      <c r="F1961" s="50">
        <v>2</v>
      </c>
      <c r="G1961" s="48">
        <v>1971</v>
      </c>
      <c r="H1961" s="51">
        <v>0</v>
      </c>
    </row>
    <row r="1962" spans="1:8" x14ac:dyDescent="0.25">
      <c r="A1962" s="46">
        <v>31152690</v>
      </c>
      <c r="B1962" s="47" t="s">
        <v>2757</v>
      </c>
      <c r="C1962" s="48">
        <v>76</v>
      </c>
      <c r="D1962" s="49">
        <v>41.583399999999997</v>
      </c>
      <c r="E1962" s="48">
        <v>1954</v>
      </c>
      <c r="F1962" s="50">
        <v>2</v>
      </c>
      <c r="G1962" s="48">
        <v>1971</v>
      </c>
      <c r="H1962" s="51">
        <v>0</v>
      </c>
    </row>
    <row r="1963" spans="1:8" x14ac:dyDescent="0.25">
      <c r="A1963" s="46">
        <v>71138090</v>
      </c>
      <c r="B1963" s="47" t="s">
        <v>2758</v>
      </c>
      <c r="C1963" s="48">
        <v>115</v>
      </c>
      <c r="D1963" s="49">
        <v>41.583399999999997</v>
      </c>
      <c r="E1963" s="48">
        <v>1954</v>
      </c>
      <c r="F1963" s="50">
        <v>2</v>
      </c>
      <c r="G1963" s="48">
        <v>1971</v>
      </c>
      <c r="H1963" s="51">
        <v>524</v>
      </c>
    </row>
    <row r="1964" spans="1:8" x14ac:dyDescent="0.25">
      <c r="A1964" s="46">
        <v>50165670</v>
      </c>
      <c r="B1964" s="47" t="s">
        <v>2759</v>
      </c>
      <c r="C1964" s="48">
        <v>98</v>
      </c>
      <c r="D1964" s="49">
        <v>41.458500000000001</v>
      </c>
      <c r="E1964" s="48">
        <v>1957</v>
      </c>
      <c r="F1964" s="50">
        <v>5</v>
      </c>
      <c r="G1964" s="48">
        <v>1666</v>
      </c>
      <c r="H1964" s="51">
        <v>0</v>
      </c>
    </row>
    <row r="1965" spans="1:8" x14ac:dyDescent="0.25">
      <c r="A1965" s="46">
        <v>71138740</v>
      </c>
      <c r="B1965" s="47" t="s">
        <v>2760</v>
      </c>
      <c r="C1965" s="48">
        <v>116</v>
      </c>
      <c r="D1965" s="49">
        <v>41.458500000000001</v>
      </c>
      <c r="E1965" s="48">
        <v>1957</v>
      </c>
      <c r="F1965" s="50">
        <v>5</v>
      </c>
      <c r="G1965" s="48">
        <v>1666</v>
      </c>
      <c r="H1965" s="51">
        <v>0</v>
      </c>
    </row>
    <row r="1966" spans="1:8" x14ac:dyDescent="0.25">
      <c r="A1966" s="46">
        <v>11194030</v>
      </c>
      <c r="B1966" s="47" t="s">
        <v>2761</v>
      </c>
      <c r="C1966" s="48">
        <v>170</v>
      </c>
      <c r="D1966" s="49">
        <v>41.327199999999998</v>
      </c>
      <c r="E1966" s="48">
        <v>1959</v>
      </c>
      <c r="F1966" s="50">
        <v>4</v>
      </c>
      <c r="G1966" s="48">
        <v>1756</v>
      </c>
      <c r="H1966" s="51">
        <v>0</v>
      </c>
    </row>
    <row r="1967" spans="1:8" x14ac:dyDescent="0.25">
      <c r="A1967" s="46">
        <v>11196340</v>
      </c>
      <c r="B1967" s="47" t="s">
        <v>2762</v>
      </c>
      <c r="C1967" s="48">
        <v>170</v>
      </c>
      <c r="D1967" s="49">
        <v>41.327199999999998</v>
      </c>
      <c r="E1967" s="48">
        <v>1959</v>
      </c>
      <c r="F1967" s="50">
        <v>4</v>
      </c>
      <c r="G1967" s="48">
        <v>1756</v>
      </c>
      <c r="H1967" s="51">
        <v>0</v>
      </c>
    </row>
    <row r="1968" spans="1:8" x14ac:dyDescent="0.25">
      <c r="A1968" s="46">
        <v>30160690</v>
      </c>
      <c r="B1968" s="47" t="s">
        <v>2763</v>
      </c>
      <c r="C1968" s="48">
        <v>198</v>
      </c>
      <c r="D1968" s="49">
        <v>40.866799999999998</v>
      </c>
      <c r="E1968" s="48">
        <v>1961</v>
      </c>
      <c r="F1968" s="50">
        <v>5</v>
      </c>
      <c r="G1968" s="48">
        <v>1666</v>
      </c>
      <c r="H1968" s="51">
        <v>0</v>
      </c>
    </row>
    <row r="1969" spans="1:8" x14ac:dyDescent="0.25">
      <c r="A1969" s="46">
        <v>71145450</v>
      </c>
      <c r="B1969" s="47" t="s">
        <v>2764</v>
      </c>
      <c r="C1969" s="48">
        <v>117</v>
      </c>
      <c r="D1969" s="49">
        <v>40.833300000000001</v>
      </c>
      <c r="E1969" s="48">
        <v>1962</v>
      </c>
      <c r="F1969" s="50">
        <v>2</v>
      </c>
      <c r="G1969" s="48">
        <v>1971</v>
      </c>
      <c r="H1969" s="51">
        <v>703</v>
      </c>
    </row>
    <row r="1970" spans="1:8" x14ac:dyDescent="0.25">
      <c r="A1970" s="46">
        <v>50165690</v>
      </c>
      <c r="B1970" s="47" t="s">
        <v>2765</v>
      </c>
      <c r="C1970" s="48">
        <v>99</v>
      </c>
      <c r="D1970" s="49">
        <v>40.727499999999999</v>
      </c>
      <c r="E1970" s="48">
        <v>1963</v>
      </c>
      <c r="F1970" s="50">
        <v>5</v>
      </c>
      <c r="G1970" s="48">
        <v>1666</v>
      </c>
      <c r="H1970" s="51">
        <v>14</v>
      </c>
    </row>
    <row r="1971" spans="1:8" x14ac:dyDescent="0.25">
      <c r="A1971" s="46">
        <v>71137680</v>
      </c>
      <c r="B1971" s="47" t="s">
        <v>2766</v>
      </c>
      <c r="C1971" s="48">
        <v>118</v>
      </c>
      <c r="D1971" s="49">
        <v>40.6751</v>
      </c>
      <c r="E1971" s="48">
        <v>1964</v>
      </c>
      <c r="F1971" s="50">
        <v>5</v>
      </c>
      <c r="G1971" s="48">
        <v>1666</v>
      </c>
      <c r="H1971" s="51">
        <v>0</v>
      </c>
    </row>
    <row r="1972" spans="1:8" x14ac:dyDescent="0.25">
      <c r="A1972" s="46">
        <v>14128500</v>
      </c>
      <c r="B1972" s="47" t="s">
        <v>2767</v>
      </c>
      <c r="C1972" s="48">
        <v>60</v>
      </c>
      <c r="D1972" s="49">
        <v>40.241700000000002</v>
      </c>
      <c r="E1972" s="48">
        <v>1965</v>
      </c>
      <c r="F1972" s="50">
        <v>25</v>
      </c>
      <c r="G1972" s="48">
        <v>817</v>
      </c>
      <c r="H1972" s="51">
        <v>0</v>
      </c>
    </row>
    <row r="1973" spans="1:8" x14ac:dyDescent="0.25">
      <c r="A1973" s="46">
        <v>30164500</v>
      </c>
      <c r="B1973" s="47" t="s">
        <v>2768</v>
      </c>
      <c r="C1973" s="48">
        <v>199</v>
      </c>
      <c r="D1973" s="49">
        <v>40</v>
      </c>
      <c r="E1973" s="48">
        <v>1966</v>
      </c>
      <c r="F1973" s="50">
        <v>4</v>
      </c>
      <c r="G1973" s="48">
        <v>1756</v>
      </c>
      <c r="H1973" s="51">
        <v>696</v>
      </c>
    </row>
    <row r="1974" spans="1:8" x14ac:dyDescent="0.25">
      <c r="A1974" s="46">
        <v>71143770</v>
      </c>
      <c r="B1974" s="47" t="s">
        <v>2769</v>
      </c>
      <c r="C1974" s="48">
        <v>119</v>
      </c>
      <c r="D1974" s="49">
        <v>40</v>
      </c>
      <c r="E1974" s="48">
        <v>1966</v>
      </c>
      <c r="F1974" s="50">
        <v>4</v>
      </c>
      <c r="G1974" s="48">
        <v>1756</v>
      </c>
      <c r="H1974" s="51">
        <v>0</v>
      </c>
    </row>
    <row r="1975" spans="1:8" x14ac:dyDescent="0.25">
      <c r="A1975" s="46">
        <v>71145320</v>
      </c>
      <c r="B1975" s="47" t="s">
        <v>2770</v>
      </c>
      <c r="C1975" s="48">
        <v>119</v>
      </c>
      <c r="D1975" s="49">
        <v>40</v>
      </c>
      <c r="E1975" s="48">
        <v>1966</v>
      </c>
      <c r="F1975" s="50">
        <v>4</v>
      </c>
      <c r="G1975" s="48">
        <v>1756</v>
      </c>
      <c r="H1975" s="51">
        <v>356</v>
      </c>
    </row>
    <row r="1976" spans="1:8" x14ac:dyDescent="0.25">
      <c r="A1976" s="46">
        <v>11197730</v>
      </c>
      <c r="B1976" s="47" t="s">
        <v>2771</v>
      </c>
      <c r="C1976" s="48">
        <v>172</v>
      </c>
      <c r="D1976" s="49">
        <v>39.810400000000001</v>
      </c>
      <c r="E1976" s="48">
        <v>1969</v>
      </c>
      <c r="F1976" s="50">
        <v>4</v>
      </c>
      <c r="G1976" s="48">
        <v>1756</v>
      </c>
      <c r="H1976" s="51">
        <v>139</v>
      </c>
    </row>
    <row r="1977" spans="1:8" x14ac:dyDescent="0.25">
      <c r="A1977" s="46">
        <v>60152930</v>
      </c>
      <c r="B1977" s="47" t="s">
        <v>2772</v>
      </c>
      <c r="C1977" s="48">
        <v>146</v>
      </c>
      <c r="D1977" s="49">
        <v>39.75</v>
      </c>
      <c r="E1977" s="48">
        <v>1970</v>
      </c>
      <c r="F1977" s="50">
        <v>6</v>
      </c>
      <c r="G1977" s="48">
        <v>1595</v>
      </c>
      <c r="H1977" s="51">
        <v>0</v>
      </c>
    </row>
    <row r="1978" spans="1:8" x14ac:dyDescent="0.25">
      <c r="A1978" s="46">
        <v>71137660</v>
      </c>
      <c r="B1978" s="47" t="s">
        <v>2773</v>
      </c>
      <c r="C1978" s="48">
        <v>121</v>
      </c>
      <c r="D1978" s="49">
        <v>39.625100000000003</v>
      </c>
      <c r="E1978" s="48">
        <v>1971</v>
      </c>
      <c r="F1978" s="50">
        <v>5</v>
      </c>
      <c r="G1978" s="48">
        <v>1666</v>
      </c>
      <c r="H1978" s="51">
        <v>0</v>
      </c>
    </row>
    <row r="1979" spans="1:8" x14ac:dyDescent="0.25">
      <c r="A1979" s="46">
        <v>11198260</v>
      </c>
      <c r="B1979" s="47" t="s">
        <v>2774</v>
      </c>
      <c r="C1979" s="48">
        <v>173</v>
      </c>
      <c r="D1979" s="49">
        <v>39.526200000000003</v>
      </c>
      <c r="E1979" s="48">
        <v>1972</v>
      </c>
      <c r="F1979" s="50">
        <v>3</v>
      </c>
      <c r="G1979" s="48">
        <v>1842</v>
      </c>
      <c r="H1979" s="51">
        <v>0</v>
      </c>
    </row>
    <row r="1980" spans="1:8" x14ac:dyDescent="0.25">
      <c r="A1980" s="46">
        <v>30164090</v>
      </c>
      <c r="B1980" s="47" t="s">
        <v>2775</v>
      </c>
      <c r="C1980" s="48">
        <v>200</v>
      </c>
      <c r="D1980" s="49">
        <v>39.275399999999998</v>
      </c>
      <c r="E1980" s="48">
        <v>1973</v>
      </c>
      <c r="F1980" s="50">
        <v>12</v>
      </c>
      <c r="G1980" s="48">
        <v>1274</v>
      </c>
      <c r="H1980" s="51">
        <v>0</v>
      </c>
    </row>
    <row r="1981" spans="1:8" x14ac:dyDescent="0.25">
      <c r="A1981" s="46">
        <v>71143830</v>
      </c>
      <c r="B1981" s="47" t="s">
        <v>2776</v>
      </c>
      <c r="C1981" s="48">
        <v>122</v>
      </c>
      <c r="D1981" s="49">
        <v>39.083300000000001</v>
      </c>
      <c r="E1981" s="48">
        <v>1974</v>
      </c>
      <c r="F1981" s="50">
        <v>3</v>
      </c>
      <c r="G1981" s="48">
        <v>1842</v>
      </c>
      <c r="H1981" s="51">
        <v>160</v>
      </c>
    </row>
    <row r="1982" spans="1:8" x14ac:dyDescent="0.25">
      <c r="A1982" s="46">
        <v>14128790</v>
      </c>
      <c r="B1982" s="47" t="s">
        <v>2777</v>
      </c>
      <c r="C1982" s="48">
        <v>61</v>
      </c>
      <c r="D1982" s="49">
        <v>39</v>
      </c>
      <c r="E1982" s="48">
        <v>1975</v>
      </c>
      <c r="F1982" s="50">
        <v>24</v>
      </c>
      <c r="G1982" s="48">
        <v>849</v>
      </c>
      <c r="H1982" s="51">
        <v>0</v>
      </c>
    </row>
    <row r="1983" spans="1:8" x14ac:dyDescent="0.25">
      <c r="A1983" s="46">
        <v>14128710</v>
      </c>
      <c r="B1983" s="47" t="s">
        <v>2778</v>
      </c>
      <c r="C1983" s="48">
        <v>62</v>
      </c>
      <c r="D1983" s="49">
        <v>38.8917</v>
      </c>
      <c r="E1983" s="48">
        <v>1976</v>
      </c>
      <c r="F1983" s="50">
        <v>24</v>
      </c>
      <c r="G1983" s="48">
        <v>849</v>
      </c>
      <c r="H1983" s="51">
        <v>0</v>
      </c>
    </row>
    <row r="1984" spans="1:8" x14ac:dyDescent="0.25">
      <c r="A1984" s="46">
        <v>14128580</v>
      </c>
      <c r="B1984" s="47" t="s">
        <v>2779</v>
      </c>
      <c r="C1984" s="48">
        <v>63</v>
      </c>
      <c r="D1984" s="49">
        <v>38.808300000000003</v>
      </c>
      <c r="E1984" s="48">
        <v>1977</v>
      </c>
      <c r="F1984" s="50">
        <v>24</v>
      </c>
      <c r="G1984" s="48">
        <v>849</v>
      </c>
      <c r="H1984" s="51">
        <v>210</v>
      </c>
    </row>
    <row r="1985" spans="1:8" x14ac:dyDescent="0.25">
      <c r="A1985" s="46">
        <v>71142130</v>
      </c>
      <c r="B1985" s="47" t="s">
        <v>2780</v>
      </c>
      <c r="C1985" s="48">
        <v>123</v>
      </c>
      <c r="D1985" s="49">
        <v>38.808300000000003</v>
      </c>
      <c r="E1985" s="48">
        <v>1977</v>
      </c>
      <c r="F1985" s="50">
        <v>4</v>
      </c>
      <c r="G1985" s="48">
        <v>1756</v>
      </c>
      <c r="H1985" s="51">
        <v>0</v>
      </c>
    </row>
    <row r="1986" spans="1:8" x14ac:dyDescent="0.25">
      <c r="A1986" s="46">
        <v>50164990</v>
      </c>
      <c r="B1986" s="47" t="s">
        <v>2781</v>
      </c>
      <c r="C1986" s="48">
        <v>100</v>
      </c>
      <c r="D1986" s="49">
        <v>38.800199999999997</v>
      </c>
      <c r="E1986" s="48">
        <v>1979</v>
      </c>
      <c r="F1986" s="50">
        <v>7</v>
      </c>
      <c r="G1986" s="48">
        <v>1528</v>
      </c>
      <c r="H1986" s="51">
        <v>0</v>
      </c>
    </row>
    <row r="1987" spans="1:8" x14ac:dyDescent="0.25">
      <c r="A1987" s="46">
        <v>14128860</v>
      </c>
      <c r="B1987" s="47" t="s">
        <v>2782</v>
      </c>
      <c r="C1987" s="48">
        <v>64</v>
      </c>
      <c r="D1987" s="49">
        <v>38.508299999999998</v>
      </c>
      <c r="E1987" s="48">
        <v>1980</v>
      </c>
      <c r="F1987" s="50">
        <v>24</v>
      </c>
      <c r="G1987" s="48">
        <v>849</v>
      </c>
      <c r="H1987" s="51">
        <v>925</v>
      </c>
    </row>
    <row r="1988" spans="1:8" x14ac:dyDescent="0.25">
      <c r="A1988" s="46">
        <v>11196660</v>
      </c>
      <c r="B1988" s="47" t="s">
        <v>2783</v>
      </c>
      <c r="C1988" s="48">
        <v>174</v>
      </c>
      <c r="D1988" s="49">
        <v>37.82</v>
      </c>
      <c r="E1988" s="48">
        <v>1981</v>
      </c>
      <c r="F1988" s="50">
        <v>2</v>
      </c>
      <c r="G1988" s="48">
        <v>1971</v>
      </c>
      <c r="H1988" s="51">
        <v>156</v>
      </c>
    </row>
    <row r="1989" spans="1:8" x14ac:dyDescent="0.25">
      <c r="A1989" s="46">
        <v>11186030</v>
      </c>
      <c r="B1989" s="47" t="s">
        <v>2784</v>
      </c>
      <c r="C1989" s="48">
        <v>175</v>
      </c>
      <c r="D1989" s="49">
        <v>37.725200000000001</v>
      </c>
      <c r="E1989" s="48">
        <v>1982</v>
      </c>
      <c r="F1989" s="50">
        <v>2</v>
      </c>
      <c r="G1989" s="48">
        <v>1971</v>
      </c>
      <c r="H1989" s="51">
        <v>5</v>
      </c>
    </row>
    <row r="1990" spans="1:8" x14ac:dyDescent="0.25">
      <c r="A1990" s="46">
        <v>14129010</v>
      </c>
      <c r="B1990" s="47" t="s">
        <v>2785</v>
      </c>
      <c r="C1990" s="48">
        <v>65</v>
      </c>
      <c r="D1990" s="49">
        <v>37.5</v>
      </c>
      <c r="E1990" s="48">
        <v>1983</v>
      </c>
      <c r="F1990" s="50">
        <v>10</v>
      </c>
      <c r="G1990" s="48">
        <v>1373</v>
      </c>
      <c r="H1990" s="51">
        <v>869</v>
      </c>
    </row>
    <row r="1991" spans="1:8" x14ac:dyDescent="0.25">
      <c r="A1991" s="46">
        <v>31155920</v>
      </c>
      <c r="B1991" s="47" t="s">
        <v>2786</v>
      </c>
      <c r="C1991" s="48">
        <v>77</v>
      </c>
      <c r="D1991" s="49">
        <v>37.5</v>
      </c>
      <c r="E1991" s="48">
        <v>1983</v>
      </c>
      <c r="F1991" s="50">
        <v>6</v>
      </c>
      <c r="G1991" s="48">
        <v>1595</v>
      </c>
      <c r="H1991" s="51">
        <v>1405</v>
      </c>
    </row>
    <row r="1992" spans="1:8" x14ac:dyDescent="0.25">
      <c r="A1992" s="46">
        <v>71142230</v>
      </c>
      <c r="B1992" s="47" t="s">
        <v>1343</v>
      </c>
      <c r="C1992" s="48">
        <v>124</v>
      </c>
      <c r="D1992" s="49">
        <v>37.5</v>
      </c>
      <c r="E1992" s="48">
        <v>1983</v>
      </c>
      <c r="F1992" s="50">
        <v>1</v>
      </c>
      <c r="G1992" s="48">
        <v>2096</v>
      </c>
      <c r="H1992" s="51">
        <v>0</v>
      </c>
    </row>
    <row r="1993" spans="1:8" x14ac:dyDescent="0.25">
      <c r="A1993" s="46">
        <v>71145020</v>
      </c>
      <c r="B1993" s="47" t="s">
        <v>2787</v>
      </c>
      <c r="C1993" s="48">
        <v>124</v>
      </c>
      <c r="D1993" s="49">
        <v>37.5</v>
      </c>
      <c r="E1993" s="48">
        <v>1983</v>
      </c>
      <c r="F1993" s="50">
        <v>2</v>
      </c>
      <c r="G1993" s="48">
        <v>1971</v>
      </c>
      <c r="H1993" s="51">
        <v>77</v>
      </c>
    </row>
    <row r="1994" spans="1:8" x14ac:dyDescent="0.25">
      <c r="A1994" s="46">
        <v>17121840</v>
      </c>
      <c r="B1994" s="47" t="s">
        <v>2788</v>
      </c>
      <c r="C1994" s="48">
        <v>11</v>
      </c>
      <c r="D1994" s="49">
        <v>37.374899999999997</v>
      </c>
      <c r="E1994" s="48">
        <v>1987</v>
      </c>
      <c r="F1994" s="50">
        <v>3</v>
      </c>
      <c r="G1994" s="48">
        <v>1842</v>
      </c>
      <c r="H1994" s="51">
        <v>0</v>
      </c>
    </row>
    <row r="1995" spans="1:8" x14ac:dyDescent="0.25">
      <c r="A1995" s="46">
        <v>30147050</v>
      </c>
      <c r="B1995" s="47" t="s">
        <v>2789</v>
      </c>
      <c r="C1995" s="48">
        <v>89</v>
      </c>
      <c r="D1995" s="49">
        <v>37.374899999999997</v>
      </c>
      <c r="E1995" s="48">
        <v>1987</v>
      </c>
      <c r="F1995" s="50">
        <v>3</v>
      </c>
      <c r="G1995" s="48">
        <v>1842</v>
      </c>
      <c r="H1995" s="51">
        <v>1902</v>
      </c>
    </row>
    <row r="1996" spans="1:8" x14ac:dyDescent="0.25">
      <c r="A1996" s="46">
        <v>50164830</v>
      </c>
      <c r="B1996" s="47" t="s">
        <v>2790</v>
      </c>
      <c r="C1996" s="48">
        <v>101</v>
      </c>
      <c r="D1996" s="49">
        <v>37.374899999999997</v>
      </c>
      <c r="E1996" s="48">
        <v>1987</v>
      </c>
      <c r="F1996" s="50">
        <v>3</v>
      </c>
      <c r="G1996" s="48">
        <v>1842</v>
      </c>
      <c r="H1996" s="51">
        <v>1159</v>
      </c>
    </row>
    <row r="1997" spans="1:8" x14ac:dyDescent="0.25">
      <c r="A1997" s="46">
        <v>71144160</v>
      </c>
      <c r="B1997" s="47" t="s">
        <v>2791</v>
      </c>
      <c r="C1997" s="48">
        <v>126</v>
      </c>
      <c r="D1997" s="49">
        <v>37.374899999999997</v>
      </c>
      <c r="E1997" s="48">
        <v>1987</v>
      </c>
      <c r="F1997" s="50">
        <v>3</v>
      </c>
      <c r="G1997" s="48">
        <v>1842</v>
      </c>
      <c r="H1997" s="51">
        <v>123</v>
      </c>
    </row>
    <row r="1998" spans="1:8" x14ac:dyDescent="0.25">
      <c r="A1998" s="46">
        <v>71144250</v>
      </c>
      <c r="B1998" s="47" t="s">
        <v>2792</v>
      </c>
      <c r="C1998" s="48">
        <v>126</v>
      </c>
      <c r="D1998" s="49">
        <v>37.374899999999997</v>
      </c>
      <c r="E1998" s="48">
        <v>1987</v>
      </c>
      <c r="F1998" s="50">
        <v>3</v>
      </c>
      <c r="G1998" s="48">
        <v>1842</v>
      </c>
      <c r="H1998" s="51">
        <v>142</v>
      </c>
    </row>
    <row r="1999" spans="1:8" x14ac:dyDescent="0.25">
      <c r="A1999" s="46">
        <v>71145490</v>
      </c>
      <c r="B1999" s="47" t="s">
        <v>2793</v>
      </c>
      <c r="C1999" s="48">
        <v>126</v>
      </c>
      <c r="D1999" s="49">
        <v>37.374899999999997</v>
      </c>
      <c r="E1999" s="48">
        <v>1987</v>
      </c>
      <c r="F1999" s="50">
        <v>3</v>
      </c>
      <c r="G1999" s="48">
        <v>1842</v>
      </c>
      <c r="H1999" s="51">
        <v>10</v>
      </c>
    </row>
    <row r="2000" spans="1:8" x14ac:dyDescent="0.25">
      <c r="A2000" s="46">
        <v>71145510</v>
      </c>
      <c r="B2000" s="47" t="s">
        <v>2794</v>
      </c>
      <c r="C2000" s="48">
        <v>126</v>
      </c>
      <c r="D2000" s="49">
        <v>37.374899999999997</v>
      </c>
      <c r="E2000" s="48">
        <v>1987</v>
      </c>
      <c r="F2000" s="50">
        <v>3</v>
      </c>
      <c r="G2000" s="48">
        <v>1842</v>
      </c>
      <c r="H2000" s="51">
        <v>219</v>
      </c>
    </row>
    <row r="2001" spans="1:8" x14ac:dyDescent="0.25">
      <c r="A2001" s="46">
        <v>71145810</v>
      </c>
      <c r="B2001" s="47" t="s">
        <v>2795</v>
      </c>
      <c r="C2001" s="48">
        <v>130</v>
      </c>
      <c r="D2001" s="49">
        <v>37.291499999999999</v>
      </c>
      <c r="E2001" s="48">
        <v>1994</v>
      </c>
      <c r="F2001" s="50">
        <v>5</v>
      </c>
      <c r="G2001" s="48">
        <v>1666</v>
      </c>
      <c r="H2001" s="51">
        <v>250</v>
      </c>
    </row>
    <row r="2002" spans="1:8" x14ac:dyDescent="0.25">
      <c r="A2002" s="46">
        <v>11199130</v>
      </c>
      <c r="B2002" s="47" t="s">
        <v>2796</v>
      </c>
      <c r="C2002" s="48">
        <v>176</v>
      </c>
      <c r="D2002" s="49">
        <v>36.966900000000003</v>
      </c>
      <c r="E2002" s="48">
        <v>1995</v>
      </c>
      <c r="F2002" s="50">
        <v>3</v>
      </c>
      <c r="G2002" s="48">
        <v>1842</v>
      </c>
      <c r="H2002" s="51">
        <v>417</v>
      </c>
    </row>
    <row r="2003" spans="1:8" x14ac:dyDescent="0.25">
      <c r="A2003" s="46">
        <v>71143790</v>
      </c>
      <c r="B2003" s="47" t="s">
        <v>2797</v>
      </c>
      <c r="C2003" s="48">
        <v>131</v>
      </c>
      <c r="D2003" s="49">
        <v>36.816699999999997</v>
      </c>
      <c r="E2003" s="48">
        <v>1996</v>
      </c>
      <c r="F2003" s="50">
        <v>4</v>
      </c>
      <c r="G2003" s="48">
        <v>1756</v>
      </c>
      <c r="H2003" s="51">
        <v>0</v>
      </c>
    </row>
    <row r="2004" spans="1:8" x14ac:dyDescent="0.25">
      <c r="A2004" s="46">
        <v>60158410</v>
      </c>
      <c r="B2004" s="47" t="s">
        <v>2798</v>
      </c>
      <c r="C2004" s="48">
        <v>147</v>
      </c>
      <c r="D2004" s="49">
        <v>34.708100000000002</v>
      </c>
      <c r="E2004" s="48">
        <v>1997</v>
      </c>
      <c r="F2004" s="50">
        <v>7</v>
      </c>
      <c r="G2004" s="48">
        <v>1528</v>
      </c>
      <c r="H2004" s="51">
        <v>15</v>
      </c>
    </row>
    <row r="2005" spans="1:8" x14ac:dyDescent="0.25">
      <c r="A2005" s="46">
        <v>71142040</v>
      </c>
      <c r="B2005" s="47" t="s">
        <v>2799</v>
      </c>
      <c r="C2005" s="48">
        <v>132</v>
      </c>
      <c r="D2005" s="49">
        <v>34.041800000000002</v>
      </c>
      <c r="E2005" s="48">
        <v>1998</v>
      </c>
      <c r="F2005" s="50">
        <v>6</v>
      </c>
      <c r="G2005" s="48">
        <v>1595</v>
      </c>
      <c r="H2005" s="51">
        <v>0</v>
      </c>
    </row>
    <row r="2006" spans="1:8" x14ac:dyDescent="0.25">
      <c r="A2006" s="46">
        <v>71145530</v>
      </c>
      <c r="B2006" s="47" t="s">
        <v>2800</v>
      </c>
      <c r="C2006" s="48">
        <v>133</v>
      </c>
      <c r="D2006" s="49">
        <v>33.408299999999997</v>
      </c>
      <c r="E2006" s="48">
        <v>1999</v>
      </c>
      <c r="F2006" s="50">
        <v>3</v>
      </c>
      <c r="G2006" s="48">
        <v>1842</v>
      </c>
      <c r="H2006" s="51">
        <v>145</v>
      </c>
    </row>
    <row r="2007" spans="1:8" x14ac:dyDescent="0.25">
      <c r="A2007" s="46">
        <v>71145140</v>
      </c>
      <c r="B2007" s="47" t="s">
        <v>2801</v>
      </c>
      <c r="C2007" s="48">
        <v>134</v>
      </c>
      <c r="D2007" s="49">
        <v>33.333300000000001</v>
      </c>
      <c r="E2007" s="48">
        <v>2000</v>
      </c>
      <c r="F2007" s="50">
        <v>1</v>
      </c>
      <c r="G2007" s="48">
        <v>2096</v>
      </c>
      <c r="H2007" s="51">
        <v>0</v>
      </c>
    </row>
    <row r="2008" spans="1:8" x14ac:dyDescent="0.25">
      <c r="A2008" s="46">
        <v>19168640</v>
      </c>
      <c r="B2008" s="47" t="s">
        <v>2802</v>
      </c>
      <c r="C2008" s="48">
        <v>1</v>
      </c>
      <c r="D2008" s="49">
        <v>33.316600000000001</v>
      </c>
      <c r="E2008" s="48">
        <v>2001</v>
      </c>
      <c r="F2008" s="50">
        <v>2</v>
      </c>
      <c r="G2008" s="48">
        <v>1971</v>
      </c>
      <c r="H2008" s="51">
        <v>0</v>
      </c>
    </row>
    <row r="2009" spans="1:8" x14ac:dyDescent="0.25">
      <c r="A2009" s="46">
        <v>30159770</v>
      </c>
      <c r="B2009" s="47" t="s">
        <v>2803</v>
      </c>
      <c r="C2009" s="48">
        <v>90</v>
      </c>
      <c r="D2009" s="49">
        <v>33.291699999999999</v>
      </c>
      <c r="E2009" s="48">
        <v>2002</v>
      </c>
      <c r="F2009" s="50">
        <v>1</v>
      </c>
      <c r="G2009" s="48">
        <v>2096</v>
      </c>
      <c r="H2009" s="51">
        <v>0</v>
      </c>
    </row>
    <row r="2010" spans="1:8" x14ac:dyDescent="0.25">
      <c r="A2010" s="46">
        <v>71142900</v>
      </c>
      <c r="B2010" s="47" t="s">
        <v>2804</v>
      </c>
      <c r="C2010" s="48">
        <v>135</v>
      </c>
      <c r="D2010" s="49">
        <v>33.291699999999999</v>
      </c>
      <c r="E2010" s="48">
        <v>2002</v>
      </c>
      <c r="F2010" s="50">
        <v>1</v>
      </c>
      <c r="G2010" s="48">
        <v>2096</v>
      </c>
      <c r="H2010" s="51">
        <v>0</v>
      </c>
    </row>
    <row r="2011" spans="1:8" x14ac:dyDescent="0.25">
      <c r="A2011" s="46">
        <v>71145120</v>
      </c>
      <c r="B2011" s="47" t="s">
        <v>2805</v>
      </c>
      <c r="C2011" s="48">
        <v>135</v>
      </c>
      <c r="D2011" s="49">
        <v>33.291699999999999</v>
      </c>
      <c r="E2011" s="48">
        <v>2002</v>
      </c>
      <c r="F2011" s="50">
        <v>1</v>
      </c>
      <c r="G2011" s="48">
        <v>2096</v>
      </c>
      <c r="H2011" s="51">
        <v>55</v>
      </c>
    </row>
    <row r="2012" spans="1:8" x14ac:dyDescent="0.25">
      <c r="A2012" s="46">
        <v>71145720</v>
      </c>
      <c r="B2012" s="47" t="s">
        <v>2806</v>
      </c>
      <c r="C2012" s="48">
        <v>135</v>
      </c>
      <c r="D2012" s="49">
        <v>33.291699999999999</v>
      </c>
      <c r="E2012" s="48">
        <v>2002</v>
      </c>
      <c r="F2012" s="50">
        <v>1</v>
      </c>
      <c r="G2012" s="48">
        <v>2096</v>
      </c>
      <c r="H2012" s="51">
        <v>0</v>
      </c>
    </row>
    <row r="2013" spans="1:8" x14ac:dyDescent="0.25">
      <c r="A2013" s="46">
        <v>31152570</v>
      </c>
      <c r="B2013" s="47" t="s">
        <v>2807</v>
      </c>
      <c r="C2013" s="48">
        <v>78</v>
      </c>
      <c r="D2013" s="49">
        <v>33.25</v>
      </c>
      <c r="E2013" s="48">
        <v>2006</v>
      </c>
      <c r="F2013" s="50">
        <v>2</v>
      </c>
      <c r="G2013" s="48">
        <v>1971</v>
      </c>
      <c r="H2013" s="51">
        <v>0</v>
      </c>
    </row>
    <row r="2014" spans="1:8" x14ac:dyDescent="0.25">
      <c r="A2014" s="46">
        <v>50163300</v>
      </c>
      <c r="B2014" s="47" t="s">
        <v>2808</v>
      </c>
      <c r="C2014" s="48">
        <v>102</v>
      </c>
      <c r="D2014" s="49">
        <v>33.25</v>
      </c>
      <c r="E2014" s="48">
        <v>2006</v>
      </c>
      <c r="F2014" s="50">
        <v>2</v>
      </c>
      <c r="G2014" s="48">
        <v>1971</v>
      </c>
      <c r="H2014" s="51">
        <v>47</v>
      </c>
    </row>
    <row r="2015" spans="1:8" x14ac:dyDescent="0.25">
      <c r="A2015" s="46">
        <v>50165500</v>
      </c>
      <c r="B2015" s="47" t="s">
        <v>2809</v>
      </c>
      <c r="C2015" s="48">
        <v>102</v>
      </c>
      <c r="D2015" s="49">
        <v>33.25</v>
      </c>
      <c r="E2015" s="48">
        <v>2006</v>
      </c>
      <c r="F2015" s="50">
        <v>2</v>
      </c>
      <c r="G2015" s="48">
        <v>1971</v>
      </c>
      <c r="H2015" s="51">
        <v>0</v>
      </c>
    </row>
    <row r="2016" spans="1:8" x14ac:dyDescent="0.25">
      <c r="A2016" s="46">
        <v>60145400</v>
      </c>
      <c r="B2016" s="47" t="s">
        <v>2810</v>
      </c>
      <c r="C2016" s="48">
        <v>148</v>
      </c>
      <c r="D2016" s="49">
        <v>33.25</v>
      </c>
      <c r="E2016" s="48">
        <v>2006</v>
      </c>
      <c r="F2016" s="50">
        <v>2</v>
      </c>
      <c r="G2016" s="48">
        <v>1971</v>
      </c>
      <c r="H2016" s="51">
        <v>0</v>
      </c>
    </row>
    <row r="2017" spans="1:8" x14ac:dyDescent="0.25">
      <c r="A2017" s="46">
        <v>60158640</v>
      </c>
      <c r="B2017" s="47" t="s">
        <v>2811</v>
      </c>
      <c r="C2017" s="48">
        <v>148</v>
      </c>
      <c r="D2017" s="49">
        <v>33.25</v>
      </c>
      <c r="E2017" s="48">
        <v>2006</v>
      </c>
      <c r="F2017" s="50">
        <v>2</v>
      </c>
      <c r="G2017" s="48">
        <v>1971</v>
      </c>
      <c r="H2017" s="51">
        <v>133</v>
      </c>
    </row>
    <row r="2018" spans="1:8" x14ac:dyDescent="0.25">
      <c r="A2018" s="46">
        <v>71143430</v>
      </c>
      <c r="B2018" s="47" t="s">
        <v>2812</v>
      </c>
      <c r="C2018" s="48">
        <v>138</v>
      </c>
      <c r="D2018" s="49">
        <v>33.25</v>
      </c>
      <c r="E2018" s="48">
        <v>2006</v>
      </c>
      <c r="F2018" s="50">
        <v>2</v>
      </c>
      <c r="G2018" s="48">
        <v>1971</v>
      </c>
      <c r="H2018" s="51">
        <v>0</v>
      </c>
    </row>
    <row r="2019" spans="1:8" x14ac:dyDescent="0.25">
      <c r="A2019" s="46">
        <v>71144890</v>
      </c>
      <c r="B2019" s="47" t="s">
        <v>2813</v>
      </c>
      <c r="C2019" s="48">
        <v>138</v>
      </c>
      <c r="D2019" s="49">
        <v>33.25</v>
      </c>
      <c r="E2019" s="48">
        <v>2006</v>
      </c>
      <c r="F2019" s="50">
        <v>2</v>
      </c>
      <c r="G2019" s="48">
        <v>1971</v>
      </c>
      <c r="H2019" s="51">
        <v>442</v>
      </c>
    </row>
    <row r="2020" spans="1:8" x14ac:dyDescent="0.25">
      <c r="A2020" s="46">
        <v>71144980</v>
      </c>
      <c r="B2020" s="47" t="s">
        <v>2814</v>
      </c>
      <c r="C2020" s="48">
        <v>138</v>
      </c>
      <c r="D2020" s="49">
        <v>33.25</v>
      </c>
      <c r="E2020" s="48">
        <v>2006</v>
      </c>
      <c r="F2020" s="50">
        <v>2</v>
      </c>
      <c r="G2020" s="48">
        <v>1971</v>
      </c>
      <c r="H2020" s="51">
        <v>80</v>
      </c>
    </row>
    <row r="2021" spans="1:8" x14ac:dyDescent="0.25">
      <c r="A2021" s="46">
        <v>71146160</v>
      </c>
      <c r="B2021" s="47" t="s">
        <v>2815</v>
      </c>
      <c r="C2021" s="48">
        <v>138</v>
      </c>
      <c r="D2021" s="49">
        <v>33.25</v>
      </c>
      <c r="E2021" s="48">
        <v>2006</v>
      </c>
      <c r="F2021" s="50">
        <v>2</v>
      </c>
      <c r="G2021" s="48">
        <v>1971</v>
      </c>
      <c r="H2021" s="51">
        <v>0</v>
      </c>
    </row>
    <row r="2022" spans="1:8" x14ac:dyDescent="0.25">
      <c r="A2022" s="46">
        <v>11197880</v>
      </c>
      <c r="B2022" s="47" t="s">
        <v>2816</v>
      </c>
      <c r="C2022" s="48">
        <v>177</v>
      </c>
      <c r="D2022" s="49">
        <v>33.175400000000003</v>
      </c>
      <c r="E2022" s="48">
        <v>2015</v>
      </c>
      <c r="F2022" s="50">
        <v>2</v>
      </c>
      <c r="G2022" s="48">
        <v>1971</v>
      </c>
      <c r="H2022" s="51">
        <v>2153</v>
      </c>
    </row>
    <row r="2023" spans="1:8" x14ac:dyDescent="0.25">
      <c r="A2023" s="46">
        <v>31154810</v>
      </c>
      <c r="B2023" s="47" t="s">
        <v>2817</v>
      </c>
      <c r="C2023" s="48">
        <v>79</v>
      </c>
      <c r="D2023" s="49">
        <v>33.166800000000002</v>
      </c>
      <c r="E2023" s="48">
        <v>2016</v>
      </c>
      <c r="F2023" s="50">
        <v>4</v>
      </c>
      <c r="G2023" s="48">
        <v>1756</v>
      </c>
      <c r="H2023" s="51">
        <v>2347</v>
      </c>
    </row>
    <row r="2024" spans="1:8" x14ac:dyDescent="0.25">
      <c r="A2024" s="46">
        <v>71141700</v>
      </c>
      <c r="B2024" s="47" t="s">
        <v>2818</v>
      </c>
      <c r="C2024" s="48">
        <v>142</v>
      </c>
      <c r="D2024" s="49">
        <v>33.166800000000002</v>
      </c>
      <c r="E2024" s="48">
        <v>2016</v>
      </c>
      <c r="F2024" s="50">
        <v>4</v>
      </c>
      <c r="G2024" s="48">
        <v>1756</v>
      </c>
      <c r="H2024" s="51">
        <v>0</v>
      </c>
    </row>
    <row r="2025" spans="1:8" x14ac:dyDescent="0.25">
      <c r="A2025" s="46">
        <v>11196330</v>
      </c>
      <c r="B2025" s="47" t="s">
        <v>2819</v>
      </c>
      <c r="C2025" s="48">
        <v>178</v>
      </c>
      <c r="D2025" s="49">
        <v>32.710900000000002</v>
      </c>
      <c r="E2025" s="48">
        <v>2018</v>
      </c>
      <c r="F2025" s="50">
        <v>3</v>
      </c>
      <c r="G2025" s="48">
        <v>1842</v>
      </c>
      <c r="H2025" s="51">
        <v>1497</v>
      </c>
    </row>
    <row r="2026" spans="1:8" x14ac:dyDescent="0.25">
      <c r="A2026" s="46">
        <v>11197050</v>
      </c>
      <c r="B2026" s="47" t="s">
        <v>2820</v>
      </c>
      <c r="C2026" s="48">
        <v>179</v>
      </c>
      <c r="D2026" s="49">
        <v>32.701500000000003</v>
      </c>
      <c r="E2026" s="48">
        <v>2019</v>
      </c>
      <c r="F2026" s="50">
        <v>5</v>
      </c>
      <c r="G2026" s="48">
        <v>1666</v>
      </c>
      <c r="H2026" s="51">
        <v>0</v>
      </c>
    </row>
    <row r="2027" spans="1:8" x14ac:dyDescent="0.25">
      <c r="A2027" s="46">
        <v>11197270</v>
      </c>
      <c r="B2027" s="47" t="s">
        <v>2821</v>
      </c>
      <c r="C2027" s="48">
        <v>180</v>
      </c>
      <c r="D2027" s="49">
        <v>32.227400000000003</v>
      </c>
      <c r="E2027" s="48">
        <v>2020</v>
      </c>
      <c r="F2027" s="50">
        <v>2</v>
      </c>
      <c r="G2027" s="48">
        <v>1971</v>
      </c>
      <c r="H2027" s="51">
        <v>671</v>
      </c>
    </row>
    <row r="2028" spans="1:8" x14ac:dyDescent="0.25">
      <c r="A2028" s="46">
        <v>50161370</v>
      </c>
      <c r="B2028" s="47" t="s">
        <v>2822</v>
      </c>
      <c r="C2028" s="48">
        <v>104</v>
      </c>
      <c r="D2028" s="49">
        <v>31.166599999999999</v>
      </c>
      <c r="E2028" s="48">
        <v>2021</v>
      </c>
      <c r="F2028" s="50">
        <v>2</v>
      </c>
      <c r="G2028" s="48">
        <v>1971</v>
      </c>
      <c r="H2028" s="51">
        <v>0</v>
      </c>
    </row>
    <row r="2029" spans="1:8" x14ac:dyDescent="0.25">
      <c r="A2029" s="46">
        <v>71145940</v>
      </c>
      <c r="B2029" s="47" t="s">
        <v>2823</v>
      </c>
      <c r="C2029" s="48">
        <v>143</v>
      </c>
      <c r="D2029" s="49">
        <v>30.6751</v>
      </c>
      <c r="E2029" s="48">
        <v>2022</v>
      </c>
      <c r="F2029" s="50">
        <v>4</v>
      </c>
      <c r="G2029" s="48">
        <v>1756</v>
      </c>
      <c r="H2029" s="51">
        <v>265</v>
      </c>
    </row>
    <row r="2030" spans="1:8" x14ac:dyDescent="0.25">
      <c r="A2030" s="46">
        <v>71143090</v>
      </c>
      <c r="B2030" s="47" t="s">
        <v>2824</v>
      </c>
      <c r="C2030" s="48">
        <v>144</v>
      </c>
      <c r="D2030" s="49">
        <v>30</v>
      </c>
      <c r="E2030" s="48">
        <v>2023</v>
      </c>
      <c r="F2030" s="50">
        <v>3</v>
      </c>
      <c r="G2030" s="48">
        <v>1842</v>
      </c>
      <c r="H2030" s="51">
        <v>0</v>
      </c>
    </row>
    <row r="2031" spans="1:8" x14ac:dyDescent="0.25">
      <c r="A2031" s="46">
        <v>71144960</v>
      </c>
      <c r="B2031" s="47" t="s">
        <v>2825</v>
      </c>
      <c r="C2031" s="48">
        <v>144</v>
      </c>
      <c r="D2031" s="49">
        <v>30</v>
      </c>
      <c r="E2031" s="48">
        <v>2023</v>
      </c>
      <c r="F2031" s="50">
        <v>3</v>
      </c>
      <c r="G2031" s="48">
        <v>1842</v>
      </c>
      <c r="H2031" s="51">
        <v>0</v>
      </c>
    </row>
    <row r="2032" spans="1:8" x14ac:dyDescent="0.25">
      <c r="A2032" s="46">
        <v>71145310</v>
      </c>
      <c r="B2032" s="47" t="s">
        <v>2826</v>
      </c>
      <c r="C2032" s="48">
        <v>144</v>
      </c>
      <c r="D2032" s="49">
        <v>30</v>
      </c>
      <c r="E2032" s="48">
        <v>2023</v>
      </c>
      <c r="F2032" s="50">
        <v>3</v>
      </c>
      <c r="G2032" s="48">
        <v>1842</v>
      </c>
      <c r="H2032" s="51">
        <v>337</v>
      </c>
    </row>
    <row r="2033" spans="1:8" x14ac:dyDescent="0.25">
      <c r="A2033" s="46">
        <v>11196770</v>
      </c>
      <c r="B2033" s="47" t="s">
        <v>2827</v>
      </c>
      <c r="C2033" s="48">
        <v>181</v>
      </c>
      <c r="D2033" s="49">
        <v>29.9528</v>
      </c>
      <c r="E2033" s="48">
        <v>2026</v>
      </c>
      <c r="F2033" s="50">
        <v>4</v>
      </c>
      <c r="G2033" s="48">
        <v>1756</v>
      </c>
      <c r="H2033" s="51">
        <v>0</v>
      </c>
    </row>
    <row r="2034" spans="1:8" x14ac:dyDescent="0.25">
      <c r="A2034" s="46">
        <v>31155990</v>
      </c>
      <c r="B2034" s="47" t="s">
        <v>2828</v>
      </c>
      <c r="C2034" s="48">
        <v>80</v>
      </c>
      <c r="D2034" s="49">
        <v>29.925000000000001</v>
      </c>
      <c r="E2034" s="48">
        <v>2027</v>
      </c>
      <c r="F2034" s="50">
        <v>2</v>
      </c>
      <c r="G2034" s="48">
        <v>1971</v>
      </c>
      <c r="H2034" s="51">
        <v>0</v>
      </c>
    </row>
    <row r="2035" spans="1:8" x14ac:dyDescent="0.25">
      <c r="A2035" s="46">
        <v>31156330</v>
      </c>
      <c r="B2035" s="47" t="s">
        <v>2829</v>
      </c>
      <c r="C2035" s="48">
        <v>81</v>
      </c>
      <c r="D2035" s="49">
        <v>29.916599999999999</v>
      </c>
      <c r="E2035" s="48">
        <v>2028</v>
      </c>
      <c r="F2035" s="50">
        <v>2</v>
      </c>
      <c r="G2035" s="48">
        <v>1971</v>
      </c>
      <c r="H2035" s="51">
        <v>665</v>
      </c>
    </row>
    <row r="2036" spans="1:8" x14ac:dyDescent="0.25">
      <c r="A2036" s="46">
        <v>11193510</v>
      </c>
      <c r="B2036" s="47" t="s">
        <v>2830</v>
      </c>
      <c r="C2036" s="48">
        <v>182</v>
      </c>
      <c r="D2036" s="49">
        <v>29.8749</v>
      </c>
      <c r="E2036" s="48">
        <v>2029</v>
      </c>
      <c r="F2036" s="50">
        <v>3</v>
      </c>
      <c r="G2036" s="48">
        <v>1842</v>
      </c>
      <c r="H2036" s="51">
        <v>0</v>
      </c>
    </row>
    <row r="2037" spans="1:8" x14ac:dyDescent="0.25">
      <c r="A2037" s="46">
        <v>60150260</v>
      </c>
      <c r="B2037" s="47" t="s">
        <v>2831</v>
      </c>
      <c r="C2037" s="48">
        <v>150</v>
      </c>
      <c r="D2037" s="49">
        <v>29.833300000000001</v>
      </c>
      <c r="E2037" s="48">
        <v>2030</v>
      </c>
      <c r="F2037" s="50">
        <v>4</v>
      </c>
      <c r="G2037" s="48">
        <v>1756</v>
      </c>
      <c r="H2037" s="51">
        <v>1916</v>
      </c>
    </row>
    <row r="2038" spans="1:8" x14ac:dyDescent="0.25">
      <c r="A2038" s="46">
        <v>71145790</v>
      </c>
      <c r="B2038" s="47" t="s">
        <v>2832</v>
      </c>
      <c r="C2038" s="48">
        <v>147</v>
      </c>
      <c r="D2038" s="49">
        <v>29.833200000000001</v>
      </c>
      <c r="E2038" s="48">
        <v>2031</v>
      </c>
      <c r="F2038" s="50">
        <v>4</v>
      </c>
      <c r="G2038" s="48">
        <v>1756</v>
      </c>
      <c r="H2038" s="51">
        <v>223</v>
      </c>
    </row>
    <row r="2039" spans="1:8" x14ac:dyDescent="0.25">
      <c r="A2039" s="46">
        <v>11196070</v>
      </c>
      <c r="B2039" s="47" t="s">
        <v>2833</v>
      </c>
      <c r="C2039" s="48">
        <v>183</v>
      </c>
      <c r="D2039" s="49">
        <v>29.7498</v>
      </c>
      <c r="E2039" s="48">
        <v>2032</v>
      </c>
      <c r="F2039" s="50">
        <v>6</v>
      </c>
      <c r="G2039" s="48">
        <v>1595</v>
      </c>
      <c r="H2039" s="51">
        <v>0</v>
      </c>
    </row>
    <row r="2040" spans="1:8" x14ac:dyDescent="0.25">
      <c r="A2040" s="46">
        <v>71142520</v>
      </c>
      <c r="B2040" s="47" t="s">
        <v>2834</v>
      </c>
      <c r="C2040" s="48">
        <v>148</v>
      </c>
      <c r="D2040" s="49">
        <v>29.166699999999999</v>
      </c>
      <c r="E2040" s="48">
        <v>2033</v>
      </c>
      <c r="F2040" s="50">
        <v>1</v>
      </c>
      <c r="G2040" s="48">
        <v>2096</v>
      </c>
      <c r="H2040" s="51">
        <v>92</v>
      </c>
    </row>
    <row r="2041" spans="1:8" x14ac:dyDescent="0.25">
      <c r="A2041" s="46">
        <v>71144080</v>
      </c>
      <c r="B2041" s="47" t="s">
        <v>2835</v>
      </c>
      <c r="C2041" s="48">
        <v>148</v>
      </c>
      <c r="D2041" s="49">
        <v>29.166699999999999</v>
      </c>
      <c r="E2041" s="48">
        <v>2033</v>
      </c>
      <c r="F2041" s="50">
        <v>1</v>
      </c>
      <c r="G2041" s="48">
        <v>2096</v>
      </c>
      <c r="H2041" s="51">
        <v>147</v>
      </c>
    </row>
    <row r="2042" spans="1:8" x14ac:dyDescent="0.25">
      <c r="A2042" s="46">
        <v>71145730</v>
      </c>
      <c r="B2042" s="47" t="s">
        <v>2836</v>
      </c>
      <c r="C2042" s="48">
        <v>148</v>
      </c>
      <c r="D2042" s="49">
        <v>29.166699999999999</v>
      </c>
      <c r="E2042" s="48">
        <v>2033</v>
      </c>
      <c r="F2042" s="50">
        <v>1</v>
      </c>
      <c r="G2042" s="48">
        <v>2096</v>
      </c>
      <c r="H2042" s="51">
        <v>0</v>
      </c>
    </row>
    <row r="2043" spans="1:8" x14ac:dyDescent="0.25">
      <c r="A2043" s="46">
        <v>71137020</v>
      </c>
      <c r="B2043" s="47" t="s">
        <v>2837</v>
      </c>
      <c r="C2043" s="48">
        <v>151</v>
      </c>
      <c r="D2043" s="49">
        <v>29.125</v>
      </c>
      <c r="E2043" s="48">
        <v>2036</v>
      </c>
      <c r="F2043" s="50">
        <v>1</v>
      </c>
      <c r="G2043" s="48">
        <v>2096</v>
      </c>
      <c r="H2043" s="51">
        <v>0</v>
      </c>
    </row>
    <row r="2044" spans="1:8" x14ac:dyDescent="0.25">
      <c r="A2044" s="46">
        <v>71142030</v>
      </c>
      <c r="B2044" s="47" t="s">
        <v>2838</v>
      </c>
      <c r="C2044" s="48">
        <v>152</v>
      </c>
      <c r="D2044" s="49">
        <v>28.958500000000001</v>
      </c>
      <c r="E2044" s="48">
        <v>2037</v>
      </c>
      <c r="F2044" s="50">
        <v>5</v>
      </c>
      <c r="G2044" s="48">
        <v>1666</v>
      </c>
      <c r="H2044" s="51">
        <v>45</v>
      </c>
    </row>
    <row r="2045" spans="1:8" x14ac:dyDescent="0.25">
      <c r="A2045" s="46">
        <v>11195090</v>
      </c>
      <c r="B2045" s="47" t="s">
        <v>2839</v>
      </c>
      <c r="C2045" s="48">
        <v>184</v>
      </c>
      <c r="D2045" s="49">
        <v>28.341200000000001</v>
      </c>
      <c r="E2045" s="48">
        <v>2038</v>
      </c>
      <c r="F2045" s="50">
        <v>2</v>
      </c>
      <c r="G2045" s="48">
        <v>1971</v>
      </c>
      <c r="H2045" s="51">
        <v>207</v>
      </c>
    </row>
    <row r="2046" spans="1:8" x14ac:dyDescent="0.25">
      <c r="A2046" s="46">
        <v>71140780</v>
      </c>
      <c r="B2046" s="47" t="s">
        <v>2840</v>
      </c>
      <c r="C2046" s="48">
        <v>153</v>
      </c>
      <c r="D2046" s="49">
        <v>28.333400000000001</v>
      </c>
      <c r="E2046" s="48">
        <v>2039</v>
      </c>
      <c r="F2046" s="50">
        <v>2</v>
      </c>
      <c r="G2046" s="48">
        <v>1971</v>
      </c>
      <c r="H2046" s="51">
        <v>42</v>
      </c>
    </row>
    <row r="2047" spans="1:8" x14ac:dyDescent="0.25">
      <c r="A2047" s="46">
        <v>11197490</v>
      </c>
      <c r="B2047" s="47" t="s">
        <v>2841</v>
      </c>
      <c r="C2047" s="48">
        <v>185</v>
      </c>
      <c r="D2047" s="49">
        <v>28.293900000000001</v>
      </c>
      <c r="E2047" s="48">
        <v>2040</v>
      </c>
      <c r="F2047" s="50">
        <v>3</v>
      </c>
      <c r="G2047" s="48">
        <v>1842</v>
      </c>
      <c r="H2047" s="51">
        <v>0</v>
      </c>
    </row>
    <row r="2048" spans="1:8" x14ac:dyDescent="0.25">
      <c r="A2048" s="46">
        <v>11198970</v>
      </c>
      <c r="B2048" s="47" t="s">
        <v>2842</v>
      </c>
      <c r="C2048" s="48">
        <v>186</v>
      </c>
      <c r="D2048" s="49">
        <v>28.246400000000001</v>
      </c>
      <c r="E2048" s="48">
        <v>2041</v>
      </c>
      <c r="F2048" s="50">
        <v>2</v>
      </c>
      <c r="G2048" s="48">
        <v>1971</v>
      </c>
      <c r="H2048" s="51">
        <v>180</v>
      </c>
    </row>
    <row r="2049" spans="1:8" x14ac:dyDescent="0.25">
      <c r="A2049" s="46">
        <v>11192820</v>
      </c>
      <c r="B2049" s="47" t="s">
        <v>2843</v>
      </c>
      <c r="C2049" s="48">
        <v>187</v>
      </c>
      <c r="D2049" s="49">
        <v>28.151700000000002</v>
      </c>
      <c r="E2049" s="48">
        <v>2042</v>
      </c>
      <c r="F2049" s="50">
        <v>3</v>
      </c>
      <c r="G2049" s="48">
        <v>1842</v>
      </c>
      <c r="H2049" s="51">
        <v>0</v>
      </c>
    </row>
    <row r="2050" spans="1:8" x14ac:dyDescent="0.25">
      <c r="A2050" s="46">
        <v>50162360</v>
      </c>
      <c r="B2050" s="47" t="s">
        <v>2844</v>
      </c>
      <c r="C2050" s="48">
        <v>105</v>
      </c>
      <c r="D2050" s="49">
        <v>27.5</v>
      </c>
      <c r="E2050" s="48">
        <v>2043</v>
      </c>
      <c r="F2050" s="50">
        <v>1</v>
      </c>
      <c r="G2050" s="48">
        <v>2096</v>
      </c>
      <c r="H2050" s="51">
        <v>0</v>
      </c>
    </row>
    <row r="2051" spans="1:8" x14ac:dyDescent="0.25">
      <c r="A2051" s="46">
        <v>71145110</v>
      </c>
      <c r="B2051" s="47" t="s">
        <v>2845</v>
      </c>
      <c r="C2051" s="48">
        <v>154</v>
      </c>
      <c r="D2051" s="49">
        <v>27.458300000000001</v>
      </c>
      <c r="E2051" s="48">
        <v>2044</v>
      </c>
      <c r="F2051" s="50">
        <v>1</v>
      </c>
      <c r="G2051" s="48">
        <v>2096</v>
      </c>
      <c r="H2051" s="51">
        <v>65</v>
      </c>
    </row>
    <row r="2052" spans="1:8" x14ac:dyDescent="0.25">
      <c r="A2052" s="46">
        <v>11199710</v>
      </c>
      <c r="B2052" s="47" t="s">
        <v>2846</v>
      </c>
      <c r="C2052" s="48">
        <v>188</v>
      </c>
      <c r="D2052" s="49">
        <v>27.333400000000001</v>
      </c>
      <c r="E2052" s="48">
        <v>2045</v>
      </c>
      <c r="F2052" s="50">
        <v>4</v>
      </c>
      <c r="G2052" s="48">
        <v>1756</v>
      </c>
      <c r="H2052" s="51">
        <v>757</v>
      </c>
    </row>
    <row r="2053" spans="1:8" x14ac:dyDescent="0.25">
      <c r="A2053" s="46">
        <v>71140820</v>
      </c>
      <c r="B2053" s="47" t="s">
        <v>2847</v>
      </c>
      <c r="C2053" s="48">
        <v>155</v>
      </c>
      <c r="D2053" s="49">
        <v>27.166699999999999</v>
      </c>
      <c r="E2053" s="48">
        <v>2046</v>
      </c>
      <c r="F2053" s="50">
        <v>1</v>
      </c>
      <c r="G2053" s="48">
        <v>2096</v>
      </c>
      <c r="H2053" s="51">
        <v>398</v>
      </c>
    </row>
    <row r="2054" spans="1:8" x14ac:dyDescent="0.25">
      <c r="A2054" s="46">
        <v>50163420</v>
      </c>
      <c r="B2054" s="47" t="s">
        <v>2848</v>
      </c>
      <c r="C2054" s="48">
        <v>106</v>
      </c>
      <c r="D2054" s="49">
        <v>27.083300000000001</v>
      </c>
      <c r="E2054" s="48">
        <v>2047</v>
      </c>
      <c r="F2054" s="50">
        <v>1</v>
      </c>
      <c r="G2054" s="48">
        <v>2096</v>
      </c>
      <c r="H2054" s="51">
        <v>0</v>
      </c>
    </row>
    <row r="2055" spans="1:8" x14ac:dyDescent="0.25">
      <c r="A2055" s="46">
        <v>71143760</v>
      </c>
      <c r="B2055" s="47" t="s">
        <v>2849</v>
      </c>
      <c r="C2055" s="48">
        <v>156</v>
      </c>
      <c r="D2055" s="49">
        <v>27</v>
      </c>
      <c r="E2055" s="48">
        <v>2048</v>
      </c>
      <c r="F2055" s="50">
        <v>3</v>
      </c>
      <c r="G2055" s="48">
        <v>1842</v>
      </c>
      <c r="H2055" s="51">
        <v>0</v>
      </c>
    </row>
    <row r="2056" spans="1:8" x14ac:dyDescent="0.25">
      <c r="A2056" s="46">
        <v>71144110</v>
      </c>
      <c r="B2056" s="47" t="s">
        <v>2850</v>
      </c>
      <c r="C2056" s="48">
        <v>157</v>
      </c>
      <c r="D2056" s="49">
        <v>26.666699999999999</v>
      </c>
      <c r="E2056" s="48">
        <v>2049</v>
      </c>
      <c r="F2056" s="50">
        <v>1</v>
      </c>
      <c r="G2056" s="48">
        <v>2096</v>
      </c>
      <c r="H2056" s="51">
        <v>247</v>
      </c>
    </row>
    <row r="2057" spans="1:8" x14ac:dyDescent="0.25">
      <c r="A2057" s="46">
        <v>60150840</v>
      </c>
      <c r="B2057" s="47" t="s">
        <v>2851</v>
      </c>
      <c r="C2057" s="48">
        <v>151</v>
      </c>
      <c r="D2057" s="49">
        <v>26.666599999999999</v>
      </c>
      <c r="E2057" s="48">
        <v>2050</v>
      </c>
      <c r="F2057" s="50">
        <v>2</v>
      </c>
      <c r="G2057" s="48">
        <v>1971</v>
      </c>
      <c r="H2057" s="51">
        <v>1511</v>
      </c>
    </row>
    <row r="2058" spans="1:8" x14ac:dyDescent="0.25">
      <c r="A2058" s="46">
        <v>14129000</v>
      </c>
      <c r="B2058" s="47" t="s">
        <v>2852</v>
      </c>
      <c r="C2058" s="48">
        <v>66</v>
      </c>
      <c r="D2058" s="49">
        <v>26.566600000000001</v>
      </c>
      <c r="E2058" s="48">
        <v>2051</v>
      </c>
      <c r="F2058" s="50">
        <v>8</v>
      </c>
      <c r="G2058" s="48">
        <v>1476</v>
      </c>
      <c r="H2058" s="51">
        <v>0</v>
      </c>
    </row>
    <row r="2059" spans="1:8" x14ac:dyDescent="0.25">
      <c r="A2059" s="46">
        <v>71043240</v>
      </c>
      <c r="B2059" s="47" t="s">
        <v>2853</v>
      </c>
      <c r="C2059" s="48">
        <v>158</v>
      </c>
      <c r="D2059" s="49">
        <v>26.466699999999999</v>
      </c>
      <c r="E2059" s="48">
        <v>2052</v>
      </c>
      <c r="F2059" s="50">
        <v>1</v>
      </c>
      <c r="G2059" s="48">
        <v>2096</v>
      </c>
      <c r="H2059" s="51">
        <v>0</v>
      </c>
    </row>
    <row r="2060" spans="1:8" x14ac:dyDescent="0.25">
      <c r="A2060" s="46">
        <v>14128900</v>
      </c>
      <c r="B2060" s="47" t="s">
        <v>2854</v>
      </c>
      <c r="C2060" s="48">
        <v>67</v>
      </c>
      <c r="D2060" s="49">
        <v>26.25</v>
      </c>
      <c r="E2060" s="48">
        <v>2053</v>
      </c>
      <c r="F2060" s="50">
        <v>7</v>
      </c>
      <c r="G2060" s="48">
        <v>1528</v>
      </c>
      <c r="H2060" s="51">
        <v>924</v>
      </c>
    </row>
    <row r="2061" spans="1:8" x14ac:dyDescent="0.25">
      <c r="A2061" s="46">
        <v>71145150</v>
      </c>
      <c r="B2061" s="47" t="s">
        <v>2855</v>
      </c>
      <c r="C2061" s="48">
        <v>159</v>
      </c>
      <c r="D2061" s="49">
        <v>26.25</v>
      </c>
      <c r="E2061" s="48">
        <v>2053</v>
      </c>
      <c r="F2061" s="50">
        <v>1</v>
      </c>
      <c r="G2061" s="48">
        <v>2096</v>
      </c>
      <c r="H2061" s="51">
        <v>0</v>
      </c>
    </row>
    <row r="2062" spans="1:8" x14ac:dyDescent="0.25">
      <c r="A2062" s="46">
        <v>30163600</v>
      </c>
      <c r="B2062" s="47" t="s">
        <v>2856</v>
      </c>
      <c r="C2062" s="48">
        <v>91</v>
      </c>
      <c r="D2062" s="49">
        <v>26.091699999999999</v>
      </c>
      <c r="E2062" s="48">
        <v>2055</v>
      </c>
      <c r="F2062" s="50">
        <v>4</v>
      </c>
      <c r="G2062" s="48">
        <v>1756</v>
      </c>
      <c r="H2062" s="51">
        <v>128</v>
      </c>
    </row>
    <row r="2063" spans="1:8" x14ac:dyDescent="0.25">
      <c r="A2063" s="46">
        <v>71145770</v>
      </c>
      <c r="B2063" s="47" t="s">
        <v>2857</v>
      </c>
      <c r="C2063" s="48">
        <v>160</v>
      </c>
      <c r="D2063" s="49">
        <v>25.975100000000001</v>
      </c>
      <c r="E2063" s="48">
        <v>2056</v>
      </c>
      <c r="F2063" s="50">
        <v>5</v>
      </c>
      <c r="G2063" s="48">
        <v>1666</v>
      </c>
      <c r="H2063" s="51">
        <v>0</v>
      </c>
    </row>
    <row r="2064" spans="1:8" x14ac:dyDescent="0.25">
      <c r="A2064" s="46">
        <v>11196970</v>
      </c>
      <c r="B2064" s="47" t="s">
        <v>2858</v>
      </c>
      <c r="C2064" s="48">
        <v>189</v>
      </c>
      <c r="D2064" s="49">
        <v>25.450199999999999</v>
      </c>
      <c r="E2064" s="48">
        <v>2057</v>
      </c>
      <c r="F2064" s="50">
        <v>3</v>
      </c>
      <c r="G2064" s="48">
        <v>1842</v>
      </c>
      <c r="H2064" s="51">
        <v>0</v>
      </c>
    </row>
    <row r="2065" spans="1:8" x14ac:dyDescent="0.25">
      <c r="A2065" s="46">
        <v>30164520</v>
      </c>
      <c r="B2065" s="47" t="s">
        <v>2859</v>
      </c>
      <c r="C2065" s="48">
        <v>92</v>
      </c>
      <c r="D2065" s="49">
        <v>25.2333</v>
      </c>
      <c r="E2065" s="48">
        <v>2058</v>
      </c>
      <c r="F2065" s="50">
        <v>1</v>
      </c>
      <c r="G2065" s="48">
        <v>2096</v>
      </c>
      <c r="H2065" s="51">
        <v>4210</v>
      </c>
    </row>
    <row r="2066" spans="1:8" x14ac:dyDescent="0.25">
      <c r="A2066" s="46">
        <v>71141580</v>
      </c>
      <c r="B2066" s="47" t="s">
        <v>2860</v>
      </c>
      <c r="C2066" s="48">
        <v>161</v>
      </c>
      <c r="D2066" s="49">
        <v>25</v>
      </c>
      <c r="E2066" s="48">
        <v>2059</v>
      </c>
      <c r="F2066" s="50">
        <v>1</v>
      </c>
      <c r="G2066" s="48">
        <v>2096</v>
      </c>
      <c r="H2066" s="51">
        <v>106</v>
      </c>
    </row>
    <row r="2067" spans="1:8" x14ac:dyDescent="0.25">
      <c r="A2067" s="46">
        <v>14126060</v>
      </c>
      <c r="B2067" s="47" t="s">
        <v>2861</v>
      </c>
      <c r="C2067" s="48">
        <v>68</v>
      </c>
      <c r="D2067" s="49">
        <v>24.958300000000001</v>
      </c>
      <c r="E2067" s="48">
        <v>2060</v>
      </c>
      <c r="F2067" s="50">
        <v>1</v>
      </c>
      <c r="G2067" s="48">
        <v>2096</v>
      </c>
      <c r="H2067" s="51">
        <v>0</v>
      </c>
    </row>
    <row r="2068" spans="1:8" x14ac:dyDescent="0.25">
      <c r="A2068" s="46">
        <v>31152360</v>
      </c>
      <c r="B2068" s="47" t="s">
        <v>2862</v>
      </c>
      <c r="C2068" s="48">
        <v>82</v>
      </c>
      <c r="D2068" s="49">
        <v>24.958300000000001</v>
      </c>
      <c r="E2068" s="48">
        <v>2060</v>
      </c>
      <c r="F2068" s="50">
        <v>1</v>
      </c>
      <c r="G2068" s="48">
        <v>2096</v>
      </c>
      <c r="H2068" s="51">
        <v>0</v>
      </c>
    </row>
    <row r="2069" spans="1:8" x14ac:dyDescent="0.25">
      <c r="A2069" s="46">
        <v>31154580</v>
      </c>
      <c r="B2069" s="47" t="s">
        <v>2863</v>
      </c>
      <c r="C2069" s="48">
        <v>82</v>
      </c>
      <c r="D2069" s="49">
        <v>24.958300000000001</v>
      </c>
      <c r="E2069" s="48">
        <v>2060</v>
      </c>
      <c r="F2069" s="50">
        <v>1</v>
      </c>
      <c r="G2069" s="48">
        <v>2096</v>
      </c>
      <c r="H2069" s="51">
        <v>0</v>
      </c>
    </row>
    <row r="2070" spans="1:8" x14ac:dyDescent="0.25">
      <c r="A2070" s="46">
        <v>31155910</v>
      </c>
      <c r="B2070" s="47" t="s">
        <v>2864</v>
      </c>
      <c r="C2070" s="48">
        <v>82</v>
      </c>
      <c r="D2070" s="49">
        <v>24.958300000000001</v>
      </c>
      <c r="E2070" s="48">
        <v>2060</v>
      </c>
      <c r="F2070" s="50">
        <v>1</v>
      </c>
      <c r="G2070" s="48">
        <v>2096</v>
      </c>
      <c r="H2070" s="51">
        <v>429</v>
      </c>
    </row>
    <row r="2071" spans="1:8" x14ac:dyDescent="0.25">
      <c r="A2071" s="46">
        <v>50163100</v>
      </c>
      <c r="B2071" s="47" t="s">
        <v>2865</v>
      </c>
      <c r="C2071" s="48">
        <v>107</v>
      </c>
      <c r="D2071" s="49">
        <v>24.958300000000001</v>
      </c>
      <c r="E2071" s="48">
        <v>2060</v>
      </c>
      <c r="F2071" s="50">
        <v>1</v>
      </c>
      <c r="G2071" s="48">
        <v>2096</v>
      </c>
      <c r="H2071" s="51">
        <v>0</v>
      </c>
    </row>
    <row r="2072" spans="1:8" x14ac:dyDescent="0.25">
      <c r="A2072" s="46">
        <v>60155030</v>
      </c>
      <c r="B2072" s="47" t="s">
        <v>2866</v>
      </c>
      <c r="C2072" s="48">
        <v>152</v>
      </c>
      <c r="D2072" s="49">
        <v>24.958300000000001</v>
      </c>
      <c r="E2072" s="48">
        <v>2060</v>
      </c>
      <c r="F2072" s="50">
        <v>1</v>
      </c>
      <c r="G2072" s="48">
        <v>2096</v>
      </c>
      <c r="H2072" s="51">
        <v>0</v>
      </c>
    </row>
    <row r="2073" spans="1:8" x14ac:dyDescent="0.25">
      <c r="A2073" s="46">
        <v>71140270</v>
      </c>
      <c r="B2073" s="47" t="s">
        <v>2867</v>
      </c>
      <c r="C2073" s="48">
        <v>162</v>
      </c>
      <c r="D2073" s="49">
        <v>24.958300000000001</v>
      </c>
      <c r="E2073" s="48">
        <v>2060</v>
      </c>
      <c r="F2073" s="50">
        <v>1</v>
      </c>
      <c r="G2073" s="48">
        <v>2096</v>
      </c>
      <c r="H2073" s="51">
        <v>0</v>
      </c>
    </row>
    <row r="2074" spans="1:8" x14ac:dyDescent="0.25">
      <c r="A2074" s="46">
        <v>71142550</v>
      </c>
      <c r="B2074" s="47" t="s">
        <v>2868</v>
      </c>
      <c r="C2074" s="48">
        <v>162</v>
      </c>
      <c r="D2074" s="49">
        <v>24.958300000000001</v>
      </c>
      <c r="E2074" s="48">
        <v>2060</v>
      </c>
      <c r="F2074" s="50">
        <v>1</v>
      </c>
      <c r="G2074" s="48">
        <v>2096</v>
      </c>
      <c r="H2074" s="51">
        <v>0</v>
      </c>
    </row>
    <row r="2075" spans="1:8" x14ac:dyDescent="0.25">
      <c r="A2075" s="46">
        <v>71142560</v>
      </c>
      <c r="B2075" s="47" t="s">
        <v>2869</v>
      </c>
      <c r="C2075" s="48">
        <v>162</v>
      </c>
      <c r="D2075" s="49">
        <v>24.958300000000001</v>
      </c>
      <c r="E2075" s="48">
        <v>2060</v>
      </c>
      <c r="F2075" s="50">
        <v>1</v>
      </c>
      <c r="G2075" s="48">
        <v>2096</v>
      </c>
      <c r="H2075" s="51">
        <v>0</v>
      </c>
    </row>
    <row r="2076" spans="1:8" x14ac:dyDescent="0.25">
      <c r="A2076" s="46">
        <v>71143030</v>
      </c>
      <c r="B2076" s="47" t="s">
        <v>2870</v>
      </c>
      <c r="C2076" s="48">
        <v>162</v>
      </c>
      <c r="D2076" s="49">
        <v>24.958300000000001</v>
      </c>
      <c r="E2076" s="48">
        <v>2060</v>
      </c>
      <c r="F2076" s="50">
        <v>1</v>
      </c>
      <c r="G2076" s="48">
        <v>2096</v>
      </c>
      <c r="H2076" s="51">
        <v>0</v>
      </c>
    </row>
    <row r="2077" spans="1:8" x14ac:dyDescent="0.25">
      <c r="A2077" s="46">
        <v>71144880</v>
      </c>
      <c r="B2077" s="47" t="s">
        <v>2871</v>
      </c>
      <c r="C2077" s="48">
        <v>162</v>
      </c>
      <c r="D2077" s="49">
        <v>24.958300000000001</v>
      </c>
      <c r="E2077" s="48">
        <v>2060</v>
      </c>
      <c r="F2077" s="50">
        <v>1</v>
      </c>
      <c r="G2077" s="48">
        <v>2096</v>
      </c>
      <c r="H2077" s="51">
        <v>311</v>
      </c>
    </row>
    <row r="2078" spans="1:8" x14ac:dyDescent="0.25">
      <c r="A2078" s="46">
        <v>71145010</v>
      </c>
      <c r="B2078" s="47" t="s">
        <v>2872</v>
      </c>
      <c r="C2078" s="48">
        <v>162</v>
      </c>
      <c r="D2078" s="49">
        <v>24.958300000000001</v>
      </c>
      <c r="E2078" s="48">
        <v>2060</v>
      </c>
      <c r="F2078" s="50">
        <v>1</v>
      </c>
      <c r="G2078" s="48">
        <v>2096</v>
      </c>
      <c r="H2078" s="51">
        <v>49</v>
      </c>
    </row>
    <row r="2079" spans="1:8" x14ac:dyDescent="0.25">
      <c r="A2079" s="46">
        <v>71145900</v>
      </c>
      <c r="B2079" s="47" t="s">
        <v>2873</v>
      </c>
      <c r="C2079" s="48">
        <v>162</v>
      </c>
      <c r="D2079" s="49">
        <v>24.958300000000001</v>
      </c>
      <c r="E2079" s="48">
        <v>2060</v>
      </c>
      <c r="F2079" s="50">
        <v>1</v>
      </c>
      <c r="G2079" s="48">
        <v>2096</v>
      </c>
      <c r="H2079" s="51">
        <v>0</v>
      </c>
    </row>
    <row r="2080" spans="1:8" x14ac:dyDescent="0.25">
      <c r="A2080" s="46">
        <v>71145920</v>
      </c>
      <c r="B2080" s="47" t="s">
        <v>2874</v>
      </c>
      <c r="C2080" s="48">
        <v>162</v>
      </c>
      <c r="D2080" s="49">
        <v>24.958300000000001</v>
      </c>
      <c r="E2080" s="48">
        <v>2060</v>
      </c>
      <c r="F2080" s="50">
        <v>1</v>
      </c>
      <c r="G2080" s="48">
        <v>2096</v>
      </c>
      <c r="H2080" s="51">
        <v>0</v>
      </c>
    </row>
    <row r="2081" spans="1:8" x14ac:dyDescent="0.25">
      <c r="A2081" s="46">
        <v>71145930</v>
      </c>
      <c r="B2081" s="47" t="s">
        <v>2875</v>
      </c>
      <c r="C2081" s="48">
        <v>162</v>
      </c>
      <c r="D2081" s="49">
        <v>24.958300000000001</v>
      </c>
      <c r="E2081" s="48">
        <v>2060</v>
      </c>
      <c r="F2081" s="50">
        <v>1</v>
      </c>
      <c r="G2081" s="48">
        <v>2096</v>
      </c>
      <c r="H2081" s="51">
        <v>0</v>
      </c>
    </row>
    <row r="2082" spans="1:8" x14ac:dyDescent="0.25">
      <c r="A2082" s="46">
        <v>17110140</v>
      </c>
      <c r="B2082" s="47" t="s">
        <v>2876</v>
      </c>
      <c r="C2082" s="48">
        <v>12</v>
      </c>
      <c r="D2082" s="49">
        <v>24.916599999999999</v>
      </c>
      <c r="E2082" s="48">
        <v>2075</v>
      </c>
      <c r="F2082" s="50">
        <v>2</v>
      </c>
      <c r="G2082" s="48">
        <v>1971</v>
      </c>
      <c r="H2082" s="51">
        <v>0</v>
      </c>
    </row>
    <row r="2083" spans="1:8" x14ac:dyDescent="0.25">
      <c r="A2083" s="46">
        <v>17122330</v>
      </c>
      <c r="B2083" s="47" t="s">
        <v>2877</v>
      </c>
      <c r="C2083" s="48">
        <v>12</v>
      </c>
      <c r="D2083" s="49">
        <v>24.916599999999999</v>
      </c>
      <c r="E2083" s="48">
        <v>2075</v>
      </c>
      <c r="F2083" s="50">
        <v>2</v>
      </c>
      <c r="G2083" s="48">
        <v>1971</v>
      </c>
      <c r="H2083" s="51">
        <v>395</v>
      </c>
    </row>
    <row r="2084" spans="1:8" x14ac:dyDescent="0.25">
      <c r="A2084" s="46">
        <v>50163460</v>
      </c>
      <c r="B2084" s="47" t="s">
        <v>2878</v>
      </c>
      <c r="C2084" s="48">
        <v>108</v>
      </c>
      <c r="D2084" s="49">
        <v>24.916599999999999</v>
      </c>
      <c r="E2084" s="48">
        <v>2075</v>
      </c>
      <c r="F2084" s="50">
        <v>2</v>
      </c>
      <c r="G2084" s="48">
        <v>1971</v>
      </c>
      <c r="H2084" s="51">
        <v>463</v>
      </c>
    </row>
    <row r="2085" spans="1:8" x14ac:dyDescent="0.25">
      <c r="A2085" s="46">
        <v>60157430</v>
      </c>
      <c r="B2085" s="47" t="s">
        <v>2879</v>
      </c>
      <c r="C2085" s="48">
        <v>153</v>
      </c>
      <c r="D2085" s="49">
        <v>24.916599999999999</v>
      </c>
      <c r="E2085" s="48">
        <v>2075</v>
      </c>
      <c r="F2085" s="50">
        <v>2</v>
      </c>
      <c r="G2085" s="48">
        <v>1971</v>
      </c>
      <c r="H2085" s="51">
        <v>166</v>
      </c>
    </row>
    <row r="2086" spans="1:8" x14ac:dyDescent="0.25">
      <c r="A2086" s="46">
        <v>71143820</v>
      </c>
      <c r="B2086" s="47" t="s">
        <v>2880</v>
      </c>
      <c r="C2086" s="48">
        <v>171</v>
      </c>
      <c r="D2086" s="49">
        <v>24.916599999999999</v>
      </c>
      <c r="E2086" s="48">
        <v>2075</v>
      </c>
      <c r="F2086" s="50">
        <v>2</v>
      </c>
      <c r="G2086" s="48">
        <v>1971</v>
      </c>
      <c r="H2086" s="51">
        <v>331</v>
      </c>
    </row>
    <row r="2087" spans="1:8" x14ac:dyDescent="0.25">
      <c r="A2087" s="46">
        <v>71144170</v>
      </c>
      <c r="B2087" s="47" t="s">
        <v>2881</v>
      </c>
      <c r="C2087" s="48">
        <v>171</v>
      </c>
      <c r="D2087" s="49">
        <v>24.916599999999999</v>
      </c>
      <c r="E2087" s="48">
        <v>2075</v>
      </c>
      <c r="F2087" s="50">
        <v>2</v>
      </c>
      <c r="G2087" s="48">
        <v>1971</v>
      </c>
      <c r="H2087" s="51">
        <v>159</v>
      </c>
    </row>
    <row r="2088" spans="1:8" x14ac:dyDescent="0.25">
      <c r="A2088" s="46">
        <v>71144180</v>
      </c>
      <c r="B2088" s="47" t="s">
        <v>2882</v>
      </c>
      <c r="C2088" s="48">
        <v>171</v>
      </c>
      <c r="D2088" s="49">
        <v>24.916599999999999</v>
      </c>
      <c r="E2088" s="48">
        <v>2075</v>
      </c>
      <c r="F2088" s="50">
        <v>2</v>
      </c>
      <c r="G2088" s="48">
        <v>1971</v>
      </c>
      <c r="H2088" s="51">
        <v>210</v>
      </c>
    </row>
    <row r="2089" spans="1:8" x14ac:dyDescent="0.25">
      <c r="A2089" s="46">
        <v>71144190</v>
      </c>
      <c r="B2089" s="47" t="s">
        <v>2883</v>
      </c>
      <c r="C2089" s="48">
        <v>171</v>
      </c>
      <c r="D2089" s="49">
        <v>24.916599999999999</v>
      </c>
      <c r="E2089" s="48">
        <v>2075</v>
      </c>
      <c r="F2089" s="50">
        <v>2</v>
      </c>
      <c r="G2089" s="48">
        <v>1971</v>
      </c>
      <c r="H2089" s="51">
        <v>155</v>
      </c>
    </row>
    <row r="2090" spans="1:8" x14ac:dyDescent="0.25">
      <c r="A2090" s="46">
        <v>71145620</v>
      </c>
      <c r="B2090" s="47" t="s">
        <v>2884</v>
      </c>
      <c r="C2090" s="48">
        <v>171</v>
      </c>
      <c r="D2090" s="49">
        <v>24.916599999999999</v>
      </c>
      <c r="E2090" s="48">
        <v>2075</v>
      </c>
      <c r="F2090" s="50">
        <v>2</v>
      </c>
      <c r="G2090" s="48">
        <v>1971</v>
      </c>
      <c r="H2090" s="51">
        <v>509</v>
      </c>
    </row>
    <row r="2091" spans="1:8" x14ac:dyDescent="0.25">
      <c r="A2091" s="46">
        <v>50164380</v>
      </c>
      <c r="B2091" s="47" t="s">
        <v>2885</v>
      </c>
      <c r="C2091" s="48">
        <v>109</v>
      </c>
      <c r="D2091" s="49">
        <v>24.8751</v>
      </c>
      <c r="E2091" s="48">
        <v>2084</v>
      </c>
      <c r="F2091" s="50">
        <v>3</v>
      </c>
      <c r="G2091" s="48">
        <v>1842</v>
      </c>
      <c r="H2091" s="51">
        <v>0</v>
      </c>
    </row>
    <row r="2092" spans="1:8" x14ac:dyDescent="0.25">
      <c r="A2092" s="46">
        <v>60152830</v>
      </c>
      <c r="B2092" s="47" t="s">
        <v>2886</v>
      </c>
      <c r="C2092" s="48">
        <v>154</v>
      </c>
      <c r="D2092" s="49">
        <v>24.8751</v>
      </c>
      <c r="E2092" s="48">
        <v>2084</v>
      </c>
      <c r="F2092" s="50">
        <v>3</v>
      </c>
      <c r="G2092" s="48">
        <v>1842</v>
      </c>
      <c r="H2092" s="51">
        <v>0</v>
      </c>
    </row>
    <row r="2093" spans="1:8" x14ac:dyDescent="0.25">
      <c r="A2093" s="46">
        <v>71141710</v>
      </c>
      <c r="B2093" s="47" t="s">
        <v>2887</v>
      </c>
      <c r="C2093" s="48">
        <v>176</v>
      </c>
      <c r="D2093" s="49">
        <v>24.8751</v>
      </c>
      <c r="E2093" s="48">
        <v>2084</v>
      </c>
      <c r="F2093" s="50">
        <v>3</v>
      </c>
      <c r="G2093" s="48">
        <v>1842</v>
      </c>
      <c r="H2093" s="51">
        <v>0</v>
      </c>
    </row>
    <row r="2094" spans="1:8" x14ac:dyDescent="0.25">
      <c r="A2094" s="46">
        <v>71142410</v>
      </c>
      <c r="B2094" s="47" t="s">
        <v>2888</v>
      </c>
      <c r="C2094" s="48">
        <v>176</v>
      </c>
      <c r="D2094" s="49">
        <v>24.8751</v>
      </c>
      <c r="E2094" s="48">
        <v>2084</v>
      </c>
      <c r="F2094" s="50">
        <v>3</v>
      </c>
      <c r="G2094" s="48">
        <v>1842</v>
      </c>
      <c r="H2094" s="51">
        <v>0</v>
      </c>
    </row>
    <row r="2095" spans="1:8" x14ac:dyDescent="0.25">
      <c r="A2095" s="46">
        <v>11200440</v>
      </c>
      <c r="B2095" s="47" t="s">
        <v>2889</v>
      </c>
      <c r="C2095" s="48">
        <v>190</v>
      </c>
      <c r="D2095" s="49">
        <v>24.791499999999999</v>
      </c>
      <c r="E2095" s="48">
        <v>2088</v>
      </c>
      <c r="F2095" s="50">
        <v>5</v>
      </c>
      <c r="G2095" s="48">
        <v>1666</v>
      </c>
      <c r="H2095" s="51">
        <v>0</v>
      </c>
    </row>
    <row r="2096" spans="1:8" x14ac:dyDescent="0.25">
      <c r="A2096" s="46">
        <v>11199810</v>
      </c>
      <c r="B2096" s="47" t="s">
        <v>2890</v>
      </c>
      <c r="C2096" s="48">
        <v>191</v>
      </c>
      <c r="D2096" s="49">
        <v>24.549800000000001</v>
      </c>
      <c r="E2096" s="48">
        <v>2089</v>
      </c>
      <c r="F2096" s="50">
        <v>2</v>
      </c>
      <c r="G2096" s="48">
        <v>1971</v>
      </c>
      <c r="H2096" s="51">
        <v>5</v>
      </c>
    </row>
    <row r="2097" spans="1:8" x14ac:dyDescent="0.25">
      <c r="A2097" s="46">
        <v>11196890</v>
      </c>
      <c r="B2097" s="47" t="s">
        <v>2891</v>
      </c>
      <c r="C2097" s="48">
        <v>192</v>
      </c>
      <c r="D2097" s="49">
        <v>24.454999999999998</v>
      </c>
      <c r="E2097" s="48">
        <v>2090</v>
      </c>
      <c r="F2097" s="50">
        <v>2</v>
      </c>
      <c r="G2097" s="48">
        <v>1971</v>
      </c>
      <c r="H2097" s="51">
        <v>0</v>
      </c>
    </row>
    <row r="2098" spans="1:8" x14ac:dyDescent="0.25">
      <c r="A2098" s="46">
        <v>50165200</v>
      </c>
      <c r="B2098" s="47" t="s">
        <v>2892</v>
      </c>
      <c r="C2098" s="48">
        <v>110</v>
      </c>
      <c r="D2098" s="49">
        <v>23.833400000000001</v>
      </c>
      <c r="E2098" s="48">
        <v>2091</v>
      </c>
      <c r="F2098" s="50">
        <v>3</v>
      </c>
      <c r="G2098" s="48">
        <v>1842</v>
      </c>
      <c r="H2098" s="51">
        <v>452</v>
      </c>
    </row>
    <row r="2099" spans="1:8" x14ac:dyDescent="0.25">
      <c r="A2099" s="46">
        <v>11198750</v>
      </c>
      <c r="B2099" s="47" t="s">
        <v>2893</v>
      </c>
      <c r="C2099" s="48">
        <v>193</v>
      </c>
      <c r="D2099" s="49">
        <v>23.601900000000001</v>
      </c>
      <c r="E2099" s="48">
        <v>2092</v>
      </c>
      <c r="F2099" s="50">
        <v>1</v>
      </c>
      <c r="G2099" s="48">
        <v>2096</v>
      </c>
      <c r="H2099" s="51">
        <v>0</v>
      </c>
    </row>
    <row r="2100" spans="1:8" x14ac:dyDescent="0.25">
      <c r="A2100" s="46">
        <v>71142020</v>
      </c>
      <c r="B2100" s="47" t="s">
        <v>2894</v>
      </c>
      <c r="C2100" s="48">
        <v>178</v>
      </c>
      <c r="D2100" s="49">
        <v>23.166799999999999</v>
      </c>
      <c r="E2100" s="48">
        <v>2093</v>
      </c>
      <c r="F2100" s="50">
        <v>4</v>
      </c>
      <c r="G2100" s="48">
        <v>1756</v>
      </c>
      <c r="H2100" s="51">
        <v>0</v>
      </c>
    </row>
    <row r="2101" spans="1:8" x14ac:dyDescent="0.25">
      <c r="A2101" s="46">
        <v>11197710</v>
      </c>
      <c r="B2101" s="47" t="s">
        <v>2895</v>
      </c>
      <c r="C2101" s="48">
        <v>194</v>
      </c>
      <c r="D2101" s="49">
        <v>22.654</v>
      </c>
      <c r="E2101" s="48">
        <v>2094</v>
      </c>
      <c r="F2101" s="50">
        <v>2</v>
      </c>
      <c r="G2101" s="48">
        <v>1971</v>
      </c>
      <c r="H2101" s="51">
        <v>42</v>
      </c>
    </row>
    <row r="2102" spans="1:8" x14ac:dyDescent="0.25">
      <c r="A2102" s="46">
        <v>11197260</v>
      </c>
      <c r="B2102" s="47" t="s">
        <v>2896</v>
      </c>
      <c r="C2102" s="48">
        <v>195</v>
      </c>
      <c r="D2102" s="49">
        <v>22.559200000000001</v>
      </c>
      <c r="E2102" s="48">
        <v>2095</v>
      </c>
      <c r="F2102" s="50">
        <v>2</v>
      </c>
      <c r="G2102" s="48">
        <v>1971</v>
      </c>
      <c r="H2102" s="51">
        <v>0</v>
      </c>
    </row>
    <row r="2103" spans="1:8" x14ac:dyDescent="0.25">
      <c r="A2103" s="46">
        <v>14128880</v>
      </c>
      <c r="B2103" s="47" t="s">
        <v>2897</v>
      </c>
      <c r="C2103" s="48">
        <v>69</v>
      </c>
      <c r="D2103" s="49">
        <v>22.5</v>
      </c>
      <c r="E2103" s="48">
        <v>2096</v>
      </c>
      <c r="F2103" s="50">
        <v>6</v>
      </c>
      <c r="G2103" s="48">
        <v>1595</v>
      </c>
      <c r="H2103" s="51">
        <v>917</v>
      </c>
    </row>
    <row r="2104" spans="1:8" x14ac:dyDescent="0.25">
      <c r="A2104" s="46">
        <v>50162270</v>
      </c>
      <c r="B2104" s="47" t="s">
        <v>2898</v>
      </c>
      <c r="C2104" s="48">
        <v>111</v>
      </c>
      <c r="D2104" s="49">
        <v>22.5</v>
      </c>
      <c r="E2104" s="48">
        <v>2096</v>
      </c>
      <c r="F2104" s="50">
        <v>1</v>
      </c>
      <c r="G2104" s="48">
        <v>2096</v>
      </c>
      <c r="H2104" s="51">
        <v>0</v>
      </c>
    </row>
    <row r="2105" spans="1:8" x14ac:dyDescent="0.25">
      <c r="A2105" s="46">
        <v>71146180</v>
      </c>
      <c r="B2105" s="47" t="s">
        <v>2899</v>
      </c>
      <c r="C2105" s="48">
        <v>179</v>
      </c>
      <c r="D2105" s="49">
        <v>22.5</v>
      </c>
      <c r="E2105" s="48">
        <v>2096</v>
      </c>
      <c r="F2105" s="50">
        <v>1</v>
      </c>
      <c r="G2105" s="48">
        <v>2096</v>
      </c>
      <c r="H2105" s="51">
        <v>0</v>
      </c>
    </row>
    <row r="2106" spans="1:8" x14ac:dyDescent="0.25">
      <c r="A2106" s="46">
        <v>71145970</v>
      </c>
      <c r="B2106" s="47" t="s">
        <v>2900</v>
      </c>
      <c r="C2106" s="48">
        <v>180</v>
      </c>
      <c r="D2106" s="49">
        <v>22.3749</v>
      </c>
      <c r="E2106" s="48">
        <v>2099</v>
      </c>
      <c r="F2106" s="50">
        <v>3</v>
      </c>
      <c r="G2106" s="48">
        <v>1842</v>
      </c>
      <c r="H2106" s="51">
        <v>419</v>
      </c>
    </row>
    <row r="2107" spans="1:8" x14ac:dyDescent="0.25">
      <c r="A2107" s="46">
        <v>17121610</v>
      </c>
      <c r="B2107" s="47" t="s">
        <v>2901</v>
      </c>
      <c r="C2107" s="48">
        <v>14</v>
      </c>
      <c r="D2107" s="49">
        <v>21.800899999999999</v>
      </c>
      <c r="E2107" s="48">
        <v>2100</v>
      </c>
      <c r="F2107" s="50">
        <v>2</v>
      </c>
      <c r="G2107" s="48">
        <v>1971</v>
      </c>
      <c r="H2107" s="51">
        <v>0</v>
      </c>
    </row>
    <row r="2108" spans="1:8" x14ac:dyDescent="0.25">
      <c r="A2108" s="46">
        <v>71142050</v>
      </c>
      <c r="B2108" s="47" t="s">
        <v>2902</v>
      </c>
      <c r="C2108" s="48">
        <v>181</v>
      </c>
      <c r="D2108" s="49">
        <v>21.625</v>
      </c>
      <c r="E2108" s="48">
        <v>2101</v>
      </c>
      <c r="F2108" s="50">
        <v>2</v>
      </c>
      <c r="G2108" s="48">
        <v>1971</v>
      </c>
      <c r="H2108" s="51">
        <v>0</v>
      </c>
    </row>
    <row r="2109" spans="1:8" x14ac:dyDescent="0.25">
      <c r="A2109" s="46">
        <v>50138130</v>
      </c>
      <c r="B2109" s="47" t="s">
        <v>2903</v>
      </c>
      <c r="C2109" s="48">
        <v>112</v>
      </c>
      <c r="D2109" s="49">
        <v>21.583400000000001</v>
      </c>
      <c r="E2109" s="48">
        <v>2102</v>
      </c>
      <c r="F2109" s="50">
        <v>2</v>
      </c>
      <c r="G2109" s="48">
        <v>1971</v>
      </c>
      <c r="H2109" s="51">
        <v>0</v>
      </c>
    </row>
    <row r="2110" spans="1:8" x14ac:dyDescent="0.25">
      <c r="A2110" s="46">
        <v>71144220</v>
      </c>
      <c r="B2110" s="47" t="s">
        <v>2904</v>
      </c>
      <c r="C2110" s="48">
        <v>182</v>
      </c>
      <c r="D2110" s="49">
        <v>21.175000000000001</v>
      </c>
      <c r="E2110" s="48">
        <v>2103</v>
      </c>
      <c r="F2110" s="50">
        <v>2</v>
      </c>
      <c r="G2110" s="48">
        <v>1971</v>
      </c>
      <c r="H2110" s="51">
        <v>271</v>
      </c>
    </row>
    <row r="2111" spans="1:8" x14ac:dyDescent="0.25">
      <c r="A2111" s="46">
        <v>60155890</v>
      </c>
      <c r="B2111" s="47" t="s">
        <v>2905</v>
      </c>
      <c r="C2111" s="48">
        <v>155</v>
      </c>
      <c r="D2111" s="49">
        <v>21.1083</v>
      </c>
      <c r="E2111" s="48">
        <v>2104</v>
      </c>
      <c r="F2111" s="50">
        <v>6</v>
      </c>
      <c r="G2111" s="48">
        <v>1595</v>
      </c>
      <c r="H2111" s="51">
        <v>0</v>
      </c>
    </row>
    <row r="2112" spans="1:8" x14ac:dyDescent="0.25">
      <c r="A2112" s="46">
        <v>11197610</v>
      </c>
      <c r="B2112" s="47" t="s">
        <v>2906</v>
      </c>
      <c r="C2112" s="48">
        <v>196</v>
      </c>
      <c r="D2112" s="49">
        <v>20.985800000000001</v>
      </c>
      <c r="E2112" s="48">
        <v>2105</v>
      </c>
      <c r="F2112" s="50">
        <v>2</v>
      </c>
      <c r="G2112" s="48">
        <v>1971</v>
      </c>
      <c r="H2112" s="51">
        <v>435</v>
      </c>
    </row>
    <row r="2113" spans="1:8" x14ac:dyDescent="0.25">
      <c r="A2113" s="46">
        <v>71143310</v>
      </c>
      <c r="B2113" s="47" t="s">
        <v>2907</v>
      </c>
      <c r="C2113" s="48">
        <v>183</v>
      </c>
      <c r="D2113" s="49">
        <v>20.833500000000001</v>
      </c>
      <c r="E2113" s="48">
        <v>2106</v>
      </c>
      <c r="F2113" s="50">
        <v>5</v>
      </c>
      <c r="G2113" s="48">
        <v>1666</v>
      </c>
      <c r="H2113" s="51">
        <v>432</v>
      </c>
    </row>
    <row r="2114" spans="1:8" x14ac:dyDescent="0.25">
      <c r="A2114" s="46">
        <v>14126770</v>
      </c>
      <c r="B2114" s="47" t="s">
        <v>2908</v>
      </c>
      <c r="C2114" s="48">
        <v>70</v>
      </c>
      <c r="D2114" s="49">
        <v>20.833300000000001</v>
      </c>
      <c r="E2114" s="48">
        <v>2107</v>
      </c>
      <c r="F2114" s="50">
        <v>1</v>
      </c>
      <c r="G2114" s="48">
        <v>2096</v>
      </c>
      <c r="H2114" s="51">
        <v>0</v>
      </c>
    </row>
    <row r="2115" spans="1:8" x14ac:dyDescent="0.25">
      <c r="A2115" s="46">
        <v>14126780</v>
      </c>
      <c r="B2115" s="47" t="s">
        <v>2909</v>
      </c>
      <c r="C2115" s="48">
        <v>70</v>
      </c>
      <c r="D2115" s="49">
        <v>20.833300000000001</v>
      </c>
      <c r="E2115" s="48">
        <v>2107</v>
      </c>
      <c r="F2115" s="50">
        <v>1</v>
      </c>
      <c r="G2115" s="48">
        <v>2096</v>
      </c>
      <c r="H2115" s="51">
        <v>0</v>
      </c>
    </row>
    <row r="2116" spans="1:8" x14ac:dyDescent="0.25">
      <c r="A2116" s="46">
        <v>30116260</v>
      </c>
      <c r="B2116" s="47" t="s">
        <v>2910</v>
      </c>
      <c r="C2116" s="48">
        <v>85</v>
      </c>
      <c r="D2116" s="49">
        <v>20.833300000000001</v>
      </c>
      <c r="E2116" s="48">
        <v>2107</v>
      </c>
      <c r="F2116" s="50">
        <v>1</v>
      </c>
      <c r="G2116" s="48">
        <v>2096</v>
      </c>
      <c r="H2116" s="51">
        <v>128</v>
      </c>
    </row>
    <row r="2117" spans="1:8" x14ac:dyDescent="0.25">
      <c r="A2117" s="46">
        <v>31155900</v>
      </c>
      <c r="B2117" s="47" t="s">
        <v>2911</v>
      </c>
      <c r="C2117" s="48">
        <v>85</v>
      </c>
      <c r="D2117" s="49">
        <v>20.833300000000001</v>
      </c>
      <c r="E2117" s="48">
        <v>2107</v>
      </c>
      <c r="F2117" s="50">
        <v>1</v>
      </c>
      <c r="G2117" s="48">
        <v>2096</v>
      </c>
      <c r="H2117" s="51">
        <v>73</v>
      </c>
    </row>
    <row r="2118" spans="1:8" x14ac:dyDescent="0.25">
      <c r="A2118" s="46">
        <v>50158650</v>
      </c>
      <c r="B2118" s="47" t="s">
        <v>2912</v>
      </c>
      <c r="C2118" s="48">
        <v>113</v>
      </c>
      <c r="D2118" s="49">
        <v>20.833300000000001</v>
      </c>
      <c r="E2118" s="48">
        <v>2107</v>
      </c>
      <c r="F2118" s="50">
        <v>1</v>
      </c>
      <c r="G2118" s="48">
        <v>2096</v>
      </c>
      <c r="H2118" s="51">
        <v>946</v>
      </c>
    </row>
    <row r="2119" spans="1:8" x14ac:dyDescent="0.25">
      <c r="A2119" s="46">
        <v>50159420</v>
      </c>
      <c r="B2119" s="47" t="s">
        <v>2913</v>
      </c>
      <c r="C2119" s="48">
        <v>113</v>
      </c>
      <c r="D2119" s="49">
        <v>20.833300000000001</v>
      </c>
      <c r="E2119" s="48">
        <v>2107</v>
      </c>
      <c r="F2119" s="50">
        <v>1</v>
      </c>
      <c r="G2119" s="48">
        <v>2096</v>
      </c>
      <c r="H2119" s="51">
        <v>0</v>
      </c>
    </row>
    <row r="2120" spans="1:8" x14ac:dyDescent="0.25">
      <c r="A2120" s="46">
        <v>50163320</v>
      </c>
      <c r="B2120" s="47" t="s">
        <v>2914</v>
      </c>
      <c r="C2120" s="48">
        <v>113</v>
      </c>
      <c r="D2120" s="49">
        <v>20.833300000000001</v>
      </c>
      <c r="E2120" s="48">
        <v>2107</v>
      </c>
      <c r="F2120" s="50">
        <v>1</v>
      </c>
      <c r="G2120" s="48">
        <v>2096</v>
      </c>
      <c r="H2120" s="51">
        <v>0</v>
      </c>
    </row>
    <row r="2121" spans="1:8" x14ac:dyDescent="0.25">
      <c r="A2121" s="46">
        <v>71141640</v>
      </c>
      <c r="B2121" s="47" t="s">
        <v>2915</v>
      </c>
      <c r="C2121" s="48">
        <v>184</v>
      </c>
      <c r="D2121" s="49">
        <v>20.833300000000001</v>
      </c>
      <c r="E2121" s="48">
        <v>2107</v>
      </c>
      <c r="F2121" s="50">
        <v>1</v>
      </c>
      <c r="G2121" s="48">
        <v>2096</v>
      </c>
      <c r="H2121" s="51">
        <v>259</v>
      </c>
    </row>
    <row r="2122" spans="1:8" x14ac:dyDescent="0.25">
      <c r="A2122" s="46">
        <v>71144630</v>
      </c>
      <c r="B2122" s="47" t="s">
        <v>2916</v>
      </c>
      <c r="C2122" s="48">
        <v>184</v>
      </c>
      <c r="D2122" s="49">
        <v>20.833300000000001</v>
      </c>
      <c r="E2122" s="48">
        <v>2107</v>
      </c>
      <c r="F2122" s="50">
        <v>1</v>
      </c>
      <c r="G2122" s="48">
        <v>2096</v>
      </c>
      <c r="H2122" s="51">
        <v>0</v>
      </c>
    </row>
    <row r="2123" spans="1:8" x14ac:dyDescent="0.25">
      <c r="A2123" s="46">
        <v>71144780</v>
      </c>
      <c r="B2123" s="47" t="s">
        <v>2917</v>
      </c>
      <c r="C2123" s="48">
        <v>184</v>
      </c>
      <c r="D2123" s="49">
        <v>20.833300000000001</v>
      </c>
      <c r="E2123" s="48">
        <v>2107</v>
      </c>
      <c r="F2123" s="50">
        <v>1</v>
      </c>
      <c r="G2123" s="48">
        <v>2096</v>
      </c>
      <c r="H2123" s="51">
        <v>506</v>
      </c>
    </row>
    <row r="2124" spans="1:8" x14ac:dyDescent="0.25">
      <c r="A2124" s="46">
        <v>71144790</v>
      </c>
      <c r="B2124" s="47" t="s">
        <v>2918</v>
      </c>
      <c r="C2124" s="48">
        <v>184</v>
      </c>
      <c r="D2124" s="49">
        <v>20.833300000000001</v>
      </c>
      <c r="E2124" s="48">
        <v>2107</v>
      </c>
      <c r="F2124" s="50">
        <v>1</v>
      </c>
      <c r="G2124" s="48">
        <v>2096</v>
      </c>
      <c r="H2124" s="51">
        <v>395</v>
      </c>
    </row>
    <row r="2125" spans="1:8" x14ac:dyDescent="0.25">
      <c r="A2125" s="46">
        <v>71145030</v>
      </c>
      <c r="B2125" s="47" t="s">
        <v>2919</v>
      </c>
      <c r="C2125" s="48">
        <v>184</v>
      </c>
      <c r="D2125" s="49">
        <v>20.833300000000001</v>
      </c>
      <c r="E2125" s="48">
        <v>2107</v>
      </c>
      <c r="F2125" s="50">
        <v>1</v>
      </c>
      <c r="G2125" s="48">
        <v>2096</v>
      </c>
      <c r="H2125" s="51">
        <v>0</v>
      </c>
    </row>
    <row r="2126" spans="1:8" x14ac:dyDescent="0.25">
      <c r="A2126" s="46">
        <v>71145060</v>
      </c>
      <c r="B2126" s="47" t="s">
        <v>2920</v>
      </c>
      <c r="C2126" s="48">
        <v>184</v>
      </c>
      <c r="D2126" s="49">
        <v>20.833300000000001</v>
      </c>
      <c r="E2126" s="48">
        <v>2107</v>
      </c>
      <c r="F2126" s="50">
        <v>1</v>
      </c>
      <c r="G2126" s="48">
        <v>2096</v>
      </c>
      <c r="H2126" s="51">
        <v>60</v>
      </c>
    </row>
    <row r="2127" spans="1:8" x14ac:dyDescent="0.25">
      <c r="A2127" s="46">
        <v>71145390</v>
      </c>
      <c r="B2127" s="47" t="s">
        <v>2921</v>
      </c>
      <c r="C2127" s="48">
        <v>184</v>
      </c>
      <c r="D2127" s="49">
        <v>20.833300000000001</v>
      </c>
      <c r="E2127" s="48">
        <v>2107</v>
      </c>
      <c r="F2127" s="50">
        <v>1</v>
      </c>
      <c r="G2127" s="48">
        <v>2096</v>
      </c>
      <c r="H2127" s="51">
        <v>89</v>
      </c>
    </row>
    <row r="2128" spans="1:8" x14ac:dyDescent="0.25">
      <c r="A2128" s="46">
        <v>71145400</v>
      </c>
      <c r="B2128" s="47" t="s">
        <v>2922</v>
      </c>
      <c r="C2128" s="48">
        <v>184</v>
      </c>
      <c r="D2128" s="49">
        <v>20.833300000000001</v>
      </c>
      <c r="E2128" s="48">
        <v>2107</v>
      </c>
      <c r="F2128" s="50">
        <v>1</v>
      </c>
      <c r="G2128" s="48">
        <v>2096</v>
      </c>
      <c r="H2128" s="51">
        <v>52</v>
      </c>
    </row>
    <row r="2129" spans="1:8" x14ac:dyDescent="0.25">
      <c r="A2129" s="46">
        <v>50164760</v>
      </c>
      <c r="B2129" s="47" t="s">
        <v>2923</v>
      </c>
      <c r="C2129" s="48">
        <v>116</v>
      </c>
      <c r="D2129" s="49">
        <v>20.791699999999999</v>
      </c>
      <c r="E2129" s="48">
        <v>2122</v>
      </c>
      <c r="F2129" s="50">
        <v>1</v>
      </c>
      <c r="G2129" s="48">
        <v>2096</v>
      </c>
      <c r="H2129" s="51">
        <v>10</v>
      </c>
    </row>
    <row r="2130" spans="1:8" x14ac:dyDescent="0.25">
      <c r="A2130" s="46">
        <v>50165130</v>
      </c>
      <c r="B2130" s="47" t="s">
        <v>2924</v>
      </c>
      <c r="C2130" s="48">
        <v>116</v>
      </c>
      <c r="D2130" s="49">
        <v>20.791699999999999</v>
      </c>
      <c r="E2130" s="48">
        <v>2122</v>
      </c>
      <c r="F2130" s="50">
        <v>1</v>
      </c>
      <c r="G2130" s="48">
        <v>2096</v>
      </c>
      <c r="H2130" s="51">
        <v>4</v>
      </c>
    </row>
    <row r="2131" spans="1:8" x14ac:dyDescent="0.25">
      <c r="A2131" s="46">
        <v>71146170</v>
      </c>
      <c r="B2131" s="47" t="s">
        <v>2925</v>
      </c>
      <c r="C2131" s="48">
        <v>192</v>
      </c>
      <c r="D2131" s="49">
        <v>20.791699999999999</v>
      </c>
      <c r="E2131" s="48">
        <v>2122</v>
      </c>
      <c r="F2131" s="50">
        <v>1</v>
      </c>
      <c r="G2131" s="48">
        <v>2096</v>
      </c>
      <c r="H2131" s="51">
        <v>0</v>
      </c>
    </row>
    <row r="2132" spans="1:8" x14ac:dyDescent="0.25">
      <c r="A2132" s="46">
        <v>71145800</v>
      </c>
      <c r="B2132" s="47" t="s">
        <v>2926</v>
      </c>
      <c r="C2132" s="48">
        <v>193</v>
      </c>
      <c r="D2132" s="49">
        <v>20.7499</v>
      </c>
      <c r="E2132" s="48">
        <v>2125</v>
      </c>
      <c r="F2132" s="50">
        <v>3</v>
      </c>
      <c r="G2132" s="48">
        <v>1842</v>
      </c>
      <c r="H2132" s="51">
        <v>237</v>
      </c>
    </row>
    <row r="2133" spans="1:8" x14ac:dyDescent="0.25">
      <c r="A2133" s="46">
        <v>71143370</v>
      </c>
      <c r="B2133" s="47" t="s">
        <v>2927</v>
      </c>
      <c r="C2133" s="48">
        <v>194</v>
      </c>
      <c r="D2133" s="49">
        <v>20.708400000000001</v>
      </c>
      <c r="E2133" s="48">
        <v>2126</v>
      </c>
      <c r="F2133" s="50">
        <v>3</v>
      </c>
      <c r="G2133" s="48">
        <v>1842</v>
      </c>
      <c r="H2133" s="51">
        <v>0</v>
      </c>
    </row>
    <row r="2134" spans="1:8" x14ac:dyDescent="0.25">
      <c r="A2134" s="46">
        <v>11195640</v>
      </c>
      <c r="B2134" s="47" t="s">
        <v>2928</v>
      </c>
      <c r="C2134" s="48">
        <v>197</v>
      </c>
      <c r="D2134" s="49">
        <v>20.663599999999999</v>
      </c>
      <c r="E2134" s="48">
        <v>2127</v>
      </c>
      <c r="F2134" s="50">
        <v>2</v>
      </c>
      <c r="G2134" s="48">
        <v>1971</v>
      </c>
      <c r="H2134" s="51">
        <v>171</v>
      </c>
    </row>
    <row r="2135" spans="1:8" x14ac:dyDescent="0.25">
      <c r="A2135" s="46">
        <v>71143570</v>
      </c>
      <c r="B2135" s="47" t="s">
        <v>2929</v>
      </c>
      <c r="C2135" s="48">
        <v>195</v>
      </c>
      <c r="D2135" s="49">
        <v>19.875</v>
      </c>
      <c r="E2135" s="48">
        <v>2128</v>
      </c>
      <c r="F2135" s="50">
        <v>3</v>
      </c>
      <c r="G2135" s="48">
        <v>1842</v>
      </c>
      <c r="H2135" s="51">
        <v>2353</v>
      </c>
    </row>
    <row r="2136" spans="1:8" x14ac:dyDescent="0.25">
      <c r="A2136" s="46">
        <v>30148740</v>
      </c>
      <c r="B2136" s="47" t="s">
        <v>2930</v>
      </c>
      <c r="C2136" s="48">
        <v>93</v>
      </c>
      <c r="D2136" s="49">
        <v>19.666399999999999</v>
      </c>
      <c r="E2136" s="48">
        <v>2129</v>
      </c>
      <c r="F2136" s="50">
        <v>8</v>
      </c>
      <c r="G2136" s="48">
        <v>1476</v>
      </c>
      <c r="H2136" s="51">
        <v>17</v>
      </c>
    </row>
    <row r="2137" spans="1:8" x14ac:dyDescent="0.25">
      <c r="A2137" s="46">
        <v>31154290</v>
      </c>
      <c r="B2137" s="47" t="s">
        <v>2931</v>
      </c>
      <c r="C2137" s="48">
        <v>87</v>
      </c>
      <c r="D2137" s="49">
        <v>19.425000000000001</v>
      </c>
      <c r="E2137" s="48">
        <v>2130</v>
      </c>
      <c r="F2137" s="50">
        <v>2</v>
      </c>
      <c r="G2137" s="48">
        <v>1971</v>
      </c>
      <c r="H2137" s="51">
        <v>587</v>
      </c>
    </row>
    <row r="2138" spans="1:8" x14ac:dyDescent="0.25">
      <c r="A2138" s="46">
        <v>14127310</v>
      </c>
      <c r="B2138" s="47" t="s">
        <v>2932</v>
      </c>
      <c r="C2138" s="48">
        <v>72</v>
      </c>
      <c r="D2138" s="49">
        <v>19.383299999999998</v>
      </c>
      <c r="E2138" s="48">
        <v>2131</v>
      </c>
      <c r="F2138" s="50">
        <v>5</v>
      </c>
      <c r="G2138" s="48">
        <v>1666</v>
      </c>
      <c r="H2138" s="51">
        <v>4</v>
      </c>
    </row>
    <row r="2139" spans="1:8" x14ac:dyDescent="0.25">
      <c r="A2139" s="46">
        <v>11192090</v>
      </c>
      <c r="B2139" s="47" t="s">
        <v>2933</v>
      </c>
      <c r="C2139" s="48">
        <v>198</v>
      </c>
      <c r="D2139" s="49">
        <v>18.947900000000001</v>
      </c>
      <c r="E2139" s="48">
        <v>2132</v>
      </c>
      <c r="F2139" s="50">
        <v>1</v>
      </c>
      <c r="G2139" s="48">
        <v>2096</v>
      </c>
      <c r="H2139" s="51">
        <v>0</v>
      </c>
    </row>
    <row r="2140" spans="1:8" x14ac:dyDescent="0.25">
      <c r="A2140" s="46">
        <v>11193290</v>
      </c>
      <c r="B2140" s="47" t="s">
        <v>2934</v>
      </c>
      <c r="C2140" s="48">
        <v>199</v>
      </c>
      <c r="D2140" s="49">
        <v>18.8626</v>
      </c>
      <c r="E2140" s="48">
        <v>2133</v>
      </c>
      <c r="F2140" s="50">
        <v>2</v>
      </c>
      <c r="G2140" s="48">
        <v>1971</v>
      </c>
      <c r="H2140" s="51">
        <v>0</v>
      </c>
    </row>
    <row r="2141" spans="1:8" x14ac:dyDescent="0.25">
      <c r="A2141" s="46">
        <v>11195160</v>
      </c>
      <c r="B2141" s="47" t="s">
        <v>2935</v>
      </c>
      <c r="C2141" s="48">
        <v>199</v>
      </c>
      <c r="D2141" s="49">
        <v>18.8626</v>
      </c>
      <c r="E2141" s="48">
        <v>2133</v>
      </c>
      <c r="F2141" s="50">
        <v>1</v>
      </c>
      <c r="G2141" s="48">
        <v>2096</v>
      </c>
      <c r="H2141" s="51">
        <v>0</v>
      </c>
    </row>
    <row r="2142" spans="1:8" x14ac:dyDescent="0.25">
      <c r="A2142" s="46">
        <v>11197860</v>
      </c>
      <c r="B2142" s="47" t="s">
        <v>2936</v>
      </c>
      <c r="C2142" s="48">
        <v>199</v>
      </c>
      <c r="D2142" s="49">
        <v>18.8626</v>
      </c>
      <c r="E2142" s="48">
        <v>2133</v>
      </c>
      <c r="F2142" s="50">
        <v>1</v>
      </c>
      <c r="G2142" s="48">
        <v>2096</v>
      </c>
      <c r="H2142" s="51">
        <v>786</v>
      </c>
    </row>
    <row r="2143" spans="1:8" x14ac:dyDescent="0.25">
      <c r="A2143" s="46">
        <v>60149080</v>
      </c>
      <c r="B2143" s="47" t="s">
        <v>2937</v>
      </c>
      <c r="C2143" s="48">
        <v>156</v>
      </c>
      <c r="D2143" s="49">
        <v>18.458500000000001</v>
      </c>
      <c r="E2143" s="48">
        <v>2136</v>
      </c>
      <c r="F2143" s="50">
        <v>7</v>
      </c>
      <c r="G2143" s="48">
        <v>1528</v>
      </c>
      <c r="H2143" s="51">
        <v>0</v>
      </c>
    </row>
    <row r="2144" spans="1:8" x14ac:dyDescent="0.25">
      <c r="A2144" s="46">
        <v>31155030</v>
      </c>
      <c r="B2144" s="47" t="s">
        <v>2938</v>
      </c>
      <c r="C2144" s="48">
        <v>88</v>
      </c>
      <c r="D2144" s="49">
        <v>18.458300000000001</v>
      </c>
      <c r="E2144" s="48">
        <v>2137</v>
      </c>
      <c r="F2144" s="50">
        <v>1</v>
      </c>
      <c r="G2144" s="48">
        <v>2096</v>
      </c>
      <c r="H2144" s="51">
        <v>1229</v>
      </c>
    </row>
    <row r="2145" spans="1:8" x14ac:dyDescent="0.25">
      <c r="A2145" s="46">
        <v>42000210</v>
      </c>
      <c r="B2145" s="47" t="s">
        <v>2939</v>
      </c>
      <c r="C2145" s="48">
        <v>94</v>
      </c>
      <c r="D2145" s="49">
        <v>18.333300000000001</v>
      </c>
      <c r="E2145" s="48">
        <v>2138</v>
      </c>
      <c r="F2145" s="50">
        <v>1</v>
      </c>
      <c r="G2145" s="48">
        <v>2096</v>
      </c>
      <c r="H2145" s="51">
        <v>77</v>
      </c>
    </row>
    <row r="2146" spans="1:8" x14ac:dyDescent="0.25">
      <c r="A2146" s="46">
        <v>31154460</v>
      </c>
      <c r="B2146" s="47" t="s">
        <v>2940</v>
      </c>
      <c r="C2146" s="48">
        <v>89</v>
      </c>
      <c r="D2146" s="49">
        <v>18</v>
      </c>
      <c r="E2146" s="48">
        <v>2139</v>
      </c>
      <c r="F2146" s="50">
        <v>1</v>
      </c>
      <c r="G2146" s="48">
        <v>2096</v>
      </c>
      <c r="H2146" s="51">
        <v>0</v>
      </c>
    </row>
    <row r="2147" spans="1:8" x14ac:dyDescent="0.25">
      <c r="A2147" s="46">
        <v>71142430</v>
      </c>
      <c r="B2147" s="47" t="s">
        <v>2941</v>
      </c>
      <c r="C2147" s="48">
        <v>196</v>
      </c>
      <c r="D2147" s="49">
        <v>17.4999</v>
      </c>
      <c r="E2147" s="48">
        <v>2140</v>
      </c>
      <c r="F2147" s="50">
        <v>3</v>
      </c>
      <c r="G2147" s="48">
        <v>1842</v>
      </c>
      <c r="H2147" s="51">
        <v>0</v>
      </c>
    </row>
    <row r="2148" spans="1:8" x14ac:dyDescent="0.25">
      <c r="A2148" s="46">
        <v>71145780</v>
      </c>
      <c r="B2148" s="47" t="s">
        <v>2942</v>
      </c>
      <c r="C2148" s="48">
        <v>197</v>
      </c>
      <c r="D2148" s="49">
        <v>17.3751</v>
      </c>
      <c r="E2148" s="48">
        <v>2141</v>
      </c>
      <c r="F2148" s="50">
        <v>3</v>
      </c>
      <c r="G2148" s="48">
        <v>1842</v>
      </c>
      <c r="H2148" s="51">
        <v>252</v>
      </c>
    </row>
    <row r="2149" spans="1:8" x14ac:dyDescent="0.25">
      <c r="A2149" s="46">
        <v>71143530</v>
      </c>
      <c r="B2149" s="47" t="s">
        <v>2943</v>
      </c>
      <c r="C2149" s="48">
        <v>198</v>
      </c>
      <c r="D2149" s="49">
        <v>16.666799999999999</v>
      </c>
      <c r="E2149" s="48">
        <v>2142</v>
      </c>
      <c r="F2149" s="50">
        <v>4</v>
      </c>
      <c r="G2149" s="48">
        <v>1756</v>
      </c>
      <c r="H2149" s="51">
        <v>2914</v>
      </c>
    </row>
    <row r="2150" spans="1:8" x14ac:dyDescent="0.25">
      <c r="A2150" s="46">
        <v>42000730</v>
      </c>
      <c r="B2150" s="47" t="s">
        <v>2944</v>
      </c>
      <c r="C2150" s="48">
        <v>95</v>
      </c>
      <c r="D2150" s="49">
        <v>16.625</v>
      </c>
      <c r="E2150" s="48">
        <v>2143</v>
      </c>
      <c r="F2150" s="50">
        <v>1</v>
      </c>
      <c r="G2150" s="48">
        <v>2096</v>
      </c>
      <c r="H2150" s="51">
        <v>493</v>
      </c>
    </row>
    <row r="2151" spans="1:8" x14ac:dyDescent="0.25">
      <c r="A2151" s="46">
        <v>50164720</v>
      </c>
      <c r="B2151" s="47" t="s">
        <v>2945</v>
      </c>
      <c r="C2151" s="48">
        <v>118</v>
      </c>
      <c r="D2151" s="49">
        <v>16.625</v>
      </c>
      <c r="E2151" s="48">
        <v>2143</v>
      </c>
      <c r="F2151" s="50">
        <v>1</v>
      </c>
      <c r="G2151" s="48">
        <v>2096</v>
      </c>
      <c r="H2151" s="51">
        <v>1855</v>
      </c>
    </row>
    <row r="2152" spans="1:8" x14ac:dyDescent="0.25">
      <c r="A2152" s="46">
        <v>71142190</v>
      </c>
      <c r="B2152" s="47" t="s">
        <v>2946</v>
      </c>
      <c r="C2152" s="48">
        <v>199</v>
      </c>
      <c r="D2152" s="49">
        <v>16.625</v>
      </c>
      <c r="E2152" s="48">
        <v>2143</v>
      </c>
      <c r="F2152" s="50">
        <v>1</v>
      </c>
      <c r="G2152" s="48">
        <v>2096</v>
      </c>
      <c r="H2152" s="51">
        <v>0</v>
      </c>
    </row>
    <row r="2153" spans="1:8" x14ac:dyDescent="0.25">
      <c r="A2153" s="46">
        <v>71142200</v>
      </c>
      <c r="B2153" s="47" t="s">
        <v>2947</v>
      </c>
      <c r="C2153" s="48">
        <v>199</v>
      </c>
      <c r="D2153" s="49">
        <v>16.625</v>
      </c>
      <c r="E2153" s="48">
        <v>2143</v>
      </c>
      <c r="F2153" s="50">
        <v>1</v>
      </c>
      <c r="G2153" s="48">
        <v>2096</v>
      </c>
      <c r="H2153" s="51">
        <v>0</v>
      </c>
    </row>
    <row r="2154" spans="1:8" x14ac:dyDescent="0.25">
      <c r="A2154" s="46">
        <v>71142310</v>
      </c>
      <c r="B2154" s="47" t="s">
        <v>2948</v>
      </c>
      <c r="C2154" s="48">
        <v>199</v>
      </c>
      <c r="D2154" s="49">
        <v>16.625</v>
      </c>
      <c r="E2154" s="48">
        <v>2143</v>
      </c>
      <c r="F2154" s="50">
        <v>1</v>
      </c>
      <c r="G2154" s="48">
        <v>2096</v>
      </c>
      <c r="H2154" s="51">
        <v>0</v>
      </c>
    </row>
    <row r="2155" spans="1:8" x14ac:dyDescent="0.25">
      <c r="A2155" s="46">
        <v>71145670</v>
      </c>
      <c r="B2155" s="47" t="s">
        <v>2949</v>
      </c>
      <c r="C2155" s="48">
        <v>199</v>
      </c>
      <c r="D2155" s="49">
        <v>16.625</v>
      </c>
      <c r="E2155" s="48">
        <v>2143</v>
      </c>
      <c r="F2155" s="50">
        <v>1</v>
      </c>
      <c r="G2155" s="48">
        <v>2096</v>
      </c>
      <c r="H2155" s="51">
        <v>0</v>
      </c>
    </row>
    <row r="2156" spans="1:8" x14ac:dyDescent="0.25">
      <c r="A2156" s="46">
        <v>17122630</v>
      </c>
      <c r="B2156" s="47" t="s">
        <v>2950</v>
      </c>
      <c r="C2156" s="48">
        <v>15</v>
      </c>
      <c r="D2156" s="49">
        <v>16.583400000000001</v>
      </c>
      <c r="E2156" s="48">
        <v>2149</v>
      </c>
      <c r="F2156" s="50">
        <v>2</v>
      </c>
      <c r="G2156" s="48">
        <v>1971</v>
      </c>
      <c r="H2156" s="51">
        <v>0</v>
      </c>
    </row>
    <row r="2157" spans="1:8" x14ac:dyDescent="0.25">
      <c r="A2157" s="46">
        <v>30143120</v>
      </c>
      <c r="B2157" s="47" t="s">
        <v>2951</v>
      </c>
      <c r="C2157" s="48">
        <v>90</v>
      </c>
      <c r="D2157" s="49">
        <v>16.583400000000001</v>
      </c>
      <c r="E2157" s="48">
        <v>2149</v>
      </c>
      <c r="F2157" s="50">
        <v>2</v>
      </c>
      <c r="G2157" s="48">
        <v>1971</v>
      </c>
      <c r="H2157" s="51">
        <v>624</v>
      </c>
    </row>
    <row r="2158" spans="1:8" x14ac:dyDescent="0.25">
      <c r="A2158" s="46">
        <v>31154660</v>
      </c>
      <c r="B2158" s="47" t="s">
        <v>2952</v>
      </c>
      <c r="C2158" s="48">
        <v>90</v>
      </c>
      <c r="D2158" s="49">
        <v>16.583400000000001</v>
      </c>
      <c r="E2158" s="48">
        <v>2149</v>
      </c>
      <c r="F2158" s="50">
        <v>2</v>
      </c>
      <c r="G2158" s="48">
        <v>1971</v>
      </c>
      <c r="H2158" s="51">
        <v>546</v>
      </c>
    </row>
    <row r="2159" spans="1:8" x14ac:dyDescent="0.25">
      <c r="A2159" s="46">
        <v>31154680</v>
      </c>
      <c r="B2159" s="47" t="s">
        <v>2953</v>
      </c>
      <c r="C2159" s="48">
        <v>90</v>
      </c>
      <c r="D2159" s="49">
        <v>16.583400000000001</v>
      </c>
      <c r="E2159" s="48">
        <v>2149</v>
      </c>
      <c r="F2159" s="50">
        <v>2</v>
      </c>
      <c r="G2159" s="48">
        <v>1971</v>
      </c>
      <c r="H2159" s="51">
        <v>1764</v>
      </c>
    </row>
    <row r="2160" spans="1:8" x14ac:dyDescent="0.25">
      <c r="A2160" s="46">
        <v>60150370</v>
      </c>
      <c r="B2160" s="47" t="s">
        <v>2954</v>
      </c>
      <c r="C2160" s="48">
        <v>157</v>
      </c>
      <c r="D2160" s="49">
        <v>16.583400000000001</v>
      </c>
      <c r="E2160" s="48">
        <v>2149</v>
      </c>
      <c r="F2160" s="50">
        <v>2</v>
      </c>
      <c r="G2160" s="48">
        <v>1971</v>
      </c>
      <c r="H2160" s="51">
        <v>0</v>
      </c>
    </row>
    <row r="2161" spans="1:8" x14ac:dyDescent="0.25">
      <c r="A2161" s="46">
        <v>60151900</v>
      </c>
      <c r="B2161" s="47" t="s">
        <v>2955</v>
      </c>
      <c r="C2161" s="48">
        <v>158</v>
      </c>
      <c r="D2161" s="49">
        <v>15.7667</v>
      </c>
      <c r="E2161" s="48">
        <v>2154</v>
      </c>
      <c r="F2161" s="50">
        <v>1</v>
      </c>
      <c r="G2161" s="48">
        <v>2096</v>
      </c>
      <c r="H2161" s="51">
        <v>0</v>
      </c>
    </row>
    <row r="2162" spans="1:8" x14ac:dyDescent="0.25">
      <c r="A2162" s="46">
        <v>14128870</v>
      </c>
      <c r="B2162" s="47" t="s">
        <v>2956</v>
      </c>
      <c r="C2162" s="48">
        <v>73</v>
      </c>
      <c r="D2162" s="49">
        <v>15</v>
      </c>
      <c r="E2162" s="48">
        <v>2155</v>
      </c>
      <c r="F2162" s="50">
        <v>4</v>
      </c>
      <c r="G2162" s="48">
        <v>1756</v>
      </c>
      <c r="H2162" s="51">
        <v>924</v>
      </c>
    </row>
    <row r="2163" spans="1:8" x14ac:dyDescent="0.25">
      <c r="A2163" s="46">
        <v>31152670</v>
      </c>
      <c r="B2163" s="47" t="s">
        <v>2957</v>
      </c>
      <c r="C2163" s="48">
        <v>93</v>
      </c>
      <c r="D2163" s="49">
        <v>15</v>
      </c>
      <c r="E2163" s="48">
        <v>2155</v>
      </c>
      <c r="F2163" s="50">
        <v>1</v>
      </c>
      <c r="G2163" s="48">
        <v>2096</v>
      </c>
      <c r="H2163" s="51">
        <v>0</v>
      </c>
    </row>
    <row r="2164" spans="1:8" x14ac:dyDescent="0.25">
      <c r="A2164" s="46">
        <v>31154490</v>
      </c>
      <c r="B2164" s="47" t="s">
        <v>2958</v>
      </c>
      <c r="C2164" s="48">
        <v>93</v>
      </c>
      <c r="D2164" s="49">
        <v>15</v>
      </c>
      <c r="E2164" s="48">
        <v>2155</v>
      </c>
      <c r="F2164" s="50">
        <v>1</v>
      </c>
      <c r="G2164" s="48">
        <v>2096</v>
      </c>
      <c r="H2164" s="51">
        <v>715</v>
      </c>
    </row>
    <row r="2165" spans="1:8" x14ac:dyDescent="0.25">
      <c r="A2165" s="46">
        <v>19168020</v>
      </c>
      <c r="B2165" s="47" t="s">
        <v>2959</v>
      </c>
      <c r="C2165" s="48">
        <v>2</v>
      </c>
      <c r="D2165" s="49">
        <v>14.458299999999999</v>
      </c>
      <c r="E2165" s="48">
        <v>2158</v>
      </c>
      <c r="F2165" s="50">
        <v>1</v>
      </c>
      <c r="G2165" s="48">
        <v>2096</v>
      </c>
      <c r="H2165" s="51">
        <v>0</v>
      </c>
    </row>
    <row r="2166" spans="1:8" x14ac:dyDescent="0.25">
      <c r="A2166" s="46">
        <v>50166660</v>
      </c>
      <c r="B2166" s="47" t="s">
        <v>2960</v>
      </c>
      <c r="C2166" s="48">
        <v>119</v>
      </c>
      <c r="D2166" s="49">
        <v>14.454599999999999</v>
      </c>
      <c r="E2166" s="48">
        <v>2159</v>
      </c>
      <c r="F2166" s="50">
        <v>2</v>
      </c>
      <c r="G2166" s="48">
        <v>1971</v>
      </c>
      <c r="H2166" s="51">
        <v>0</v>
      </c>
    </row>
    <row r="2167" spans="1:8" x14ac:dyDescent="0.25">
      <c r="A2167" s="46">
        <v>50165710</v>
      </c>
      <c r="B2167" s="47" t="s">
        <v>2961</v>
      </c>
      <c r="C2167" s="48">
        <v>120</v>
      </c>
      <c r="D2167" s="49">
        <v>13.5909</v>
      </c>
      <c r="E2167" s="48">
        <v>2160</v>
      </c>
      <c r="F2167" s="50">
        <v>1</v>
      </c>
      <c r="G2167" s="48">
        <v>2096</v>
      </c>
      <c r="H2167" s="51">
        <v>0</v>
      </c>
    </row>
    <row r="2168" spans="1:8" x14ac:dyDescent="0.25">
      <c r="A2168" s="46">
        <v>60159500</v>
      </c>
      <c r="B2168" s="47" t="s">
        <v>2962</v>
      </c>
      <c r="C2168" s="48">
        <v>159</v>
      </c>
      <c r="D2168" s="49">
        <v>13.3833</v>
      </c>
      <c r="E2168" s="48">
        <v>2161</v>
      </c>
      <c r="F2168" s="50">
        <v>1</v>
      </c>
      <c r="G2168" s="48">
        <v>2096</v>
      </c>
      <c r="H2168" s="51">
        <v>1841</v>
      </c>
    </row>
    <row r="2169" spans="1:8" x14ac:dyDescent="0.25">
      <c r="A2169" s="46">
        <v>50160960</v>
      </c>
      <c r="B2169" s="47" t="s">
        <v>2963</v>
      </c>
      <c r="C2169" s="48">
        <v>121</v>
      </c>
      <c r="D2169" s="49">
        <v>13.25</v>
      </c>
      <c r="E2169" s="48">
        <v>2162</v>
      </c>
      <c r="F2169" s="50">
        <v>2</v>
      </c>
      <c r="G2169" s="48">
        <v>1971</v>
      </c>
      <c r="H2169" s="51">
        <v>0</v>
      </c>
    </row>
    <row r="2170" spans="1:8" x14ac:dyDescent="0.25">
      <c r="A2170" s="46">
        <v>31154480</v>
      </c>
      <c r="B2170" s="47" t="s">
        <v>2964</v>
      </c>
      <c r="C2170" s="48">
        <v>95</v>
      </c>
      <c r="D2170" s="49">
        <v>12.5001</v>
      </c>
      <c r="E2170" s="48">
        <v>2163</v>
      </c>
      <c r="F2170" s="50">
        <v>3</v>
      </c>
      <c r="G2170" s="48">
        <v>1842</v>
      </c>
      <c r="H2170" s="51">
        <v>693</v>
      </c>
    </row>
    <row r="2171" spans="1:8" x14ac:dyDescent="0.25">
      <c r="A2171" s="46">
        <v>16000510</v>
      </c>
      <c r="B2171" s="47" t="s">
        <v>2965</v>
      </c>
      <c r="C2171" s="48">
        <v>16</v>
      </c>
      <c r="D2171" s="49">
        <v>12.458299999999999</v>
      </c>
      <c r="E2171" s="48">
        <v>2164</v>
      </c>
      <c r="F2171" s="50">
        <v>1</v>
      </c>
      <c r="G2171" s="48">
        <v>2096</v>
      </c>
      <c r="H2171" s="51">
        <v>0</v>
      </c>
    </row>
    <row r="2172" spans="1:8" x14ac:dyDescent="0.25">
      <c r="A2172" s="46">
        <v>17108710</v>
      </c>
      <c r="B2172" s="47" t="s">
        <v>2966</v>
      </c>
      <c r="C2172" s="48">
        <v>16</v>
      </c>
      <c r="D2172" s="49">
        <v>12.458299999999999</v>
      </c>
      <c r="E2172" s="48">
        <v>2164</v>
      </c>
      <c r="F2172" s="50">
        <v>1</v>
      </c>
      <c r="G2172" s="48">
        <v>2096</v>
      </c>
      <c r="H2172" s="51">
        <v>0</v>
      </c>
    </row>
    <row r="2173" spans="1:8" x14ac:dyDescent="0.25">
      <c r="A2173" s="46">
        <v>17109330</v>
      </c>
      <c r="B2173" s="47" t="s">
        <v>2967</v>
      </c>
      <c r="C2173" s="48">
        <v>16</v>
      </c>
      <c r="D2173" s="49">
        <v>12.458299999999999</v>
      </c>
      <c r="E2173" s="48">
        <v>2164</v>
      </c>
      <c r="F2173" s="50">
        <v>1</v>
      </c>
      <c r="G2173" s="48">
        <v>2096</v>
      </c>
      <c r="H2173" s="51">
        <v>0</v>
      </c>
    </row>
    <row r="2174" spans="1:8" x14ac:dyDescent="0.25">
      <c r="A2174" s="46">
        <v>17121230</v>
      </c>
      <c r="B2174" s="47" t="s">
        <v>2968</v>
      </c>
      <c r="C2174" s="48">
        <v>16</v>
      </c>
      <c r="D2174" s="49">
        <v>12.458299999999999</v>
      </c>
      <c r="E2174" s="48">
        <v>2164</v>
      </c>
      <c r="F2174" s="50">
        <v>1</v>
      </c>
      <c r="G2174" s="48">
        <v>2096</v>
      </c>
      <c r="H2174" s="51">
        <v>0</v>
      </c>
    </row>
    <row r="2175" spans="1:8" x14ac:dyDescent="0.25">
      <c r="A2175" s="46">
        <v>17121430</v>
      </c>
      <c r="B2175" s="47" t="s">
        <v>2969</v>
      </c>
      <c r="C2175" s="48">
        <v>16</v>
      </c>
      <c r="D2175" s="49">
        <v>12.458299999999999</v>
      </c>
      <c r="E2175" s="48">
        <v>2164</v>
      </c>
      <c r="F2175" s="50">
        <v>1</v>
      </c>
      <c r="G2175" s="48">
        <v>2096</v>
      </c>
      <c r="H2175" s="51">
        <v>0</v>
      </c>
    </row>
    <row r="2176" spans="1:8" x14ac:dyDescent="0.25">
      <c r="A2176" s="46">
        <v>30155920</v>
      </c>
      <c r="B2176" s="47" t="s">
        <v>2970</v>
      </c>
      <c r="C2176" s="48">
        <v>96</v>
      </c>
      <c r="D2176" s="49">
        <v>12.458299999999999</v>
      </c>
      <c r="E2176" s="48">
        <v>2164</v>
      </c>
      <c r="F2176" s="50">
        <v>1</v>
      </c>
      <c r="G2176" s="48">
        <v>2096</v>
      </c>
      <c r="H2176" s="51">
        <v>0</v>
      </c>
    </row>
    <row r="2177" spans="1:8" x14ac:dyDescent="0.25">
      <c r="A2177" s="46">
        <v>31154540</v>
      </c>
      <c r="B2177" s="47" t="s">
        <v>2971</v>
      </c>
      <c r="C2177" s="48">
        <v>96</v>
      </c>
      <c r="D2177" s="49">
        <v>12.458299999999999</v>
      </c>
      <c r="E2177" s="48">
        <v>2164</v>
      </c>
      <c r="F2177" s="50">
        <v>1</v>
      </c>
      <c r="G2177" s="48">
        <v>2096</v>
      </c>
      <c r="H2177" s="51">
        <v>0</v>
      </c>
    </row>
    <row r="2178" spans="1:8" x14ac:dyDescent="0.25">
      <c r="A2178" s="46">
        <v>60157650</v>
      </c>
      <c r="B2178" s="47" t="s">
        <v>2972</v>
      </c>
      <c r="C2178" s="48">
        <v>160</v>
      </c>
      <c r="D2178" s="49">
        <v>12.458299999999999</v>
      </c>
      <c r="E2178" s="48">
        <v>2164</v>
      </c>
      <c r="F2178" s="50">
        <v>1</v>
      </c>
      <c r="G2178" s="48">
        <v>2096</v>
      </c>
      <c r="H2178" s="51">
        <v>0</v>
      </c>
    </row>
    <row r="2179" spans="1:8" x14ac:dyDescent="0.25">
      <c r="A2179" s="46">
        <v>14127270</v>
      </c>
      <c r="B2179" s="47" t="s">
        <v>2973</v>
      </c>
      <c r="C2179" s="48">
        <v>74</v>
      </c>
      <c r="D2179" s="49">
        <v>12.375</v>
      </c>
      <c r="E2179" s="48">
        <v>2172</v>
      </c>
      <c r="F2179" s="50">
        <v>3</v>
      </c>
      <c r="G2179" s="48">
        <v>1842</v>
      </c>
      <c r="H2179" s="51">
        <v>0</v>
      </c>
    </row>
    <row r="2180" spans="1:8" x14ac:dyDescent="0.25">
      <c r="A2180" s="46">
        <v>50163430</v>
      </c>
      <c r="B2180" s="47" t="s">
        <v>2974</v>
      </c>
      <c r="C2180" s="48">
        <v>122</v>
      </c>
      <c r="D2180" s="49">
        <v>11.666700000000001</v>
      </c>
      <c r="E2180" s="48">
        <v>2173</v>
      </c>
      <c r="F2180" s="50">
        <v>1</v>
      </c>
      <c r="G2180" s="48">
        <v>2096</v>
      </c>
      <c r="H2180" s="51">
        <v>418</v>
      </c>
    </row>
    <row r="2181" spans="1:8" x14ac:dyDescent="0.25">
      <c r="A2181" s="46">
        <v>50165490</v>
      </c>
      <c r="B2181" s="47" t="s">
        <v>2975</v>
      </c>
      <c r="C2181" s="48">
        <v>123</v>
      </c>
      <c r="D2181" s="49">
        <v>11.6333</v>
      </c>
      <c r="E2181" s="48">
        <v>2174</v>
      </c>
      <c r="F2181" s="50">
        <v>1</v>
      </c>
      <c r="G2181" s="48">
        <v>2096</v>
      </c>
      <c r="H2181" s="51">
        <v>0</v>
      </c>
    </row>
    <row r="2182" spans="1:8" x14ac:dyDescent="0.25">
      <c r="A2182" s="46">
        <v>50165140</v>
      </c>
      <c r="B2182" s="47" t="s">
        <v>2976</v>
      </c>
      <c r="C2182" s="48">
        <v>124</v>
      </c>
      <c r="D2182" s="49">
        <v>11.583399999999999</v>
      </c>
      <c r="E2182" s="48">
        <v>2175</v>
      </c>
      <c r="F2182" s="50">
        <v>2</v>
      </c>
      <c r="G2182" s="48">
        <v>1971</v>
      </c>
      <c r="H2182" s="51">
        <v>3</v>
      </c>
    </row>
    <row r="2183" spans="1:8" x14ac:dyDescent="0.25">
      <c r="A2183" s="46">
        <v>30129270</v>
      </c>
      <c r="B2183" s="47" t="s">
        <v>2977</v>
      </c>
      <c r="C2183" s="48">
        <v>97</v>
      </c>
      <c r="D2183" s="49">
        <v>11.574999999999999</v>
      </c>
      <c r="E2183" s="48">
        <v>2176</v>
      </c>
      <c r="F2183" s="50">
        <v>2</v>
      </c>
      <c r="G2183" s="48">
        <v>1971</v>
      </c>
      <c r="H2183" s="51">
        <v>369</v>
      </c>
    </row>
    <row r="2184" spans="1:8" x14ac:dyDescent="0.25">
      <c r="A2184" s="46">
        <v>30163610</v>
      </c>
      <c r="B2184" s="47" t="s">
        <v>2978</v>
      </c>
      <c r="C2184" s="48">
        <v>97</v>
      </c>
      <c r="D2184" s="49">
        <v>10.833299999999999</v>
      </c>
      <c r="E2184" s="48">
        <v>2177</v>
      </c>
      <c r="F2184" s="50">
        <v>1</v>
      </c>
      <c r="G2184" s="48">
        <v>2096</v>
      </c>
      <c r="H2184" s="51">
        <v>0</v>
      </c>
    </row>
    <row r="2185" spans="1:8" x14ac:dyDescent="0.25">
      <c r="A2185" s="46">
        <v>60158670</v>
      </c>
      <c r="B2185" s="47" t="s">
        <v>2979</v>
      </c>
      <c r="C2185" s="48">
        <v>161</v>
      </c>
      <c r="D2185" s="49">
        <v>10.75</v>
      </c>
      <c r="E2185" s="48">
        <v>2178</v>
      </c>
      <c r="F2185" s="50">
        <v>2</v>
      </c>
      <c r="G2185" s="48">
        <v>1971</v>
      </c>
      <c r="H2185" s="51">
        <v>8</v>
      </c>
    </row>
    <row r="2186" spans="1:8" x14ac:dyDescent="0.25">
      <c r="A2186" s="46">
        <v>60158700</v>
      </c>
      <c r="B2186" s="47" t="s">
        <v>2980</v>
      </c>
      <c r="C2186" s="48">
        <v>162</v>
      </c>
      <c r="D2186" s="49">
        <v>10.7417</v>
      </c>
      <c r="E2186" s="48">
        <v>2179</v>
      </c>
      <c r="F2186" s="50">
        <v>1</v>
      </c>
      <c r="G2186" s="48">
        <v>2096</v>
      </c>
      <c r="H2186" s="51">
        <v>647</v>
      </c>
    </row>
    <row r="2187" spans="1:8" x14ac:dyDescent="0.25">
      <c r="A2187" s="46">
        <v>42001830</v>
      </c>
      <c r="B2187" s="47" t="s">
        <v>2981</v>
      </c>
      <c r="C2187" s="48">
        <v>98</v>
      </c>
      <c r="D2187" s="49">
        <v>10.416700000000001</v>
      </c>
      <c r="E2187" s="48">
        <v>2180</v>
      </c>
      <c r="F2187" s="50">
        <v>1</v>
      </c>
      <c r="G2187" s="48">
        <v>2096</v>
      </c>
      <c r="H2187" s="51">
        <v>803</v>
      </c>
    </row>
    <row r="2188" spans="1:8" x14ac:dyDescent="0.25">
      <c r="A2188" s="46">
        <v>15117170</v>
      </c>
      <c r="B2188" s="47" t="s">
        <v>2982</v>
      </c>
      <c r="C2188" s="48">
        <v>125</v>
      </c>
      <c r="D2188" s="49">
        <v>10</v>
      </c>
      <c r="E2188" s="48">
        <v>2181</v>
      </c>
      <c r="F2188" s="50">
        <v>1</v>
      </c>
      <c r="G2188" s="48">
        <v>2096</v>
      </c>
      <c r="H2188" s="51">
        <v>0</v>
      </c>
    </row>
    <row r="2189" spans="1:8" x14ac:dyDescent="0.25">
      <c r="A2189" s="46">
        <v>30164120</v>
      </c>
      <c r="B2189" s="47" t="s">
        <v>2983</v>
      </c>
      <c r="C2189" s="48">
        <v>99</v>
      </c>
      <c r="D2189" s="49">
        <v>10</v>
      </c>
      <c r="E2189" s="48">
        <v>2181</v>
      </c>
      <c r="F2189" s="50">
        <v>1</v>
      </c>
      <c r="G2189" s="48">
        <v>2096</v>
      </c>
      <c r="H2189" s="51">
        <v>61</v>
      </c>
    </row>
    <row r="2190" spans="1:8" x14ac:dyDescent="0.25">
      <c r="A2190" s="46">
        <v>50165790</v>
      </c>
      <c r="B2190" s="47" t="s">
        <v>2984</v>
      </c>
      <c r="C2190" s="48">
        <v>125</v>
      </c>
      <c r="D2190" s="49">
        <v>10</v>
      </c>
      <c r="E2190" s="48">
        <v>2181</v>
      </c>
      <c r="F2190" s="50">
        <v>1</v>
      </c>
      <c r="G2190" s="48">
        <v>2096</v>
      </c>
      <c r="H2190" s="51">
        <v>0</v>
      </c>
    </row>
    <row r="2191" spans="1:8" x14ac:dyDescent="0.25">
      <c r="A2191" s="46">
        <v>50163260</v>
      </c>
      <c r="B2191" s="47" t="s">
        <v>2985</v>
      </c>
      <c r="C2191" s="48">
        <v>127</v>
      </c>
      <c r="D2191" s="49">
        <v>9.8750999999999998</v>
      </c>
      <c r="E2191" s="48">
        <v>2184</v>
      </c>
      <c r="F2191" s="50">
        <v>3</v>
      </c>
      <c r="G2191" s="48">
        <v>1842</v>
      </c>
      <c r="H2191" s="51">
        <v>0</v>
      </c>
    </row>
    <row r="2192" spans="1:8" x14ac:dyDescent="0.25">
      <c r="A2192" s="46">
        <v>50163230</v>
      </c>
      <c r="B2192" s="47" t="s">
        <v>2986</v>
      </c>
      <c r="C2192" s="48">
        <v>128</v>
      </c>
      <c r="D2192" s="49">
        <v>9.875</v>
      </c>
      <c r="E2192" s="48">
        <v>2185</v>
      </c>
      <c r="F2192" s="50">
        <v>3</v>
      </c>
      <c r="G2192" s="48">
        <v>1842</v>
      </c>
      <c r="H2192" s="51">
        <v>0</v>
      </c>
    </row>
    <row r="2193" spans="1:8" x14ac:dyDescent="0.25">
      <c r="A2193" s="46">
        <v>14128290</v>
      </c>
      <c r="B2193" s="47" t="s">
        <v>2987</v>
      </c>
      <c r="C2193" s="48">
        <v>75</v>
      </c>
      <c r="D2193" s="49">
        <v>8.8082999999999991</v>
      </c>
      <c r="E2193" s="48">
        <v>2186</v>
      </c>
      <c r="F2193" s="50">
        <v>1</v>
      </c>
      <c r="G2193" s="48">
        <v>2096</v>
      </c>
      <c r="H2193" s="51">
        <v>27</v>
      </c>
    </row>
    <row r="2194" spans="1:8" x14ac:dyDescent="0.25">
      <c r="A2194" s="46">
        <v>31153920</v>
      </c>
      <c r="B2194" s="47" t="s">
        <v>2988</v>
      </c>
      <c r="C2194" s="48">
        <v>98</v>
      </c>
      <c r="D2194" s="49">
        <v>8.5</v>
      </c>
      <c r="E2194" s="48">
        <v>2187</v>
      </c>
      <c r="F2194" s="50">
        <v>1</v>
      </c>
      <c r="G2194" s="48">
        <v>2096</v>
      </c>
      <c r="H2194" s="51">
        <v>803</v>
      </c>
    </row>
    <row r="2195" spans="1:8" x14ac:dyDescent="0.25">
      <c r="A2195" s="46">
        <v>31154620</v>
      </c>
      <c r="B2195" s="47" t="s">
        <v>2989</v>
      </c>
      <c r="C2195" s="48">
        <v>99</v>
      </c>
      <c r="D2195" s="49">
        <v>8.3333999999999993</v>
      </c>
      <c r="E2195" s="48">
        <v>2188</v>
      </c>
      <c r="F2195" s="50">
        <v>2</v>
      </c>
      <c r="G2195" s="48">
        <v>1971</v>
      </c>
      <c r="H2195" s="51">
        <v>564</v>
      </c>
    </row>
    <row r="2196" spans="1:8" x14ac:dyDescent="0.25">
      <c r="A2196" s="46">
        <v>50133760</v>
      </c>
      <c r="B2196" s="47" t="s">
        <v>2990</v>
      </c>
      <c r="C2196" s="48">
        <v>129</v>
      </c>
      <c r="D2196" s="49">
        <v>8.3332999999999995</v>
      </c>
      <c r="E2196" s="48">
        <v>2189</v>
      </c>
      <c r="F2196" s="50">
        <v>5</v>
      </c>
      <c r="G2196" s="48">
        <v>1666</v>
      </c>
      <c r="H2196" s="51">
        <v>0</v>
      </c>
    </row>
    <row r="2197" spans="1:8" x14ac:dyDescent="0.25">
      <c r="A2197" s="46">
        <v>30148230</v>
      </c>
      <c r="B2197" s="47" t="s">
        <v>2991</v>
      </c>
      <c r="C2197" s="48">
        <v>100</v>
      </c>
      <c r="D2197" s="49">
        <v>8.2917000000000005</v>
      </c>
      <c r="E2197" s="48">
        <v>2190</v>
      </c>
      <c r="F2197" s="50">
        <v>1</v>
      </c>
      <c r="G2197" s="48">
        <v>2096</v>
      </c>
      <c r="H2197" s="51">
        <v>0</v>
      </c>
    </row>
    <row r="2198" spans="1:8" x14ac:dyDescent="0.25">
      <c r="A2198" s="46">
        <v>30161450</v>
      </c>
      <c r="B2198" s="47" t="s">
        <v>2992</v>
      </c>
      <c r="C2198" s="48">
        <v>100</v>
      </c>
      <c r="D2198" s="49">
        <v>8.2917000000000005</v>
      </c>
      <c r="E2198" s="48">
        <v>2190</v>
      </c>
      <c r="F2198" s="50">
        <v>1</v>
      </c>
      <c r="G2198" s="48">
        <v>2096</v>
      </c>
      <c r="H2198" s="51">
        <v>0</v>
      </c>
    </row>
    <row r="2199" spans="1:8" x14ac:dyDescent="0.25">
      <c r="A2199" s="46">
        <v>30164720</v>
      </c>
      <c r="B2199" s="47" t="s">
        <v>2993</v>
      </c>
      <c r="C2199" s="48">
        <v>100</v>
      </c>
      <c r="D2199" s="49">
        <v>8.2917000000000005</v>
      </c>
      <c r="E2199" s="48">
        <v>2190</v>
      </c>
      <c r="F2199" s="50">
        <v>1</v>
      </c>
      <c r="G2199" s="48">
        <v>2096</v>
      </c>
      <c r="H2199" s="51">
        <v>144</v>
      </c>
    </row>
    <row r="2200" spans="1:8" x14ac:dyDescent="0.25">
      <c r="A2200" s="46">
        <v>31154650</v>
      </c>
      <c r="B2200" s="47" t="s">
        <v>2994</v>
      </c>
      <c r="C2200" s="48">
        <v>100</v>
      </c>
      <c r="D2200" s="49">
        <v>8.2917000000000005</v>
      </c>
      <c r="E2200" s="48">
        <v>2190</v>
      </c>
      <c r="F2200" s="50">
        <v>1</v>
      </c>
      <c r="G2200" s="48">
        <v>2096</v>
      </c>
      <c r="H2200" s="51">
        <v>1668</v>
      </c>
    </row>
    <row r="2201" spans="1:8" x14ac:dyDescent="0.25">
      <c r="A2201" s="46">
        <v>50157160</v>
      </c>
      <c r="B2201" s="47" t="s">
        <v>2995</v>
      </c>
      <c r="C2201" s="48">
        <v>130</v>
      </c>
      <c r="D2201" s="49">
        <v>8.2917000000000005</v>
      </c>
      <c r="E2201" s="48">
        <v>2190</v>
      </c>
      <c r="F2201" s="50">
        <v>1</v>
      </c>
      <c r="G2201" s="48">
        <v>2096</v>
      </c>
      <c r="H2201" s="51">
        <v>0</v>
      </c>
    </row>
    <row r="2202" spans="1:8" x14ac:dyDescent="0.25">
      <c r="A2202" s="46">
        <v>50165120</v>
      </c>
      <c r="B2202" s="47" t="s">
        <v>2996</v>
      </c>
      <c r="C2202" s="48">
        <v>130</v>
      </c>
      <c r="D2202" s="49">
        <v>8.2917000000000005</v>
      </c>
      <c r="E2202" s="48">
        <v>2190</v>
      </c>
      <c r="F2202" s="50">
        <v>1</v>
      </c>
      <c r="G2202" s="48">
        <v>2096</v>
      </c>
      <c r="H2202" s="51">
        <v>0</v>
      </c>
    </row>
    <row r="2203" spans="1:8" x14ac:dyDescent="0.25">
      <c r="A2203" s="46">
        <v>53144870</v>
      </c>
      <c r="B2203" s="47" t="s">
        <v>2997</v>
      </c>
      <c r="C2203" s="48">
        <v>100</v>
      </c>
      <c r="D2203" s="49">
        <v>8.2917000000000005</v>
      </c>
      <c r="E2203" s="48">
        <v>2190</v>
      </c>
      <c r="F2203" s="50">
        <v>1</v>
      </c>
      <c r="G2203" s="48">
        <v>2096</v>
      </c>
      <c r="H2203" s="51">
        <v>0</v>
      </c>
    </row>
    <row r="2204" spans="1:8" x14ac:dyDescent="0.25">
      <c r="A2204" s="46">
        <v>60158680</v>
      </c>
      <c r="B2204" s="47" t="s">
        <v>2998</v>
      </c>
      <c r="C2204" s="48">
        <v>163</v>
      </c>
      <c r="D2204" s="49">
        <v>8.2917000000000005</v>
      </c>
      <c r="E2204" s="48">
        <v>2190</v>
      </c>
      <c r="F2204" s="50">
        <v>1</v>
      </c>
      <c r="G2204" s="48">
        <v>2096</v>
      </c>
      <c r="H2204" s="51">
        <v>0</v>
      </c>
    </row>
    <row r="2205" spans="1:8" x14ac:dyDescent="0.25">
      <c r="A2205" s="46">
        <v>14127280</v>
      </c>
      <c r="B2205" s="47" t="s">
        <v>2999</v>
      </c>
      <c r="C2205" s="48">
        <v>76</v>
      </c>
      <c r="D2205" s="49">
        <v>8.25</v>
      </c>
      <c r="E2205" s="48">
        <v>2198</v>
      </c>
      <c r="F2205" s="50">
        <v>2</v>
      </c>
      <c r="G2205" s="48">
        <v>1971</v>
      </c>
      <c r="H2205" s="51">
        <v>0</v>
      </c>
    </row>
    <row r="2206" spans="1:8" x14ac:dyDescent="0.25">
      <c r="A2206" s="46">
        <v>14127160</v>
      </c>
      <c r="B2206" s="47" t="s">
        <v>3000</v>
      </c>
      <c r="C2206" s="48">
        <v>77</v>
      </c>
      <c r="D2206" s="49">
        <v>7.9583000000000004</v>
      </c>
      <c r="E2206" s="48">
        <v>2199</v>
      </c>
      <c r="F2206" s="50">
        <v>5</v>
      </c>
      <c r="G2206" s="48">
        <v>1666</v>
      </c>
      <c r="H2206" s="51">
        <v>0</v>
      </c>
    </row>
    <row r="2207" spans="1:8" x14ac:dyDescent="0.25">
      <c r="A2207" s="46">
        <v>14127490</v>
      </c>
      <c r="B2207" s="47" t="s">
        <v>3001</v>
      </c>
      <c r="C2207" s="48">
        <v>78</v>
      </c>
      <c r="D2207" s="49">
        <v>7.5</v>
      </c>
      <c r="E2207" s="48">
        <v>2200</v>
      </c>
      <c r="F2207" s="50">
        <v>2</v>
      </c>
      <c r="G2207" s="48">
        <v>1971</v>
      </c>
      <c r="H2207" s="51">
        <v>0</v>
      </c>
    </row>
    <row r="2208" spans="1:8" x14ac:dyDescent="0.25">
      <c r="A2208" s="46">
        <v>60159480</v>
      </c>
      <c r="B2208" s="47" t="s">
        <v>3002</v>
      </c>
      <c r="C2208" s="48">
        <v>164</v>
      </c>
      <c r="D2208" s="49">
        <v>7.4583000000000004</v>
      </c>
      <c r="E2208" s="48">
        <v>2201</v>
      </c>
      <c r="F2208" s="50">
        <v>1</v>
      </c>
      <c r="G2208" s="48">
        <v>2096</v>
      </c>
      <c r="H2208" s="51">
        <v>1224</v>
      </c>
    </row>
    <row r="2209" spans="1:8" x14ac:dyDescent="0.25">
      <c r="A2209" s="46">
        <v>30148780</v>
      </c>
      <c r="B2209" s="47" t="s">
        <v>3003</v>
      </c>
      <c r="C2209" s="48">
        <v>104</v>
      </c>
      <c r="D2209" s="49">
        <v>7.375</v>
      </c>
      <c r="E2209" s="48">
        <v>2202</v>
      </c>
      <c r="F2209" s="50">
        <v>3</v>
      </c>
      <c r="G2209" s="48">
        <v>1842</v>
      </c>
      <c r="H2209" s="51">
        <v>46</v>
      </c>
    </row>
    <row r="2210" spans="1:8" x14ac:dyDescent="0.25">
      <c r="A2210" s="46">
        <v>30148730</v>
      </c>
      <c r="B2210" s="47" t="s">
        <v>3004</v>
      </c>
      <c r="C2210" s="48">
        <v>105</v>
      </c>
      <c r="D2210" s="49">
        <v>7.3749000000000002</v>
      </c>
      <c r="E2210" s="48">
        <v>2203</v>
      </c>
      <c r="F2210" s="50">
        <v>3</v>
      </c>
      <c r="G2210" s="48">
        <v>1842</v>
      </c>
      <c r="H2210" s="51">
        <v>0</v>
      </c>
    </row>
    <row r="2211" spans="1:8" x14ac:dyDescent="0.25">
      <c r="A2211" s="46">
        <v>50163540</v>
      </c>
      <c r="B2211" s="47" t="s">
        <v>3005</v>
      </c>
      <c r="C2211" s="48">
        <v>132</v>
      </c>
      <c r="D2211" s="49">
        <v>7.2272999999999996</v>
      </c>
      <c r="E2211" s="48">
        <v>2204</v>
      </c>
      <c r="F2211" s="50">
        <v>1</v>
      </c>
      <c r="G2211" s="48">
        <v>2096</v>
      </c>
      <c r="H2211" s="51">
        <v>0</v>
      </c>
    </row>
    <row r="2212" spans="1:8" x14ac:dyDescent="0.25">
      <c r="A2212" s="46">
        <v>50166690</v>
      </c>
      <c r="B2212" s="47" t="s">
        <v>3006</v>
      </c>
      <c r="C2212" s="48">
        <v>132</v>
      </c>
      <c r="D2212" s="49">
        <v>7.2272999999999996</v>
      </c>
      <c r="E2212" s="48">
        <v>2204</v>
      </c>
      <c r="F2212" s="50">
        <v>1</v>
      </c>
      <c r="G2212" s="48">
        <v>2096</v>
      </c>
      <c r="H2212" s="51">
        <v>0</v>
      </c>
    </row>
    <row r="2213" spans="1:8" x14ac:dyDescent="0.25">
      <c r="A2213" s="46">
        <v>14126980</v>
      </c>
      <c r="B2213" s="47" t="s">
        <v>3007</v>
      </c>
      <c r="C2213" s="48">
        <v>79</v>
      </c>
      <c r="D2213" s="49">
        <v>6.95</v>
      </c>
      <c r="E2213" s="48">
        <v>2206</v>
      </c>
      <c r="F2213" s="50">
        <v>5</v>
      </c>
      <c r="G2213" s="48">
        <v>1666</v>
      </c>
      <c r="H2213" s="51">
        <v>0</v>
      </c>
    </row>
    <row r="2214" spans="1:8" x14ac:dyDescent="0.25">
      <c r="A2214" s="46">
        <v>30163440</v>
      </c>
      <c r="B2214" s="47" t="s">
        <v>3008</v>
      </c>
      <c r="C2214" s="48">
        <v>106</v>
      </c>
      <c r="D2214" s="49">
        <v>6.625</v>
      </c>
      <c r="E2214" s="48">
        <v>2207</v>
      </c>
      <c r="F2214" s="50">
        <v>1</v>
      </c>
      <c r="G2214" s="48">
        <v>2096</v>
      </c>
      <c r="H2214" s="51">
        <v>0</v>
      </c>
    </row>
    <row r="2215" spans="1:8" x14ac:dyDescent="0.25">
      <c r="A2215" s="46">
        <v>50160950</v>
      </c>
      <c r="B2215" s="47" t="s">
        <v>3009</v>
      </c>
      <c r="C2215" s="48">
        <v>134</v>
      </c>
      <c r="D2215" s="49">
        <v>6.625</v>
      </c>
      <c r="E2215" s="48">
        <v>2207</v>
      </c>
      <c r="F2215" s="50">
        <v>1</v>
      </c>
      <c r="G2215" s="48">
        <v>2096</v>
      </c>
      <c r="H2215" s="51">
        <v>0</v>
      </c>
    </row>
    <row r="2216" spans="1:8" x14ac:dyDescent="0.25">
      <c r="A2216" s="46">
        <v>80023640</v>
      </c>
      <c r="B2216" s="47" t="s">
        <v>3010</v>
      </c>
      <c r="C2216" s="48">
        <v>101</v>
      </c>
      <c r="D2216" s="49">
        <v>6.625</v>
      </c>
      <c r="E2216" s="48">
        <v>2207</v>
      </c>
      <c r="F2216" s="50">
        <v>1</v>
      </c>
      <c r="G2216" s="48">
        <v>2096</v>
      </c>
      <c r="H2216" s="51">
        <v>0</v>
      </c>
    </row>
    <row r="2217" spans="1:8" x14ac:dyDescent="0.25">
      <c r="A2217" s="46">
        <v>14127090</v>
      </c>
      <c r="B2217" s="47" t="s">
        <v>3011</v>
      </c>
      <c r="C2217" s="48">
        <v>80</v>
      </c>
      <c r="D2217" s="49">
        <v>6.5</v>
      </c>
      <c r="E2217" s="48">
        <v>2210</v>
      </c>
      <c r="F2217" s="50">
        <v>4</v>
      </c>
      <c r="G2217" s="48">
        <v>1756</v>
      </c>
      <c r="H2217" s="51">
        <v>0</v>
      </c>
    </row>
    <row r="2218" spans="1:8" x14ac:dyDescent="0.25">
      <c r="A2218" s="46">
        <v>14127180</v>
      </c>
      <c r="B2218" s="47" t="s">
        <v>3012</v>
      </c>
      <c r="C2218" s="48">
        <v>80</v>
      </c>
      <c r="D2218" s="49">
        <v>6.5</v>
      </c>
      <c r="E2218" s="48">
        <v>2210</v>
      </c>
      <c r="F2218" s="50">
        <v>4</v>
      </c>
      <c r="G2218" s="48">
        <v>1756</v>
      </c>
      <c r="H2218" s="51">
        <v>0</v>
      </c>
    </row>
    <row r="2219" spans="1:8" x14ac:dyDescent="0.25">
      <c r="A2219" s="46">
        <v>14127260</v>
      </c>
      <c r="B2219" s="47" t="s">
        <v>3013</v>
      </c>
      <c r="C2219" s="48">
        <v>80</v>
      </c>
      <c r="D2219" s="49">
        <v>6.5</v>
      </c>
      <c r="E2219" s="48">
        <v>2210</v>
      </c>
      <c r="F2219" s="50">
        <v>4</v>
      </c>
      <c r="G2219" s="48">
        <v>1756</v>
      </c>
      <c r="H2219" s="51">
        <v>1125</v>
      </c>
    </row>
    <row r="2220" spans="1:8" x14ac:dyDescent="0.25">
      <c r="A2220" s="46">
        <v>60153770</v>
      </c>
      <c r="B2220" s="47" t="s">
        <v>3014</v>
      </c>
      <c r="C2220" s="48">
        <v>165</v>
      </c>
      <c r="D2220" s="49">
        <v>5.9667000000000003</v>
      </c>
      <c r="E2220" s="48">
        <v>2213</v>
      </c>
      <c r="F2220" s="50">
        <v>2</v>
      </c>
      <c r="G2220" s="48">
        <v>1971</v>
      </c>
      <c r="H2220" s="51">
        <v>0</v>
      </c>
    </row>
    <row r="2221" spans="1:8" x14ac:dyDescent="0.25">
      <c r="A2221" s="46">
        <v>30163590</v>
      </c>
      <c r="B2221" s="47" t="s">
        <v>3015</v>
      </c>
      <c r="C2221" s="48">
        <v>107</v>
      </c>
      <c r="D2221" s="49">
        <v>5.9249999999999998</v>
      </c>
      <c r="E2221" s="48">
        <v>2214</v>
      </c>
      <c r="F2221" s="50">
        <v>1</v>
      </c>
      <c r="G2221" s="48">
        <v>2096</v>
      </c>
      <c r="H2221" s="51">
        <v>534</v>
      </c>
    </row>
    <row r="2222" spans="1:8" x14ac:dyDescent="0.25">
      <c r="A2222" s="46">
        <v>50166640</v>
      </c>
      <c r="B2222" s="47" t="s">
        <v>3016</v>
      </c>
      <c r="C2222" s="48">
        <v>135</v>
      </c>
      <c r="D2222" s="49">
        <v>5.9090999999999996</v>
      </c>
      <c r="E2222" s="48">
        <v>2215</v>
      </c>
      <c r="F2222" s="50">
        <v>1</v>
      </c>
      <c r="G2222" s="48">
        <v>2096</v>
      </c>
      <c r="H2222" s="51">
        <v>0</v>
      </c>
    </row>
    <row r="2223" spans="1:8" x14ac:dyDescent="0.25">
      <c r="A2223" s="46">
        <v>14128300</v>
      </c>
      <c r="B2223" s="47" t="s">
        <v>3017</v>
      </c>
      <c r="C2223" s="48">
        <v>83</v>
      </c>
      <c r="D2223" s="49">
        <v>5.7916999999999996</v>
      </c>
      <c r="E2223" s="48">
        <v>2216</v>
      </c>
      <c r="F2223" s="50">
        <v>1</v>
      </c>
      <c r="G2223" s="48">
        <v>2096</v>
      </c>
      <c r="H2223" s="51">
        <v>0</v>
      </c>
    </row>
    <row r="2224" spans="1:8" x14ac:dyDescent="0.25">
      <c r="A2224" s="46">
        <v>50163610</v>
      </c>
      <c r="B2224" s="47" t="s">
        <v>3018</v>
      </c>
      <c r="C2224" s="48">
        <v>136</v>
      </c>
      <c r="D2224" s="49">
        <v>4.9583000000000004</v>
      </c>
      <c r="E2224" s="48">
        <v>2217</v>
      </c>
      <c r="F2224" s="50">
        <v>1</v>
      </c>
      <c r="G2224" s="48">
        <v>2096</v>
      </c>
      <c r="H2224" s="51">
        <v>0</v>
      </c>
    </row>
    <row r="2225" spans="1:8" x14ac:dyDescent="0.25">
      <c r="A2225" s="46">
        <v>14125380</v>
      </c>
      <c r="B2225" s="47" t="s">
        <v>3019</v>
      </c>
      <c r="C2225" s="48">
        <v>84</v>
      </c>
      <c r="D2225" s="49">
        <v>4.875</v>
      </c>
      <c r="E2225" s="48">
        <v>2218</v>
      </c>
      <c r="F2225" s="50">
        <v>3</v>
      </c>
      <c r="G2225" s="48">
        <v>1842</v>
      </c>
      <c r="H2225" s="51">
        <v>0</v>
      </c>
    </row>
    <row r="2226" spans="1:8" x14ac:dyDescent="0.25">
      <c r="A2226" s="46">
        <v>14127060</v>
      </c>
      <c r="B2226" s="47" t="s">
        <v>3020</v>
      </c>
      <c r="C2226" s="48">
        <v>84</v>
      </c>
      <c r="D2226" s="49">
        <v>4.875</v>
      </c>
      <c r="E2226" s="48">
        <v>2218</v>
      </c>
      <c r="F2226" s="50">
        <v>3</v>
      </c>
      <c r="G2226" s="48">
        <v>1842</v>
      </c>
      <c r="H2226" s="51">
        <v>0</v>
      </c>
    </row>
    <row r="2227" spans="1:8" x14ac:dyDescent="0.25">
      <c r="A2227" s="46">
        <v>14127080</v>
      </c>
      <c r="B2227" s="47" t="s">
        <v>3021</v>
      </c>
      <c r="C2227" s="48">
        <v>84</v>
      </c>
      <c r="D2227" s="49">
        <v>4.875</v>
      </c>
      <c r="E2227" s="48">
        <v>2218</v>
      </c>
      <c r="F2227" s="50">
        <v>3</v>
      </c>
      <c r="G2227" s="48">
        <v>1842</v>
      </c>
      <c r="H2227" s="51">
        <v>75</v>
      </c>
    </row>
    <row r="2228" spans="1:8" x14ac:dyDescent="0.25">
      <c r="A2228" s="46">
        <v>14127110</v>
      </c>
      <c r="B2228" s="47" t="s">
        <v>3022</v>
      </c>
      <c r="C2228" s="48">
        <v>84</v>
      </c>
      <c r="D2228" s="49">
        <v>4.875</v>
      </c>
      <c r="E2228" s="48">
        <v>2218</v>
      </c>
      <c r="F2228" s="50">
        <v>3</v>
      </c>
      <c r="G2228" s="48">
        <v>1842</v>
      </c>
      <c r="H2228" s="51">
        <v>0</v>
      </c>
    </row>
    <row r="2229" spans="1:8" x14ac:dyDescent="0.25">
      <c r="A2229" s="46">
        <v>14127140</v>
      </c>
      <c r="B2229" s="47" t="s">
        <v>3023</v>
      </c>
      <c r="C2229" s="48">
        <v>84</v>
      </c>
      <c r="D2229" s="49">
        <v>4.875</v>
      </c>
      <c r="E2229" s="48">
        <v>2218</v>
      </c>
      <c r="F2229" s="50">
        <v>3</v>
      </c>
      <c r="G2229" s="48">
        <v>1842</v>
      </c>
      <c r="H2229" s="51">
        <v>0</v>
      </c>
    </row>
    <row r="2230" spans="1:8" x14ac:dyDescent="0.25">
      <c r="A2230" s="46">
        <v>14127190</v>
      </c>
      <c r="B2230" s="47" t="s">
        <v>3024</v>
      </c>
      <c r="C2230" s="48">
        <v>84</v>
      </c>
      <c r="D2230" s="49">
        <v>4.875</v>
      </c>
      <c r="E2230" s="48">
        <v>2218</v>
      </c>
      <c r="F2230" s="50">
        <v>3</v>
      </c>
      <c r="G2230" s="48">
        <v>1842</v>
      </c>
      <c r="H2230" s="51">
        <v>0</v>
      </c>
    </row>
    <row r="2231" spans="1:8" x14ac:dyDescent="0.25">
      <c r="A2231" s="46">
        <v>14127240</v>
      </c>
      <c r="B2231" s="47" t="s">
        <v>3025</v>
      </c>
      <c r="C2231" s="48">
        <v>84</v>
      </c>
      <c r="D2231" s="49">
        <v>4.875</v>
      </c>
      <c r="E2231" s="48">
        <v>2218</v>
      </c>
      <c r="F2231" s="50">
        <v>3</v>
      </c>
      <c r="G2231" s="48">
        <v>1842</v>
      </c>
      <c r="H2231" s="51">
        <v>0</v>
      </c>
    </row>
    <row r="2232" spans="1:8" x14ac:dyDescent="0.25">
      <c r="A2232" s="46">
        <v>14127250</v>
      </c>
      <c r="B2232" s="47" t="s">
        <v>3026</v>
      </c>
      <c r="C2232" s="48">
        <v>84</v>
      </c>
      <c r="D2232" s="49">
        <v>4.875</v>
      </c>
      <c r="E2232" s="48">
        <v>2218</v>
      </c>
      <c r="F2232" s="50">
        <v>3</v>
      </c>
      <c r="G2232" s="48">
        <v>1842</v>
      </c>
      <c r="H2232" s="51">
        <v>732</v>
      </c>
    </row>
    <row r="2233" spans="1:8" x14ac:dyDescent="0.25">
      <c r="A2233" s="46">
        <v>14127150</v>
      </c>
      <c r="B2233" s="47" t="s">
        <v>3027</v>
      </c>
      <c r="C2233" s="48">
        <v>92</v>
      </c>
      <c r="D2233" s="49">
        <v>4.3333000000000004</v>
      </c>
      <c r="E2233" s="48">
        <v>2226</v>
      </c>
      <c r="F2233" s="50">
        <v>3</v>
      </c>
      <c r="G2233" s="48">
        <v>1842</v>
      </c>
      <c r="H2233" s="51">
        <v>0</v>
      </c>
    </row>
    <row r="2234" spans="1:8" x14ac:dyDescent="0.25">
      <c r="A2234" s="46">
        <v>60155620</v>
      </c>
      <c r="B2234" s="47" t="s">
        <v>3028</v>
      </c>
      <c r="C2234" s="48">
        <v>166</v>
      </c>
      <c r="D2234" s="49">
        <v>4.2583000000000002</v>
      </c>
      <c r="E2234" s="48">
        <v>2227</v>
      </c>
      <c r="F2234" s="50">
        <v>1</v>
      </c>
      <c r="G2234" s="48">
        <v>2096</v>
      </c>
      <c r="H2234" s="51">
        <v>700</v>
      </c>
    </row>
    <row r="2235" spans="1:8" x14ac:dyDescent="0.25">
      <c r="A2235" s="46">
        <v>10204490</v>
      </c>
      <c r="B2235" s="47" t="s">
        <v>3029</v>
      </c>
      <c r="C2235" s="48">
        <v>93</v>
      </c>
      <c r="D2235" s="49">
        <v>4.1666999999999996</v>
      </c>
      <c r="E2235" s="48">
        <v>2228</v>
      </c>
      <c r="F2235" s="50">
        <v>1</v>
      </c>
      <c r="G2235" s="48">
        <v>2096</v>
      </c>
      <c r="H2235" s="51">
        <v>0</v>
      </c>
    </row>
    <row r="2236" spans="1:8" x14ac:dyDescent="0.25">
      <c r="A2236" s="46">
        <v>17108180</v>
      </c>
      <c r="B2236" s="47" t="s">
        <v>3030</v>
      </c>
      <c r="C2236" s="48">
        <v>21</v>
      </c>
      <c r="D2236" s="49">
        <v>4.1666999999999996</v>
      </c>
      <c r="E2236" s="48">
        <v>2228</v>
      </c>
      <c r="F2236" s="50">
        <v>1</v>
      </c>
      <c r="G2236" s="48">
        <v>2096</v>
      </c>
      <c r="H2236" s="51">
        <v>0</v>
      </c>
    </row>
    <row r="2237" spans="1:8" x14ac:dyDescent="0.25">
      <c r="A2237" s="46">
        <v>17122620</v>
      </c>
      <c r="B2237" s="47" t="s">
        <v>3031</v>
      </c>
      <c r="C2237" s="48">
        <v>21</v>
      </c>
      <c r="D2237" s="49">
        <v>4.1666999999999996</v>
      </c>
      <c r="E2237" s="48">
        <v>2228</v>
      </c>
      <c r="F2237" s="50">
        <v>1</v>
      </c>
      <c r="G2237" s="48">
        <v>2096</v>
      </c>
      <c r="H2237" s="51">
        <v>0</v>
      </c>
    </row>
    <row r="2238" spans="1:8" x14ac:dyDescent="0.25">
      <c r="A2238" s="46">
        <v>19167360</v>
      </c>
      <c r="B2238" s="47" t="s">
        <v>3032</v>
      </c>
      <c r="C2238" s="48">
        <v>3</v>
      </c>
      <c r="D2238" s="49">
        <v>4.1666999999999996</v>
      </c>
      <c r="E2238" s="48">
        <v>2228</v>
      </c>
      <c r="F2238" s="50">
        <v>1</v>
      </c>
      <c r="G2238" s="48">
        <v>2096</v>
      </c>
      <c r="H2238" s="51">
        <v>0</v>
      </c>
    </row>
    <row r="2239" spans="1:8" x14ac:dyDescent="0.25">
      <c r="A2239" s="46">
        <v>31154590</v>
      </c>
      <c r="B2239" s="47" t="s">
        <v>3033</v>
      </c>
      <c r="C2239" s="48">
        <v>102</v>
      </c>
      <c r="D2239" s="49">
        <v>4.1666999999999996</v>
      </c>
      <c r="E2239" s="48">
        <v>2228</v>
      </c>
      <c r="F2239" s="50">
        <v>1</v>
      </c>
      <c r="G2239" s="48">
        <v>2096</v>
      </c>
      <c r="H2239" s="51">
        <v>1186</v>
      </c>
    </row>
    <row r="2240" spans="1:8" x14ac:dyDescent="0.25">
      <c r="A2240" s="46">
        <v>31154600</v>
      </c>
      <c r="B2240" s="47" t="s">
        <v>3034</v>
      </c>
      <c r="C2240" s="48">
        <v>102</v>
      </c>
      <c r="D2240" s="49">
        <v>4.1666999999999996</v>
      </c>
      <c r="E2240" s="48">
        <v>2228</v>
      </c>
      <c r="F2240" s="50">
        <v>1</v>
      </c>
      <c r="G2240" s="48">
        <v>2096</v>
      </c>
      <c r="H2240" s="51">
        <v>686</v>
      </c>
    </row>
    <row r="2241" spans="1:8" x14ac:dyDescent="0.25">
      <c r="A2241" s="46">
        <v>31154640</v>
      </c>
      <c r="B2241" s="47" t="s">
        <v>3035</v>
      </c>
      <c r="C2241" s="48">
        <v>102</v>
      </c>
      <c r="D2241" s="49">
        <v>4.1666999999999996</v>
      </c>
      <c r="E2241" s="48">
        <v>2228</v>
      </c>
      <c r="F2241" s="50">
        <v>1</v>
      </c>
      <c r="G2241" s="48">
        <v>2096</v>
      </c>
      <c r="H2241" s="51">
        <v>693</v>
      </c>
    </row>
    <row r="2242" spans="1:8" x14ac:dyDescent="0.25">
      <c r="A2242" s="46">
        <v>50160340</v>
      </c>
      <c r="B2242" s="47" t="s">
        <v>3036</v>
      </c>
      <c r="C2242" s="48">
        <v>137</v>
      </c>
      <c r="D2242" s="49">
        <v>4.1666999999999996</v>
      </c>
      <c r="E2242" s="48">
        <v>2228</v>
      </c>
      <c r="F2242" s="50">
        <v>1</v>
      </c>
      <c r="G2242" s="48">
        <v>2096</v>
      </c>
      <c r="H2242" s="51">
        <v>0</v>
      </c>
    </row>
    <row r="2243" spans="1:8" x14ac:dyDescent="0.25">
      <c r="A2243" s="46">
        <v>50160370</v>
      </c>
      <c r="B2243" s="47" t="s">
        <v>3037</v>
      </c>
      <c r="C2243" s="48">
        <v>137</v>
      </c>
      <c r="D2243" s="49">
        <v>4.1666999999999996</v>
      </c>
      <c r="E2243" s="48">
        <v>2228</v>
      </c>
      <c r="F2243" s="50">
        <v>1</v>
      </c>
      <c r="G2243" s="48">
        <v>2096</v>
      </c>
      <c r="H2243" s="51">
        <v>720</v>
      </c>
    </row>
    <row r="2244" spans="1:8" x14ac:dyDescent="0.25">
      <c r="A2244" s="46">
        <v>14126160</v>
      </c>
      <c r="B2244" s="47" t="s">
        <v>3038</v>
      </c>
      <c r="C2244" s="48">
        <v>94</v>
      </c>
      <c r="D2244" s="49">
        <v>4.125</v>
      </c>
      <c r="E2244" s="48">
        <v>2237</v>
      </c>
      <c r="F2244" s="50">
        <v>1</v>
      </c>
      <c r="G2244" s="48">
        <v>2096</v>
      </c>
      <c r="H2244" s="51">
        <v>0</v>
      </c>
    </row>
    <row r="2245" spans="1:8" x14ac:dyDescent="0.25">
      <c r="A2245" s="46">
        <v>14127400</v>
      </c>
      <c r="B2245" s="47" t="s">
        <v>3039</v>
      </c>
      <c r="C2245" s="48">
        <v>94</v>
      </c>
      <c r="D2245" s="49">
        <v>4.125</v>
      </c>
      <c r="E2245" s="48">
        <v>2237</v>
      </c>
      <c r="F2245" s="50">
        <v>1</v>
      </c>
      <c r="G2245" s="48">
        <v>2096</v>
      </c>
      <c r="H2245" s="51">
        <v>1</v>
      </c>
    </row>
    <row r="2246" spans="1:8" x14ac:dyDescent="0.25">
      <c r="A2246" s="46">
        <v>14127420</v>
      </c>
      <c r="B2246" s="47" t="s">
        <v>3040</v>
      </c>
      <c r="C2246" s="48">
        <v>94</v>
      </c>
      <c r="D2246" s="49">
        <v>4.125</v>
      </c>
      <c r="E2246" s="48">
        <v>2237</v>
      </c>
      <c r="F2246" s="50">
        <v>1</v>
      </c>
      <c r="G2246" s="48">
        <v>2096</v>
      </c>
      <c r="H2246" s="51">
        <v>0</v>
      </c>
    </row>
    <row r="2247" spans="1:8" x14ac:dyDescent="0.25">
      <c r="A2247" s="46">
        <v>50136350</v>
      </c>
      <c r="B2247" s="47" t="s">
        <v>3041</v>
      </c>
      <c r="C2247" s="48">
        <v>139</v>
      </c>
      <c r="D2247" s="49">
        <v>4.125</v>
      </c>
      <c r="E2247" s="48">
        <v>2237</v>
      </c>
      <c r="F2247" s="50">
        <v>1</v>
      </c>
      <c r="G2247" s="48">
        <v>2096</v>
      </c>
      <c r="H2247" s="51">
        <v>0</v>
      </c>
    </row>
    <row r="2248" spans="1:8" x14ac:dyDescent="0.25">
      <c r="A2248" s="46">
        <v>60143300</v>
      </c>
      <c r="B2248" s="47" t="s">
        <v>3042</v>
      </c>
      <c r="C2248" s="48">
        <v>167</v>
      </c>
      <c r="D2248" s="49">
        <v>4.125</v>
      </c>
      <c r="E2248" s="48">
        <v>2237</v>
      </c>
      <c r="F2248" s="50">
        <v>1</v>
      </c>
      <c r="G2248" s="48">
        <v>2096</v>
      </c>
      <c r="H2248" s="51">
        <v>0</v>
      </c>
    </row>
    <row r="2249" spans="1:8" x14ac:dyDescent="0.25">
      <c r="A2249" s="46">
        <v>14127510</v>
      </c>
      <c r="B2249" s="47" t="s">
        <v>2730</v>
      </c>
      <c r="C2249" s="48">
        <v>97</v>
      </c>
      <c r="D2249" s="49">
        <v>3.75</v>
      </c>
      <c r="E2249" s="48">
        <v>2242</v>
      </c>
      <c r="F2249" s="50">
        <v>1</v>
      </c>
      <c r="G2249" s="48">
        <v>2096</v>
      </c>
      <c r="H2249" s="51">
        <v>0</v>
      </c>
    </row>
    <row r="2250" spans="1:8" x14ac:dyDescent="0.25">
      <c r="A2250" s="46">
        <v>14128890</v>
      </c>
      <c r="B2250" s="47" t="s">
        <v>3043</v>
      </c>
      <c r="C2250" s="48">
        <v>97</v>
      </c>
      <c r="D2250" s="49">
        <v>3.75</v>
      </c>
      <c r="E2250" s="48">
        <v>2242</v>
      </c>
      <c r="F2250" s="50">
        <v>1</v>
      </c>
      <c r="G2250" s="48">
        <v>2096</v>
      </c>
      <c r="H2250" s="51">
        <v>0</v>
      </c>
    </row>
    <row r="2251" spans="1:8" x14ac:dyDescent="0.25">
      <c r="A2251" s="46">
        <v>60159530</v>
      </c>
      <c r="B2251" s="47" t="s">
        <v>3044</v>
      </c>
      <c r="C2251" s="48">
        <v>168</v>
      </c>
      <c r="D2251" s="49">
        <v>3.4666999999999999</v>
      </c>
      <c r="E2251" s="48">
        <v>2244</v>
      </c>
      <c r="F2251" s="50">
        <v>1</v>
      </c>
      <c r="G2251" s="48">
        <v>2096</v>
      </c>
      <c r="H2251" s="51">
        <v>732</v>
      </c>
    </row>
    <row r="2252" spans="1:8" x14ac:dyDescent="0.25">
      <c r="A2252" s="46">
        <v>14125190</v>
      </c>
      <c r="B2252" s="47" t="s">
        <v>3045</v>
      </c>
      <c r="C2252" s="48">
        <v>99</v>
      </c>
      <c r="D2252" s="49">
        <v>3.25</v>
      </c>
      <c r="E2252" s="48">
        <v>2245</v>
      </c>
      <c r="F2252" s="50">
        <v>2</v>
      </c>
      <c r="G2252" s="48">
        <v>1971</v>
      </c>
      <c r="H2252" s="51">
        <v>0</v>
      </c>
    </row>
    <row r="2253" spans="1:8" x14ac:dyDescent="0.25">
      <c r="A2253" s="46">
        <v>14125400</v>
      </c>
      <c r="B2253" s="47" t="s">
        <v>3046</v>
      </c>
      <c r="C2253" s="48">
        <v>99</v>
      </c>
      <c r="D2253" s="49">
        <v>3.25</v>
      </c>
      <c r="E2253" s="48">
        <v>2245</v>
      </c>
      <c r="F2253" s="50">
        <v>2</v>
      </c>
      <c r="G2253" s="48">
        <v>1971</v>
      </c>
      <c r="H2253" s="51">
        <v>0</v>
      </c>
    </row>
    <row r="2254" spans="1:8" x14ac:dyDescent="0.25">
      <c r="A2254" s="46">
        <v>14125790</v>
      </c>
      <c r="B2254" s="47" t="s">
        <v>3047</v>
      </c>
      <c r="C2254" s="48">
        <v>99</v>
      </c>
      <c r="D2254" s="49">
        <v>3.25</v>
      </c>
      <c r="E2254" s="48">
        <v>2245</v>
      </c>
      <c r="F2254" s="50">
        <v>2</v>
      </c>
      <c r="G2254" s="48">
        <v>1971</v>
      </c>
      <c r="H2254" s="51">
        <v>0</v>
      </c>
    </row>
    <row r="2255" spans="1:8" x14ac:dyDescent="0.25">
      <c r="A2255" s="46">
        <v>14127040</v>
      </c>
      <c r="B2255" s="47" t="s">
        <v>3048</v>
      </c>
      <c r="C2255" s="48">
        <v>99</v>
      </c>
      <c r="D2255" s="49">
        <v>3.25</v>
      </c>
      <c r="E2255" s="48">
        <v>2245</v>
      </c>
      <c r="F2255" s="50">
        <v>2</v>
      </c>
      <c r="G2255" s="48">
        <v>1971</v>
      </c>
      <c r="H2255" s="51">
        <v>0</v>
      </c>
    </row>
    <row r="2256" spans="1:8" x14ac:dyDescent="0.25">
      <c r="A2256" s="46">
        <v>14127200</v>
      </c>
      <c r="B2256" s="47" t="s">
        <v>3049</v>
      </c>
      <c r="C2256" s="48">
        <v>99</v>
      </c>
      <c r="D2256" s="49">
        <v>3.25</v>
      </c>
      <c r="E2256" s="48">
        <v>2245</v>
      </c>
      <c r="F2256" s="50">
        <v>2</v>
      </c>
      <c r="G2256" s="48">
        <v>1971</v>
      </c>
      <c r="H2256" s="51">
        <v>0</v>
      </c>
    </row>
    <row r="2257" spans="1:8" x14ac:dyDescent="0.25">
      <c r="A2257" s="46">
        <v>30148790</v>
      </c>
      <c r="B2257" s="47" t="s">
        <v>3050</v>
      </c>
      <c r="C2257" s="48">
        <v>108</v>
      </c>
      <c r="D2257" s="49">
        <v>2.4582999999999999</v>
      </c>
      <c r="E2257" s="48">
        <v>2250</v>
      </c>
      <c r="F2257" s="50">
        <v>1</v>
      </c>
      <c r="G2257" s="48">
        <v>2096</v>
      </c>
      <c r="H2257" s="51">
        <v>414</v>
      </c>
    </row>
    <row r="2258" spans="1:8" x14ac:dyDescent="0.25">
      <c r="A2258" s="46">
        <v>50164360</v>
      </c>
      <c r="B2258" s="47" t="s">
        <v>3051</v>
      </c>
      <c r="C2258" s="48">
        <v>140</v>
      </c>
      <c r="D2258" s="49">
        <v>2.4582999999999999</v>
      </c>
      <c r="E2258" s="48">
        <v>2250</v>
      </c>
      <c r="F2258" s="50">
        <v>1</v>
      </c>
      <c r="G2258" s="48">
        <v>2096</v>
      </c>
      <c r="H2258" s="51">
        <v>0</v>
      </c>
    </row>
    <row r="2259" spans="1:8" x14ac:dyDescent="0.25">
      <c r="A2259" s="46">
        <v>14126570</v>
      </c>
      <c r="B2259" s="47" t="s">
        <v>3052</v>
      </c>
      <c r="C2259" s="48">
        <v>104</v>
      </c>
      <c r="D2259" s="49">
        <v>2.0834000000000001</v>
      </c>
      <c r="E2259" s="48">
        <v>2252</v>
      </c>
      <c r="F2259" s="50">
        <v>2</v>
      </c>
      <c r="G2259" s="48">
        <v>1971</v>
      </c>
      <c r="H2259" s="51">
        <v>0</v>
      </c>
    </row>
    <row r="2260" spans="1:8" x14ac:dyDescent="0.25">
      <c r="A2260" s="46">
        <v>14125040</v>
      </c>
      <c r="B2260" s="47" t="s">
        <v>3053</v>
      </c>
      <c r="C2260" s="48">
        <v>105</v>
      </c>
      <c r="D2260" s="49">
        <v>1.625</v>
      </c>
      <c r="E2260" s="48">
        <v>2253</v>
      </c>
      <c r="F2260" s="50">
        <v>1</v>
      </c>
      <c r="G2260" s="48">
        <v>2096</v>
      </c>
      <c r="H2260" s="51">
        <v>0</v>
      </c>
    </row>
    <row r="2261" spans="1:8" x14ac:dyDescent="0.25">
      <c r="A2261" s="46">
        <v>14125180</v>
      </c>
      <c r="B2261" s="47" t="s">
        <v>3054</v>
      </c>
      <c r="C2261" s="48">
        <v>105</v>
      </c>
      <c r="D2261" s="49">
        <v>1.625</v>
      </c>
      <c r="E2261" s="48">
        <v>2253</v>
      </c>
      <c r="F2261" s="50">
        <v>1</v>
      </c>
      <c r="G2261" s="48">
        <v>2096</v>
      </c>
      <c r="H2261" s="51">
        <v>0</v>
      </c>
    </row>
    <row r="2262" spans="1:8" x14ac:dyDescent="0.25">
      <c r="A2262" s="46">
        <v>14125210</v>
      </c>
      <c r="B2262" s="47" t="s">
        <v>3055</v>
      </c>
      <c r="C2262" s="48">
        <v>105</v>
      </c>
      <c r="D2262" s="49">
        <v>1.625</v>
      </c>
      <c r="E2262" s="48">
        <v>2253</v>
      </c>
      <c r="F2262" s="50">
        <v>1</v>
      </c>
      <c r="G2262" s="48">
        <v>2096</v>
      </c>
      <c r="H2262" s="51">
        <v>0</v>
      </c>
    </row>
    <row r="2263" spans="1:8" x14ac:dyDescent="0.25">
      <c r="A2263" s="46">
        <v>14125260</v>
      </c>
      <c r="B2263" s="47" t="s">
        <v>3056</v>
      </c>
      <c r="C2263" s="48">
        <v>105</v>
      </c>
      <c r="D2263" s="49">
        <v>1.625</v>
      </c>
      <c r="E2263" s="48">
        <v>2253</v>
      </c>
      <c r="F2263" s="50">
        <v>1</v>
      </c>
      <c r="G2263" s="48">
        <v>2096</v>
      </c>
      <c r="H2263" s="51">
        <v>0</v>
      </c>
    </row>
    <row r="2264" spans="1:8" x14ac:dyDescent="0.25">
      <c r="A2264" s="46">
        <v>14125270</v>
      </c>
      <c r="B2264" s="47" t="s">
        <v>3057</v>
      </c>
      <c r="C2264" s="48">
        <v>105</v>
      </c>
      <c r="D2264" s="49">
        <v>1.625</v>
      </c>
      <c r="E2264" s="48">
        <v>2253</v>
      </c>
      <c r="F2264" s="50">
        <v>1</v>
      </c>
      <c r="G2264" s="48">
        <v>2096</v>
      </c>
      <c r="H2264" s="51">
        <v>0</v>
      </c>
    </row>
    <row r="2265" spans="1:8" x14ac:dyDescent="0.25">
      <c r="A2265" s="46">
        <v>14125760</v>
      </c>
      <c r="B2265" s="47" t="s">
        <v>3058</v>
      </c>
      <c r="C2265" s="48">
        <v>105</v>
      </c>
      <c r="D2265" s="49">
        <v>1.625</v>
      </c>
      <c r="E2265" s="48">
        <v>2253</v>
      </c>
      <c r="F2265" s="50">
        <v>1</v>
      </c>
      <c r="G2265" s="48">
        <v>2096</v>
      </c>
      <c r="H2265" s="51">
        <v>0</v>
      </c>
    </row>
    <row r="2266" spans="1:8" x14ac:dyDescent="0.25">
      <c r="A2266" s="46">
        <v>14125770</v>
      </c>
      <c r="B2266" s="47" t="s">
        <v>3059</v>
      </c>
      <c r="C2266" s="48">
        <v>105</v>
      </c>
      <c r="D2266" s="49">
        <v>1.625</v>
      </c>
      <c r="E2266" s="48">
        <v>2253</v>
      </c>
      <c r="F2266" s="50">
        <v>1</v>
      </c>
      <c r="G2266" s="48">
        <v>2096</v>
      </c>
      <c r="H2266" s="51">
        <v>0</v>
      </c>
    </row>
    <row r="2267" spans="1:8" x14ac:dyDescent="0.25">
      <c r="A2267" s="46">
        <v>14125800</v>
      </c>
      <c r="B2267" s="47" t="s">
        <v>3060</v>
      </c>
      <c r="C2267" s="48">
        <v>105</v>
      </c>
      <c r="D2267" s="49">
        <v>1.625</v>
      </c>
      <c r="E2267" s="48">
        <v>2253</v>
      </c>
      <c r="F2267" s="50">
        <v>1</v>
      </c>
      <c r="G2267" s="48">
        <v>2096</v>
      </c>
      <c r="H2267" s="51">
        <v>0</v>
      </c>
    </row>
    <row r="2268" spans="1:8" x14ac:dyDescent="0.25">
      <c r="A2268" s="46">
        <v>14126900</v>
      </c>
      <c r="B2268" s="47" t="s">
        <v>3061</v>
      </c>
      <c r="C2268" s="48">
        <v>105</v>
      </c>
      <c r="D2268" s="49">
        <v>1.625</v>
      </c>
      <c r="E2268" s="48">
        <v>2253</v>
      </c>
      <c r="F2268" s="50">
        <v>1</v>
      </c>
      <c r="G2268" s="48">
        <v>2096</v>
      </c>
      <c r="H2268" s="51">
        <v>0</v>
      </c>
    </row>
    <row r="2269" spans="1:8" x14ac:dyDescent="0.25">
      <c r="A2269" s="46">
        <v>14126970</v>
      </c>
      <c r="B2269" s="47" t="s">
        <v>3062</v>
      </c>
      <c r="C2269" s="48">
        <v>105</v>
      </c>
      <c r="D2269" s="49">
        <v>1.625</v>
      </c>
      <c r="E2269" s="48">
        <v>2253</v>
      </c>
      <c r="F2269" s="50">
        <v>1</v>
      </c>
      <c r="G2269" s="48">
        <v>2096</v>
      </c>
      <c r="H2269" s="51">
        <v>0</v>
      </c>
    </row>
    <row r="2270" spans="1:8" x14ac:dyDescent="0.25">
      <c r="A2270" s="46">
        <v>14126990</v>
      </c>
      <c r="B2270" s="47" t="s">
        <v>3063</v>
      </c>
      <c r="C2270" s="48">
        <v>105</v>
      </c>
      <c r="D2270" s="49">
        <v>1.625</v>
      </c>
      <c r="E2270" s="48">
        <v>2253</v>
      </c>
      <c r="F2270" s="50">
        <v>1</v>
      </c>
      <c r="G2270" s="48">
        <v>2096</v>
      </c>
      <c r="H2270" s="51">
        <v>279</v>
      </c>
    </row>
    <row r="2271" spans="1:8" x14ac:dyDescent="0.25">
      <c r="A2271" s="46">
        <v>14127000</v>
      </c>
      <c r="B2271" s="47" t="s">
        <v>3064</v>
      </c>
      <c r="C2271" s="48">
        <v>105</v>
      </c>
      <c r="D2271" s="49">
        <v>1.625</v>
      </c>
      <c r="E2271" s="48">
        <v>2253</v>
      </c>
      <c r="F2271" s="50">
        <v>1</v>
      </c>
      <c r="G2271" s="48">
        <v>2096</v>
      </c>
      <c r="H2271" s="51">
        <v>0</v>
      </c>
    </row>
    <row r="2272" spans="1:8" x14ac:dyDescent="0.25">
      <c r="A2272" s="46">
        <v>14127030</v>
      </c>
      <c r="B2272" s="47" t="s">
        <v>3065</v>
      </c>
      <c r="C2272" s="48">
        <v>105</v>
      </c>
      <c r="D2272" s="49">
        <v>1.625</v>
      </c>
      <c r="E2272" s="48">
        <v>2253</v>
      </c>
      <c r="F2272" s="50">
        <v>1</v>
      </c>
      <c r="G2272" s="48">
        <v>2096</v>
      </c>
      <c r="H2272" s="51">
        <v>42</v>
      </c>
    </row>
    <row r="2273" spans="1:8" x14ac:dyDescent="0.25">
      <c r="A2273" s="46">
        <v>14127050</v>
      </c>
      <c r="B2273" s="47" t="s">
        <v>3066</v>
      </c>
      <c r="C2273" s="48">
        <v>105</v>
      </c>
      <c r="D2273" s="49">
        <v>1.625</v>
      </c>
      <c r="E2273" s="48">
        <v>2253</v>
      </c>
      <c r="F2273" s="50">
        <v>1</v>
      </c>
      <c r="G2273" s="48">
        <v>2096</v>
      </c>
      <c r="H2273" s="51">
        <v>0</v>
      </c>
    </row>
    <row r="2274" spans="1:8" x14ac:dyDescent="0.25">
      <c r="A2274" s="46">
        <v>14127100</v>
      </c>
      <c r="B2274" s="47" t="s">
        <v>3067</v>
      </c>
      <c r="C2274" s="48">
        <v>105</v>
      </c>
      <c r="D2274" s="49">
        <v>1.625</v>
      </c>
      <c r="E2274" s="48">
        <v>2253</v>
      </c>
      <c r="F2274" s="50">
        <v>1</v>
      </c>
      <c r="G2274" s="48">
        <v>2096</v>
      </c>
      <c r="H2274" s="51">
        <v>770</v>
      </c>
    </row>
    <row r="2275" spans="1:8" x14ac:dyDescent="0.25">
      <c r="A2275" s="46">
        <v>14127130</v>
      </c>
      <c r="B2275" s="47" t="s">
        <v>3068</v>
      </c>
      <c r="C2275" s="48">
        <v>105</v>
      </c>
      <c r="D2275" s="49">
        <v>1.625</v>
      </c>
      <c r="E2275" s="48">
        <v>2253</v>
      </c>
      <c r="F2275" s="50">
        <v>1</v>
      </c>
      <c r="G2275" s="48">
        <v>2096</v>
      </c>
      <c r="H2275" s="51">
        <v>0</v>
      </c>
    </row>
    <row r="2276" spans="1:8" x14ac:dyDescent="0.25">
      <c r="A2276" s="46">
        <v>14127210</v>
      </c>
      <c r="B2276" s="47" t="s">
        <v>3069</v>
      </c>
      <c r="C2276" s="48">
        <v>105</v>
      </c>
      <c r="D2276" s="49">
        <v>1.625</v>
      </c>
      <c r="E2276" s="48">
        <v>2253</v>
      </c>
      <c r="F2276" s="50">
        <v>1</v>
      </c>
      <c r="G2276" s="48">
        <v>2096</v>
      </c>
      <c r="H2276" s="51">
        <v>89</v>
      </c>
    </row>
    <row r="2277" spans="1:8" x14ac:dyDescent="0.25">
      <c r="A2277" s="46">
        <v>14125570</v>
      </c>
      <c r="B2277" s="47" t="s">
        <v>3070</v>
      </c>
      <c r="C2277" s="48">
        <v>122</v>
      </c>
      <c r="D2277" s="49">
        <v>1.25</v>
      </c>
      <c r="E2277" s="48">
        <v>2270</v>
      </c>
      <c r="F2277" s="50">
        <v>1</v>
      </c>
      <c r="G2277" s="48">
        <v>2096</v>
      </c>
      <c r="H2277" s="51">
        <v>0</v>
      </c>
    </row>
    <row r="2278" spans="1:8" x14ac:dyDescent="0.25">
      <c r="A2278" s="46">
        <v>30148760</v>
      </c>
      <c r="B2278" s="47" t="s">
        <v>3071</v>
      </c>
      <c r="C2278" s="48">
        <v>109</v>
      </c>
      <c r="D2278" s="49">
        <v>1.2333000000000001</v>
      </c>
      <c r="E2278" s="48">
        <v>2271</v>
      </c>
      <c r="F2278" s="50">
        <v>1</v>
      </c>
      <c r="G2278" s="48">
        <v>2096</v>
      </c>
      <c r="H2278" s="51">
        <v>0</v>
      </c>
    </row>
    <row r="2279" spans="1:8" x14ac:dyDescent="0.25">
      <c r="A2279" s="46">
        <v>14125830</v>
      </c>
      <c r="B2279" s="47" t="s">
        <v>3072</v>
      </c>
      <c r="C2279" s="48">
        <v>123</v>
      </c>
      <c r="D2279" s="49">
        <v>0.83330000000000004</v>
      </c>
      <c r="E2279" s="48">
        <v>2272</v>
      </c>
      <c r="F2279" s="50">
        <v>1</v>
      </c>
      <c r="G2279" s="48">
        <v>2096</v>
      </c>
      <c r="H2279" s="51">
        <v>0</v>
      </c>
    </row>
    <row r="2280" spans="1:8" x14ac:dyDescent="0.25">
      <c r="A2280" s="46">
        <v>14125850</v>
      </c>
      <c r="B2280" s="47" t="s">
        <v>3073</v>
      </c>
      <c r="C2280" s="48">
        <v>123</v>
      </c>
      <c r="D2280" s="49">
        <v>0.83330000000000004</v>
      </c>
      <c r="E2280" s="48">
        <v>2272</v>
      </c>
      <c r="F2280" s="50">
        <v>1</v>
      </c>
      <c r="G2280" s="48">
        <v>2096</v>
      </c>
      <c r="H2280" s="51">
        <v>0</v>
      </c>
    </row>
    <row r="2281" spans="1:8" x14ac:dyDescent="0.25">
      <c r="A2281" s="46">
        <v>14125970</v>
      </c>
      <c r="B2281" s="47" t="s">
        <v>3074</v>
      </c>
      <c r="C2281" s="48">
        <v>123</v>
      </c>
      <c r="D2281" s="49">
        <v>0.83330000000000004</v>
      </c>
      <c r="E2281" s="48">
        <v>2272</v>
      </c>
      <c r="F2281" s="50">
        <v>1</v>
      </c>
      <c r="G2281" s="48">
        <v>2096</v>
      </c>
      <c r="H2281" s="51">
        <v>0</v>
      </c>
    </row>
    <row r="2282" spans="1:8" x14ac:dyDescent="0.25">
      <c r="A2282" s="46">
        <v>14128310</v>
      </c>
      <c r="B2282" s="47" t="s">
        <v>3075</v>
      </c>
      <c r="C2282" s="48">
        <v>126</v>
      </c>
      <c r="D2282" s="49">
        <v>0.74170000000000003</v>
      </c>
      <c r="E2282" s="48">
        <v>2275</v>
      </c>
      <c r="F2282" s="50">
        <v>1592</v>
      </c>
      <c r="G2282" s="48">
        <v>1</v>
      </c>
      <c r="H2282" s="51">
        <v>2842</v>
      </c>
    </row>
    <row r="2283" spans="1:8" x14ac:dyDescent="0.25">
      <c r="A2283" s="46">
        <v>14125150</v>
      </c>
      <c r="B2283" s="47" t="s">
        <v>3076</v>
      </c>
      <c r="C2283" s="48">
        <v>127</v>
      </c>
      <c r="D2283" s="49">
        <v>0</v>
      </c>
      <c r="E2283" s="48">
        <v>2276</v>
      </c>
      <c r="F2283" s="50">
        <v>33</v>
      </c>
      <c r="G2283" s="48">
        <v>633</v>
      </c>
      <c r="H2283" s="51">
        <v>3301</v>
      </c>
    </row>
    <row r="2284" spans="1:8" x14ac:dyDescent="0.25">
      <c r="A2284" s="46">
        <v>14126000</v>
      </c>
      <c r="B2284" s="47" t="s">
        <v>3077</v>
      </c>
      <c r="C2284" s="48">
        <v>127</v>
      </c>
      <c r="D2284" s="49">
        <v>0</v>
      </c>
      <c r="E2284" s="48">
        <v>2276</v>
      </c>
      <c r="F2284" s="50">
        <v>7</v>
      </c>
      <c r="G2284" s="48">
        <v>1528</v>
      </c>
      <c r="H2284" s="51">
        <v>4800</v>
      </c>
    </row>
    <row r="2285" spans="1:8" x14ac:dyDescent="0.25">
      <c r="A2285" s="46">
        <v>42001440</v>
      </c>
      <c r="B2285" s="47" t="s">
        <v>3078</v>
      </c>
      <c r="C2285" s="48">
        <v>110</v>
      </c>
      <c r="D2285" s="49">
        <v>0</v>
      </c>
      <c r="E2285" s="48">
        <v>2276</v>
      </c>
      <c r="F2285" s="50">
        <v>0</v>
      </c>
      <c r="G2285" s="48">
        <v>2278</v>
      </c>
      <c r="H2285" s="51">
        <v>19</v>
      </c>
    </row>
    <row r="2286" spans="1:8" x14ac:dyDescent="0.25">
      <c r="A2286" s="46">
        <v>50161170</v>
      </c>
      <c r="B2286" s="47" t="s">
        <v>3079</v>
      </c>
      <c r="C2286" s="48">
        <v>141</v>
      </c>
      <c r="D2286" s="49">
        <v>0</v>
      </c>
      <c r="E2286" s="48">
        <v>2276</v>
      </c>
      <c r="F2286" s="50">
        <v>0</v>
      </c>
      <c r="G2286" s="48">
        <v>2278</v>
      </c>
      <c r="H2286" s="51">
        <v>0</v>
      </c>
    </row>
    <row r="2287" spans="1:8" x14ac:dyDescent="0.25">
      <c r="A2287" s="52">
        <v>17122710</v>
      </c>
      <c r="B2287" s="53" t="s">
        <v>3080</v>
      </c>
      <c r="C2287" s="48">
        <v>23</v>
      </c>
      <c r="D2287" s="49">
        <v>-8.3332999999999995</v>
      </c>
      <c r="E2287" s="48">
        <v>2280</v>
      </c>
      <c r="F2287" s="50">
        <v>-1</v>
      </c>
      <c r="G2287" s="48">
        <v>2280</v>
      </c>
      <c r="H2287" s="51">
        <v>103</v>
      </c>
    </row>
  </sheetData>
  <mergeCells count="4">
    <mergeCell ref="A3:H3"/>
    <mergeCell ref="A4:H4"/>
    <mergeCell ref="A6:B6"/>
    <mergeCell ref="A7:B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 Sous-Famille</vt:lpstr>
      <vt:lpstr>Données</vt:lpstr>
      <vt:lpstr>Mv</vt:lpstr>
      <vt:lpstr>'CA Sous-Famille'!Zone_d_impression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196 ORLEANS</dc:creator>
  <cp:lastModifiedBy>196 ORLEANS</cp:lastModifiedBy>
  <cp:lastPrinted>2019-08-26T07:22:34Z</cp:lastPrinted>
  <dcterms:created xsi:type="dcterms:W3CDTF">2019-08-06T12:39:44Z</dcterms:created>
  <dcterms:modified xsi:type="dcterms:W3CDTF">2019-08-27T11:16:53Z</dcterms:modified>
</cp:coreProperties>
</file>