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RANSCORDEC DF\Downloads\"/>
    </mc:Choice>
  </mc:AlternateContent>
  <bookViews>
    <workbookView xWindow="0" yWindow="0" windowWidth="23040" windowHeight="100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5" i="1"/>
  <c r="C23" i="1"/>
  <c r="M27" i="1"/>
  <c r="L27" i="1"/>
  <c r="K27" i="1"/>
  <c r="J27" i="1"/>
  <c r="I27" i="1"/>
  <c r="H27" i="1"/>
  <c r="G27" i="1"/>
  <c r="F27" i="1"/>
  <c r="E27" i="1"/>
  <c r="D27" i="1"/>
  <c r="C26" i="1"/>
  <c r="M25" i="1"/>
  <c r="L25" i="1"/>
  <c r="K25" i="1"/>
  <c r="J25" i="1"/>
  <c r="I25" i="1"/>
  <c r="H25" i="1"/>
  <c r="G25" i="1"/>
  <c r="F25" i="1"/>
  <c r="E25" i="1"/>
  <c r="D25" i="1"/>
  <c r="C24" i="1"/>
  <c r="M23" i="1"/>
  <c r="L23" i="1"/>
  <c r="K23" i="1"/>
  <c r="J23" i="1"/>
  <c r="I23" i="1"/>
  <c r="H23" i="1"/>
  <c r="G23" i="1"/>
  <c r="F23" i="1"/>
  <c r="E23" i="1"/>
  <c r="D23" i="1"/>
  <c r="C22" i="1"/>
  <c r="C4" i="1" l="1"/>
  <c r="E8" i="1" l="1"/>
  <c r="F8" i="1"/>
  <c r="G8" i="1"/>
  <c r="H8" i="1"/>
  <c r="I8" i="1"/>
  <c r="J8" i="1"/>
  <c r="K8" i="1"/>
  <c r="L8" i="1"/>
  <c r="M8" i="1"/>
  <c r="E6" i="1"/>
  <c r="F6" i="1"/>
  <c r="G6" i="1"/>
  <c r="H6" i="1"/>
  <c r="C6" i="1" s="1"/>
  <c r="I6" i="1"/>
  <c r="J6" i="1"/>
  <c r="K6" i="1"/>
  <c r="L6" i="1"/>
  <c r="M6" i="1"/>
  <c r="D8" i="1"/>
  <c r="D6" i="1"/>
  <c r="E4" i="1"/>
  <c r="F4" i="1"/>
  <c r="G4" i="1"/>
  <c r="H4" i="1"/>
  <c r="I4" i="1"/>
  <c r="J4" i="1"/>
  <c r="K4" i="1"/>
  <c r="L4" i="1"/>
  <c r="M4" i="1"/>
  <c r="D4" i="1"/>
  <c r="C7" i="1" l="1"/>
  <c r="C5" i="1"/>
  <c r="C3" i="1"/>
  <c r="C8" i="1" l="1"/>
</calcChain>
</file>

<file path=xl/sharedStrings.xml><?xml version="1.0" encoding="utf-8"?>
<sst xmlns="http://schemas.openxmlformats.org/spreadsheetml/2006/main" count="16" uniqueCount="8">
  <si>
    <t>N°</t>
  </si>
  <si>
    <t>IMMAT.</t>
  </si>
  <si>
    <t>01</t>
  </si>
  <si>
    <t>11 KJ 0950</t>
  </si>
  <si>
    <t>02</t>
  </si>
  <si>
    <t>11 KJ 1216</t>
  </si>
  <si>
    <t>03</t>
  </si>
  <si>
    <t>11 KJ 1393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</si>
</sst>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1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/>
    </xf>
    <xf numFmtId="1" fontId="1" fillId="0" borderId="13" xfId="0" applyNumberFormat="1" applyFont="1" applyFill="1" applyBorder="1" applyAlignment="1">
      <alignment horizontal="center"/>
    </xf>
    <xf numFmtId="1" fontId="2" fillId="0" borderId="12" xfId="0" applyNumberFormat="1" applyFont="1" applyBorder="1" applyAlignment="1">
      <alignment horizontal="center" vertical="center"/>
    </xf>
    <xf numFmtId="1" fontId="0" fillId="0" borderId="13" xfId="0" applyNumberFormat="1" applyFill="1" applyBorder="1" applyAlignment="1">
      <alignment horizontal="center"/>
    </xf>
    <xf numFmtId="1" fontId="3" fillId="2" borderId="12" xfId="0" applyNumberFormat="1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/>
    </xf>
    <xf numFmtId="164" fontId="5" fillId="3" borderId="7" xfId="0" applyNumberFormat="1" applyFont="1" applyFill="1" applyBorder="1" applyAlignment="1">
      <alignment horizontal="center"/>
    </xf>
    <xf numFmtId="1" fontId="1" fillId="3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5</xdr:col>
      <xdr:colOff>177927</xdr:colOff>
      <xdr:row>1</xdr:row>
      <xdr:rowOff>3048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3" name="Imag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4" name="Image 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6" name="Image 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7" name="Image 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8" name="Image 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9" name="Image 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0" name="Image 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1" name="Image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2" name="Image 1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</xdr:row>
      <xdr:rowOff>0</xdr:rowOff>
    </xdr:from>
    <xdr:ext cx="1762887" cy="3048"/>
    <xdr:pic>
      <xdr:nvPicPr>
        <xdr:cNvPr id="13" name="Image 1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7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</xdr:row>
      <xdr:rowOff>0</xdr:rowOff>
    </xdr:from>
    <xdr:ext cx="1762887" cy="3048"/>
    <xdr:pic>
      <xdr:nvPicPr>
        <xdr:cNvPr id="14" name="Image 1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8922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8</xdr:col>
      <xdr:colOff>0</xdr:colOff>
      <xdr:row>1</xdr:row>
      <xdr:rowOff>0</xdr:rowOff>
    </xdr:from>
    <xdr:ext cx="1762887" cy="3048"/>
    <xdr:pic>
      <xdr:nvPicPr>
        <xdr:cNvPr id="15" name="Image 1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6270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0</xdr:colOff>
      <xdr:row>1</xdr:row>
      <xdr:rowOff>0</xdr:rowOff>
    </xdr:from>
    <xdr:ext cx="1762887" cy="3048"/>
    <xdr:pic>
      <xdr:nvPicPr>
        <xdr:cNvPr id="16" name="Image 1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3618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251460</xdr:colOff>
      <xdr:row>10</xdr:row>
      <xdr:rowOff>144780</xdr:rowOff>
    </xdr:from>
    <xdr:ext cx="5394960" cy="1287780"/>
    <xdr:sp macro="" textlink="">
      <xdr:nvSpPr>
        <xdr:cNvPr id="17" name="ZoneTexte 16"/>
        <xdr:cNvSpPr txBox="1"/>
      </xdr:nvSpPr>
      <xdr:spPr>
        <a:xfrm>
          <a:off x="1836420" y="2011680"/>
          <a:ext cx="5394960" cy="128778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200"/>
            <a:t>L'idée c'est de:</a:t>
          </a:r>
        </a:p>
        <a:p>
          <a:r>
            <a:rPr lang="fr-FR" sz="1200"/>
            <a:t>1-</a:t>
          </a:r>
          <a:r>
            <a:rPr lang="fr-FR" sz="1200" baseline="0"/>
            <a:t> </a:t>
          </a:r>
          <a:r>
            <a:rPr lang="fr-FR" sz="1200"/>
            <a:t>récupérer la valeur de la ligne 4 dans la cellule C4, chaque fois que la date de la ligne 2 = date cellule B1</a:t>
          </a:r>
        </a:p>
        <a:p>
          <a:r>
            <a:rPr lang="fr-FR" sz="1200"/>
            <a:t>2- et si la cellule de la ligne 4 est vide, que la cellule C4 conserve sa dernière valeur.</a:t>
          </a:r>
        </a:p>
      </xdr:txBody>
    </xdr:sp>
    <xdr:clientData/>
  </xdr:oneCellAnchor>
  <xdr:twoCellAnchor editAs="oneCell">
    <xdr:from>
      <xdr:col>4</xdr:col>
      <xdr:colOff>0</xdr:colOff>
      <xdr:row>13</xdr:row>
      <xdr:rowOff>0</xdr:rowOff>
    </xdr:from>
    <xdr:to>
      <xdr:col>6</xdr:col>
      <xdr:colOff>177927</xdr:colOff>
      <xdr:row>13</xdr:row>
      <xdr:rowOff>3048</xdr:rowOff>
    </xdr:to>
    <xdr:pic>
      <xdr:nvPicPr>
        <xdr:cNvPr id="33" name="Image 3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13</xdr:row>
      <xdr:rowOff>0</xdr:rowOff>
    </xdr:from>
    <xdr:ext cx="1762887" cy="3048"/>
    <xdr:pic>
      <xdr:nvPicPr>
        <xdr:cNvPr id="34" name="Image 3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8</xdr:col>
      <xdr:colOff>0</xdr:colOff>
      <xdr:row>13</xdr:row>
      <xdr:rowOff>0</xdr:rowOff>
    </xdr:from>
    <xdr:ext cx="1762887" cy="3048"/>
    <xdr:pic>
      <xdr:nvPicPr>
        <xdr:cNvPr id="35" name="Image 3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0</xdr:colOff>
      <xdr:row>13</xdr:row>
      <xdr:rowOff>0</xdr:rowOff>
    </xdr:from>
    <xdr:ext cx="1762887" cy="3048"/>
    <xdr:pic>
      <xdr:nvPicPr>
        <xdr:cNvPr id="36" name="Image 3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0</xdr:colOff>
      <xdr:row>13</xdr:row>
      <xdr:rowOff>0</xdr:rowOff>
    </xdr:from>
    <xdr:ext cx="1762887" cy="3048"/>
    <xdr:pic>
      <xdr:nvPicPr>
        <xdr:cNvPr id="37" name="Image 3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13</xdr:row>
      <xdr:rowOff>0</xdr:rowOff>
    </xdr:from>
    <xdr:ext cx="1762887" cy="3048"/>
    <xdr:pic>
      <xdr:nvPicPr>
        <xdr:cNvPr id="38" name="Image 3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16</xdr:col>
      <xdr:colOff>0</xdr:colOff>
      <xdr:row>13</xdr:row>
      <xdr:rowOff>0</xdr:rowOff>
    </xdr:from>
    <xdr:ext cx="1762887" cy="3048"/>
    <xdr:pic>
      <xdr:nvPicPr>
        <xdr:cNvPr id="39" name="Image 3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18</xdr:col>
      <xdr:colOff>0</xdr:colOff>
      <xdr:row>13</xdr:row>
      <xdr:rowOff>0</xdr:rowOff>
    </xdr:from>
    <xdr:ext cx="1762887" cy="3048"/>
    <xdr:pic>
      <xdr:nvPicPr>
        <xdr:cNvPr id="40" name="Image 3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20</xdr:col>
      <xdr:colOff>0</xdr:colOff>
      <xdr:row>13</xdr:row>
      <xdr:rowOff>0</xdr:rowOff>
    </xdr:from>
    <xdr:ext cx="1762887" cy="3048"/>
    <xdr:pic>
      <xdr:nvPicPr>
        <xdr:cNvPr id="41" name="Image 4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22</xdr:col>
      <xdr:colOff>0</xdr:colOff>
      <xdr:row>13</xdr:row>
      <xdr:rowOff>0</xdr:rowOff>
    </xdr:from>
    <xdr:ext cx="1762887" cy="3048"/>
    <xdr:pic>
      <xdr:nvPicPr>
        <xdr:cNvPr id="42" name="Image 4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24</xdr:col>
      <xdr:colOff>0</xdr:colOff>
      <xdr:row>13</xdr:row>
      <xdr:rowOff>0</xdr:rowOff>
    </xdr:from>
    <xdr:ext cx="1762887" cy="3048"/>
    <xdr:pic>
      <xdr:nvPicPr>
        <xdr:cNvPr id="43" name="Image 4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26</xdr:col>
      <xdr:colOff>0</xdr:colOff>
      <xdr:row>13</xdr:row>
      <xdr:rowOff>0</xdr:rowOff>
    </xdr:from>
    <xdr:ext cx="1762887" cy="3048"/>
    <xdr:pic>
      <xdr:nvPicPr>
        <xdr:cNvPr id="44" name="Image 4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7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28</xdr:col>
      <xdr:colOff>0</xdr:colOff>
      <xdr:row>13</xdr:row>
      <xdr:rowOff>0</xdr:rowOff>
    </xdr:from>
    <xdr:ext cx="1762887" cy="3048"/>
    <xdr:pic>
      <xdr:nvPicPr>
        <xdr:cNvPr id="45" name="Image 4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8922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0</xdr:colOff>
      <xdr:row>13</xdr:row>
      <xdr:rowOff>0</xdr:rowOff>
    </xdr:from>
    <xdr:ext cx="1762887" cy="3048"/>
    <xdr:pic>
      <xdr:nvPicPr>
        <xdr:cNvPr id="46" name="Image 4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6270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32</xdr:col>
      <xdr:colOff>0</xdr:colOff>
      <xdr:row>13</xdr:row>
      <xdr:rowOff>0</xdr:rowOff>
    </xdr:from>
    <xdr:ext cx="1762887" cy="3048"/>
    <xdr:pic>
      <xdr:nvPicPr>
        <xdr:cNvPr id="47" name="Image 4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3618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48" name="Image 4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49" name="Image 4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0" name="Image 4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1" name="Image 5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2" name="Image 5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3" name="Image 5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4" name="Image 5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5" name="Image 5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6" name="Image 5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7" name="Image 5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20</xdr:row>
      <xdr:rowOff>0</xdr:rowOff>
    </xdr:from>
    <xdr:ext cx="1762887" cy="3048"/>
    <xdr:pic>
      <xdr:nvPicPr>
        <xdr:cNvPr id="58" name="Image 5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74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1762887" cy="3048"/>
    <xdr:pic>
      <xdr:nvPicPr>
        <xdr:cNvPr id="59" name="Image 5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992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1762887" cy="3048"/>
    <xdr:pic>
      <xdr:nvPicPr>
        <xdr:cNvPr id="60" name="Image 5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5488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8</xdr:col>
      <xdr:colOff>0</xdr:colOff>
      <xdr:row>20</xdr:row>
      <xdr:rowOff>0</xdr:rowOff>
    </xdr:from>
    <xdr:ext cx="1762887" cy="3048"/>
    <xdr:pic>
      <xdr:nvPicPr>
        <xdr:cNvPr id="61" name="Image 6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398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0</xdr:colOff>
      <xdr:row>20</xdr:row>
      <xdr:rowOff>0</xdr:rowOff>
    </xdr:from>
    <xdr:ext cx="1762887" cy="3048"/>
    <xdr:pic>
      <xdr:nvPicPr>
        <xdr:cNvPr id="62" name="Image 6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2480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29</xdr:row>
      <xdr:rowOff>0</xdr:rowOff>
    </xdr:from>
    <xdr:ext cx="5394960" cy="1287780"/>
    <xdr:sp macro="" textlink="">
      <xdr:nvSpPr>
        <xdr:cNvPr id="64" name="ZoneTexte 63"/>
        <xdr:cNvSpPr txBox="1"/>
      </xdr:nvSpPr>
      <xdr:spPr>
        <a:xfrm>
          <a:off x="1584960" y="5387340"/>
          <a:ext cx="5394960" cy="1287780"/>
        </a:xfrm>
        <a:prstGeom prst="rect">
          <a:avLst/>
        </a:prstGeom>
        <a:solidFill>
          <a:sysClr val="window" lastClr="FFFFFF"/>
        </a:solidFill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Je m'explique.</a:t>
          </a: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Supposons que nous soyons au 27/08/2019.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Si la cellule  I22 est vide, la cellule I23 le sera également ainsi que C23.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Au contraire je voudrais que dans ce cas de figure, la cellule C23 conserve la dernière  valeur, c'est-à-dire celle de H23 obtenue le 26/08/2019, parce que je l'utilise après dans des formules et elle ne doit pas être 0.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tabSelected="1" topLeftCell="A7" zoomScaleNormal="100" workbookViewId="0">
      <selection activeCell="L33" sqref="L33"/>
    </sheetView>
  </sheetViews>
  <sheetFormatPr baseColWidth="10" defaultRowHeight="14.4" x14ac:dyDescent="0.3"/>
  <sheetData>
    <row r="1" spans="1:13" ht="15.6" thickTop="1" thickBot="1" x14ac:dyDescent="0.35">
      <c r="A1" s="1"/>
      <c r="B1" s="2">
        <v>43703</v>
      </c>
      <c r="C1" s="3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5.6" thickTop="1" thickBot="1" x14ac:dyDescent="0.35">
      <c r="A2" s="4" t="s">
        <v>0</v>
      </c>
      <c r="B2" s="5" t="s">
        <v>1</v>
      </c>
      <c r="C2" s="6"/>
      <c r="D2" s="7">
        <v>43699</v>
      </c>
      <c r="E2" s="8">
        <v>43700</v>
      </c>
      <c r="F2" s="7">
        <v>43701</v>
      </c>
      <c r="G2" s="8">
        <v>43702</v>
      </c>
      <c r="H2" s="7">
        <v>43703</v>
      </c>
      <c r="I2" s="8">
        <v>43704</v>
      </c>
      <c r="J2" s="7">
        <v>43705</v>
      </c>
      <c r="K2" s="8">
        <v>43706</v>
      </c>
      <c r="L2" s="7">
        <v>43707</v>
      </c>
      <c r="M2" s="8">
        <v>43708</v>
      </c>
    </row>
    <row r="3" spans="1:13" ht="15" thickTop="1" x14ac:dyDescent="0.3">
      <c r="A3" s="20" t="s">
        <v>2</v>
      </c>
      <c r="B3" s="22" t="s">
        <v>3</v>
      </c>
      <c r="C3" s="9">
        <f>MAX(D3:JE3)</f>
        <v>118350</v>
      </c>
      <c r="D3" s="10">
        <v>117684</v>
      </c>
      <c r="E3" s="10"/>
      <c r="F3" s="10"/>
      <c r="G3" s="10">
        <v>117690</v>
      </c>
      <c r="H3" s="10">
        <v>117700</v>
      </c>
      <c r="I3" s="10">
        <v>117800</v>
      </c>
      <c r="J3" s="10">
        <v>117850</v>
      </c>
      <c r="K3" s="10">
        <v>117925</v>
      </c>
      <c r="L3" s="10">
        <v>118000</v>
      </c>
      <c r="M3" s="10">
        <v>118350</v>
      </c>
    </row>
    <row r="4" spans="1:13" x14ac:dyDescent="0.3">
      <c r="A4" s="21"/>
      <c r="B4" s="23"/>
      <c r="C4" s="14">
        <f>INDEX($D$2:$M$8,ROW()-1,MATCH($B$1,$D$2:$M$2,))</f>
        <v>4</v>
      </c>
      <c r="D4" s="11" t="e">
        <f>IF(D3=0,"",(D3-$D3)/(D$2-$D$2))</f>
        <v>#DIV/0!</v>
      </c>
      <c r="E4" s="11" t="str">
        <f t="shared" ref="E4:M4" si="0">IF(E3=0,"",(E3-$D3)/(E$2-$D$2))</f>
        <v/>
      </c>
      <c r="F4" s="11" t="str">
        <f t="shared" si="0"/>
        <v/>
      </c>
      <c r="G4" s="11">
        <f t="shared" si="0"/>
        <v>2</v>
      </c>
      <c r="H4" s="11">
        <f t="shared" si="0"/>
        <v>4</v>
      </c>
      <c r="I4" s="11">
        <f t="shared" si="0"/>
        <v>23.2</v>
      </c>
      <c r="J4" s="11">
        <f t="shared" si="0"/>
        <v>27.666666666666668</v>
      </c>
      <c r="K4" s="11">
        <f t="shared" si="0"/>
        <v>34.428571428571431</v>
      </c>
      <c r="L4" s="11">
        <f t="shared" si="0"/>
        <v>39.5</v>
      </c>
      <c r="M4" s="11">
        <f t="shared" si="0"/>
        <v>74</v>
      </c>
    </row>
    <row r="5" spans="1:13" x14ac:dyDescent="0.3">
      <c r="A5" s="15" t="s">
        <v>4</v>
      </c>
      <c r="B5" s="17" t="s">
        <v>5</v>
      </c>
      <c r="C5" s="12">
        <f>MAX(D5:JE5)</f>
        <v>105350</v>
      </c>
      <c r="D5" s="13">
        <v>101812</v>
      </c>
      <c r="E5" s="13"/>
      <c r="F5" s="13"/>
      <c r="G5" s="13">
        <v>105000</v>
      </c>
      <c r="H5" s="13">
        <v>105250</v>
      </c>
      <c r="I5" s="13"/>
      <c r="J5" s="13"/>
      <c r="K5" s="13">
        <v>105350</v>
      </c>
      <c r="L5" s="13"/>
      <c r="M5" s="13"/>
    </row>
    <row r="6" spans="1:13" x14ac:dyDescent="0.3">
      <c r="A6" s="21"/>
      <c r="B6" s="23"/>
      <c r="C6" s="14">
        <f>INDEX($D$2:$M$8,ROW()-1,MATCH($B$1,$D$2:$M$2,))</f>
        <v>859.5</v>
      </c>
      <c r="D6" s="11" t="e">
        <f>IF(D5=0,"",(D5-$D5)/(D$2-$D$2))</f>
        <v>#DIV/0!</v>
      </c>
      <c r="E6" s="11" t="str">
        <f t="shared" ref="E6:M6" si="1">IF(E5=0,"",(E5-$D5)/(E$2-$D$2))</f>
        <v/>
      </c>
      <c r="F6" s="11" t="str">
        <f t="shared" si="1"/>
        <v/>
      </c>
      <c r="G6" s="11">
        <f t="shared" si="1"/>
        <v>1062.6666666666667</v>
      </c>
      <c r="H6" s="11">
        <f t="shared" si="1"/>
        <v>859.5</v>
      </c>
      <c r="I6" s="11" t="str">
        <f t="shared" si="1"/>
        <v/>
      </c>
      <c r="J6" s="11" t="str">
        <f t="shared" si="1"/>
        <v/>
      </c>
      <c r="K6" s="11">
        <f t="shared" si="1"/>
        <v>505.42857142857144</v>
      </c>
      <c r="L6" s="11" t="str">
        <f t="shared" si="1"/>
        <v/>
      </c>
      <c r="M6" s="11" t="str">
        <f t="shared" si="1"/>
        <v/>
      </c>
    </row>
    <row r="7" spans="1:13" x14ac:dyDescent="0.3">
      <c r="A7" s="15" t="s">
        <v>6</v>
      </c>
      <c r="B7" s="17" t="s">
        <v>7</v>
      </c>
      <c r="C7" s="12">
        <f>MAX(D7:JE7)</f>
        <v>125000</v>
      </c>
      <c r="D7" s="13">
        <v>120942</v>
      </c>
      <c r="E7" s="13"/>
      <c r="F7" s="13"/>
      <c r="G7" s="13">
        <v>124000</v>
      </c>
      <c r="H7" s="13"/>
      <c r="I7" s="13">
        <v>125000</v>
      </c>
      <c r="J7" s="13"/>
      <c r="K7" s="13"/>
      <c r="L7" s="13"/>
      <c r="M7" s="13"/>
    </row>
    <row r="8" spans="1:13" x14ac:dyDescent="0.3">
      <c r="A8" s="16"/>
      <c r="B8" s="18"/>
      <c r="C8" s="14" t="str">
        <f>INDEX($D$2:$M$8,ROW()-1,MATCH($B$1,$D$2:$M$2,))</f>
        <v/>
      </c>
      <c r="D8" s="11" t="e">
        <f>IF(D7=0,"",(D7-$D7)/(D$2-$D$2))</f>
        <v>#DIV/0!</v>
      </c>
      <c r="E8" s="11" t="str">
        <f t="shared" ref="E8:M8" si="2">IF(E7=0,"",(E7-$D7)/(E$2-$D$2))</f>
        <v/>
      </c>
      <c r="F8" s="11" t="str">
        <f t="shared" si="2"/>
        <v/>
      </c>
      <c r="G8" s="11">
        <f t="shared" si="2"/>
        <v>1019.3333333333334</v>
      </c>
      <c r="H8" s="11" t="str">
        <f t="shared" si="2"/>
        <v/>
      </c>
      <c r="I8" s="11">
        <f t="shared" si="2"/>
        <v>811.6</v>
      </c>
      <c r="J8" s="11" t="str">
        <f t="shared" si="2"/>
        <v/>
      </c>
      <c r="K8" s="11" t="str">
        <f t="shared" si="2"/>
        <v/>
      </c>
      <c r="L8" s="11" t="str">
        <f t="shared" si="2"/>
        <v/>
      </c>
      <c r="M8" s="11" t="str">
        <f t="shared" si="2"/>
        <v/>
      </c>
    </row>
    <row r="19" spans="1:13" ht="15" thickBot="1" x14ac:dyDescent="0.35"/>
    <row r="20" spans="1:13" ht="15.6" thickTop="1" thickBot="1" x14ac:dyDescent="0.35">
      <c r="A20" s="1"/>
      <c r="B20" s="2">
        <v>43704</v>
      </c>
      <c r="C20" s="3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15.6" thickTop="1" thickBot="1" x14ac:dyDescent="0.35">
      <c r="A21" s="4" t="s">
        <v>0</v>
      </c>
      <c r="B21" s="5" t="s">
        <v>1</v>
      </c>
      <c r="C21" s="6"/>
      <c r="D21" s="7">
        <v>43699</v>
      </c>
      <c r="E21" s="8">
        <v>43700</v>
      </c>
      <c r="F21" s="7">
        <v>43701</v>
      </c>
      <c r="G21" s="8">
        <v>43702</v>
      </c>
      <c r="H21" s="7">
        <v>43703</v>
      </c>
      <c r="I21" s="25">
        <v>43704</v>
      </c>
      <c r="J21" s="7">
        <v>43705</v>
      </c>
      <c r="K21" s="8">
        <v>43706</v>
      </c>
      <c r="L21" s="7">
        <v>43707</v>
      </c>
      <c r="M21" s="8">
        <v>43708</v>
      </c>
    </row>
    <row r="22" spans="1:13" ht="15" thickTop="1" x14ac:dyDescent="0.3">
      <c r="A22" s="20" t="s">
        <v>2</v>
      </c>
      <c r="B22" s="22" t="s">
        <v>3</v>
      </c>
      <c r="C22" s="9">
        <f>MAX(D22:JE22)</f>
        <v>118350</v>
      </c>
      <c r="D22" s="10">
        <v>117684</v>
      </c>
      <c r="E22" s="10"/>
      <c r="F22" s="10"/>
      <c r="G22" s="10">
        <v>117690</v>
      </c>
      <c r="H22" s="10">
        <v>117700</v>
      </c>
      <c r="I22" s="24">
        <v>117800</v>
      </c>
      <c r="J22" s="10">
        <v>117850</v>
      </c>
      <c r="K22" s="10">
        <v>117925</v>
      </c>
      <c r="L22" s="10">
        <v>118000</v>
      </c>
      <c r="M22" s="10">
        <v>118350</v>
      </c>
    </row>
    <row r="23" spans="1:13" x14ac:dyDescent="0.3">
      <c r="A23" s="21"/>
      <c r="B23" s="23"/>
      <c r="C23" s="14">
        <f>INDEX($D$21:$M$27,ROW()-20,MATCH($B$20,$D$21:$M$21,))</f>
        <v>23.2</v>
      </c>
      <c r="D23" s="11" t="e">
        <f>IF(D22=0,"",(D22-$D22)/(D$2-$D$2))</f>
        <v>#DIV/0!</v>
      </c>
      <c r="E23" s="11" t="str">
        <f t="shared" ref="E23:M23" si="3">IF(E22=0,"",(E22-$D22)/(E$2-$D$2))</f>
        <v/>
      </c>
      <c r="F23" s="11" t="str">
        <f t="shared" si="3"/>
        <v/>
      </c>
      <c r="G23" s="11">
        <f t="shared" si="3"/>
        <v>2</v>
      </c>
      <c r="H23" s="11">
        <f t="shared" si="3"/>
        <v>4</v>
      </c>
      <c r="I23" s="26">
        <f t="shared" si="3"/>
        <v>23.2</v>
      </c>
      <c r="J23" s="11">
        <f t="shared" si="3"/>
        <v>27.666666666666668</v>
      </c>
      <c r="K23" s="11">
        <f t="shared" si="3"/>
        <v>34.428571428571431</v>
      </c>
      <c r="L23" s="11">
        <f t="shared" si="3"/>
        <v>39.5</v>
      </c>
      <c r="M23" s="11">
        <f t="shared" si="3"/>
        <v>74</v>
      </c>
    </row>
    <row r="24" spans="1:13" x14ac:dyDescent="0.3">
      <c r="A24" s="15" t="s">
        <v>4</v>
      </c>
      <c r="B24" s="17" t="s">
        <v>5</v>
      </c>
      <c r="C24" s="12">
        <f>MAX(D24:JE24)</f>
        <v>105350</v>
      </c>
      <c r="D24" s="13">
        <v>101812</v>
      </c>
      <c r="E24" s="13"/>
      <c r="F24" s="13"/>
      <c r="G24" s="13">
        <v>105000</v>
      </c>
      <c r="H24" s="13">
        <v>105250</v>
      </c>
      <c r="I24" s="13"/>
      <c r="J24" s="13"/>
      <c r="K24" s="13">
        <v>105350</v>
      </c>
      <c r="L24" s="13"/>
      <c r="M24" s="13"/>
    </row>
    <row r="25" spans="1:13" x14ac:dyDescent="0.3">
      <c r="A25" s="21"/>
      <c r="B25" s="23"/>
      <c r="C25" s="14" t="str">
        <f>INDEX($D$21:$M$27,ROW()-20,MATCH($B$20,$D$21:$M$21,))</f>
        <v/>
      </c>
      <c r="D25" s="11" t="e">
        <f>IF(D24=0,"",(D24-$D24)/(D$2-$D$2))</f>
        <v>#DIV/0!</v>
      </c>
      <c r="E25" s="11" t="str">
        <f t="shared" ref="E25:M25" si="4">IF(E24=0,"",(E24-$D24)/(E$2-$D$2))</f>
        <v/>
      </c>
      <c r="F25" s="11" t="str">
        <f t="shared" si="4"/>
        <v/>
      </c>
      <c r="G25" s="11">
        <f t="shared" si="4"/>
        <v>1062.6666666666667</v>
      </c>
      <c r="H25" s="11">
        <f t="shared" si="4"/>
        <v>859.5</v>
      </c>
      <c r="I25" s="11" t="str">
        <f t="shared" si="4"/>
        <v/>
      </c>
      <c r="J25" s="11" t="str">
        <f t="shared" si="4"/>
        <v/>
      </c>
      <c r="K25" s="11">
        <f t="shared" si="4"/>
        <v>505.42857142857144</v>
      </c>
      <c r="L25" s="11" t="str">
        <f t="shared" si="4"/>
        <v/>
      </c>
      <c r="M25" s="11" t="str">
        <f t="shared" si="4"/>
        <v/>
      </c>
    </row>
    <row r="26" spans="1:13" x14ac:dyDescent="0.3">
      <c r="A26" s="15" t="s">
        <v>6</v>
      </c>
      <c r="B26" s="17" t="s">
        <v>7</v>
      </c>
      <c r="C26" s="12">
        <f>MAX(D26:JE26)</f>
        <v>125000</v>
      </c>
      <c r="D26" s="13">
        <v>120942</v>
      </c>
      <c r="E26" s="13"/>
      <c r="F26" s="13"/>
      <c r="G26" s="13">
        <v>124000</v>
      </c>
      <c r="H26" s="13"/>
      <c r="I26" s="13">
        <v>125000</v>
      </c>
      <c r="J26" s="13"/>
      <c r="K26" s="13"/>
      <c r="L26" s="13"/>
      <c r="M26" s="13"/>
    </row>
    <row r="27" spans="1:13" x14ac:dyDescent="0.3">
      <c r="A27" s="16"/>
      <c r="B27" s="18"/>
      <c r="C27" s="14">
        <f>INDEX($D$21:$M$27,ROW()-20,MATCH($B$20,$D$21:$M$21,))</f>
        <v>811.6</v>
      </c>
      <c r="D27" s="11" t="e">
        <f>IF(D26=0,"",(D26-$D26)/(D$2-$D$2))</f>
        <v>#DIV/0!</v>
      </c>
      <c r="E27" s="11" t="str">
        <f t="shared" ref="E27:M27" si="5">IF(E26=0,"",(E26-$D26)/(E$2-$D$2))</f>
        <v/>
      </c>
      <c r="F27" s="11" t="str">
        <f t="shared" si="5"/>
        <v/>
      </c>
      <c r="G27" s="11">
        <f t="shared" si="5"/>
        <v>1019.3333333333334</v>
      </c>
      <c r="H27" s="11" t="str">
        <f t="shared" si="5"/>
        <v/>
      </c>
      <c r="I27" s="11">
        <f t="shared" si="5"/>
        <v>811.6</v>
      </c>
      <c r="J27" s="11" t="str">
        <f t="shared" si="5"/>
        <v/>
      </c>
      <c r="K27" s="11" t="str">
        <f t="shared" si="5"/>
        <v/>
      </c>
      <c r="L27" s="11" t="str">
        <f t="shared" si="5"/>
        <v/>
      </c>
      <c r="M27" s="11" t="str">
        <f t="shared" si="5"/>
        <v/>
      </c>
    </row>
  </sheetData>
  <mergeCells count="14">
    <mergeCell ref="A26:A27"/>
    <mergeCell ref="B26:B27"/>
    <mergeCell ref="D20:M20"/>
    <mergeCell ref="A22:A23"/>
    <mergeCell ref="B22:B23"/>
    <mergeCell ref="A24:A25"/>
    <mergeCell ref="B24:B25"/>
    <mergeCell ref="A7:A8"/>
    <mergeCell ref="B7:B8"/>
    <mergeCell ref="D1:M1"/>
    <mergeCell ref="A3:A4"/>
    <mergeCell ref="B3:B4"/>
    <mergeCell ref="A5:A6"/>
    <mergeCell ref="B5:B6"/>
  </mergeCells>
  <pageMargins left="0.7" right="0.7" top="0.75" bottom="0.75" header="0.3" footer="0.3"/>
  <pageSetup paperSize="9" scale="87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TRANSCORDEC DF</dc:creator>
  <cp:lastModifiedBy>TRANSCORDEC DF</cp:lastModifiedBy>
  <cp:lastPrinted>2019-08-26T09:16:04Z</cp:lastPrinted>
  <dcterms:created xsi:type="dcterms:W3CDTF">2019-08-26T09:13:26Z</dcterms:created>
  <dcterms:modified xsi:type="dcterms:W3CDTF">2019-08-26T15:33:09Z</dcterms:modified>
</cp:coreProperties>
</file>