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6871964b1117791/Bureau/"/>
    </mc:Choice>
  </mc:AlternateContent>
  <xr:revisionPtr revIDLastSave="0" documentId="8_{8E3CDBCD-6168-419C-8B80-966C588D8EBC}" xr6:coauthVersionLast="43" xr6:coauthVersionMax="43" xr10:uidLastSave="{00000000-0000-0000-0000-000000000000}"/>
  <bookViews>
    <workbookView xWindow="-93" yWindow="-93" windowWidth="20186" windowHeight="13066" xr2:uid="{A57C67CE-DC81-478A-94DB-391A4BB36F8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84" i="1" l="1"/>
  <c r="P84" i="1"/>
  <c r="N84" i="1"/>
  <c r="L84" i="1"/>
  <c r="R84" i="1" s="1"/>
  <c r="J84" i="1"/>
  <c r="H84" i="1"/>
  <c r="G84" i="1"/>
  <c r="F84" i="1"/>
  <c r="E84" i="1"/>
  <c r="D84" i="1"/>
  <c r="C84" i="1"/>
  <c r="Q83" i="1"/>
  <c r="P83" i="1"/>
  <c r="N83" i="1"/>
  <c r="L83" i="1"/>
  <c r="R83" i="1" s="1"/>
  <c r="J83" i="1"/>
  <c r="H83" i="1"/>
  <c r="G83" i="1"/>
  <c r="F83" i="1"/>
  <c r="E83" i="1"/>
  <c r="D83" i="1"/>
  <c r="C83" i="1"/>
  <c r="Q82" i="1"/>
  <c r="P82" i="1"/>
  <c r="N82" i="1"/>
  <c r="L82" i="1"/>
  <c r="R82" i="1" s="1"/>
  <c r="J82" i="1"/>
  <c r="H82" i="1"/>
  <c r="G82" i="1"/>
  <c r="F82" i="1"/>
  <c r="E82" i="1"/>
  <c r="D82" i="1"/>
  <c r="C82" i="1"/>
  <c r="Q81" i="1"/>
  <c r="P81" i="1"/>
  <c r="N81" i="1"/>
  <c r="L81" i="1"/>
  <c r="R81" i="1" s="1"/>
  <c r="J81" i="1"/>
  <c r="H81" i="1"/>
  <c r="G81" i="1"/>
  <c r="F81" i="1"/>
  <c r="E81" i="1"/>
  <c r="D81" i="1"/>
  <c r="C81" i="1"/>
  <c r="Q80" i="1"/>
  <c r="P80" i="1"/>
  <c r="N80" i="1"/>
  <c r="L80" i="1"/>
  <c r="R80" i="1" s="1"/>
  <c r="J80" i="1"/>
  <c r="H80" i="1"/>
  <c r="G80" i="1"/>
  <c r="F80" i="1"/>
  <c r="E80" i="1"/>
  <c r="D80" i="1"/>
  <c r="C80" i="1"/>
  <c r="Q79" i="1"/>
  <c r="P79" i="1"/>
  <c r="N79" i="1"/>
  <c r="L79" i="1"/>
  <c r="R79" i="1" s="1"/>
  <c r="J79" i="1"/>
  <c r="H79" i="1"/>
  <c r="G79" i="1"/>
  <c r="F79" i="1"/>
  <c r="E79" i="1"/>
  <c r="D79" i="1"/>
  <c r="C79" i="1"/>
  <c r="Q78" i="1"/>
  <c r="P78" i="1"/>
  <c r="N78" i="1"/>
  <c r="L78" i="1"/>
  <c r="R78" i="1" s="1"/>
  <c r="J78" i="1"/>
  <c r="H78" i="1"/>
  <c r="G78" i="1"/>
  <c r="F78" i="1"/>
  <c r="E78" i="1"/>
  <c r="D78" i="1"/>
  <c r="C78" i="1"/>
  <c r="Q77" i="1"/>
  <c r="P77" i="1"/>
  <c r="N77" i="1"/>
  <c r="L77" i="1"/>
  <c r="R77" i="1" s="1"/>
  <c r="J77" i="1"/>
  <c r="H77" i="1"/>
  <c r="G77" i="1"/>
  <c r="F77" i="1"/>
  <c r="E77" i="1"/>
  <c r="D77" i="1"/>
  <c r="C77" i="1"/>
  <c r="Q76" i="1"/>
  <c r="P76" i="1"/>
  <c r="N76" i="1"/>
  <c r="L76" i="1"/>
  <c r="R76" i="1" s="1"/>
  <c r="J76" i="1"/>
  <c r="H76" i="1"/>
  <c r="G76" i="1"/>
  <c r="F76" i="1"/>
  <c r="E76" i="1"/>
  <c r="D76" i="1"/>
  <c r="C76" i="1"/>
  <c r="Q75" i="1"/>
  <c r="P75" i="1"/>
  <c r="N75" i="1"/>
  <c r="L75" i="1"/>
  <c r="R75" i="1" s="1"/>
  <c r="J75" i="1"/>
  <c r="H75" i="1"/>
  <c r="G75" i="1"/>
  <c r="F75" i="1"/>
  <c r="E75" i="1"/>
  <c r="D75" i="1"/>
  <c r="C75" i="1"/>
  <c r="Q74" i="1"/>
  <c r="P74" i="1"/>
  <c r="N74" i="1"/>
  <c r="L74" i="1"/>
  <c r="R74" i="1" s="1"/>
  <c r="J74" i="1"/>
  <c r="H74" i="1"/>
  <c r="G74" i="1"/>
  <c r="F74" i="1"/>
  <c r="E74" i="1"/>
  <c r="D74" i="1"/>
  <c r="C74" i="1"/>
  <c r="Q73" i="1"/>
  <c r="P73" i="1"/>
  <c r="N73" i="1"/>
  <c r="L73" i="1"/>
  <c r="R73" i="1" s="1"/>
  <c r="J73" i="1"/>
  <c r="H73" i="1"/>
  <c r="G73" i="1"/>
  <c r="F73" i="1"/>
  <c r="E73" i="1"/>
  <c r="D73" i="1"/>
  <c r="C73" i="1"/>
  <c r="Q72" i="1"/>
  <c r="P72" i="1"/>
  <c r="N72" i="1"/>
  <c r="L72" i="1"/>
  <c r="R72" i="1" s="1"/>
  <c r="J72" i="1"/>
  <c r="H72" i="1"/>
  <c r="G72" i="1"/>
  <c r="F72" i="1"/>
  <c r="E72" i="1"/>
  <c r="D72" i="1"/>
  <c r="C72" i="1"/>
  <c r="Q71" i="1"/>
  <c r="P71" i="1"/>
  <c r="N71" i="1"/>
  <c r="L71" i="1"/>
  <c r="J71" i="1"/>
  <c r="R71" i="1" s="1"/>
  <c r="H71" i="1"/>
  <c r="G71" i="1"/>
  <c r="F71" i="1"/>
  <c r="E71" i="1"/>
  <c r="D71" i="1"/>
  <c r="C71" i="1"/>
  <c r="Q70" i="1"/>
  <c r="P70" i="1"/>
  <c r="N70" i="1"/>
  <c r="L70" i="1"/>
  <c r="J70" i="1"/>
  <c r="R70" i="1" s="1"/>
  <c r="H70" i="1"/>
  <c r="G70" i="1"/>
  <c r="F70" i="1"/>
  <c r="E70" i="1"/>
  <c r="D70" i="1"/>
  <c r="C70" i="1"/>
  <c r="Q69" i="1"/>
  <c r="P69" i="1"/>
  <c r="N69" i="1"/>
  <c r="L69" i="1"/>
  <c r="J69" i="1"/>
  <c r="R69" i="1" s="1"/>
  <c r="H69" i="1"/>
  <c r="G69" i="1"/>
  <c r="F69" i="1"/>
  <c r="E69" i="1"/>
  <c r="D69" i="1"/>
  <c r="C69" i="1"/>
  <c r="Q68" i="1"/>
  <c r="P68" i="1"/>
  <c r="N68" i="1"/>
  <c r="L68" i="1"/>
  <c r="J68" i="1"/>
  <c r="R68" i="1" s="1"/>
  <c r="H68" i="1"/>
  <c r="G68" i="1"/>
  <c r="F68" i="1"/>
  <c r="E68" i="1"/>
  <c r="D68" i="1"/>
  <c r="C68" i="1"/>
  <c r="Q67" i="1"/>
  <c r="P67" i="1"/>
  <c r="N67" i="1"/>
  <c r="L67" i="1"/>
  <c r="J67" i="1"/>
  <c r="R67" i="1" s="1"/>
  <c r="H67" i="1"/>
  <c r="G67" i="1"/>
  <c r="F67" i="1"/>
  <c r="E67" i="1"/>
  <c r="D67" i="1"/>
  <c r="C67" i="1"/>
  <c r="Q66" i="1"/>
  <c r="P66" i="1"/>
  <c r="N66" i="1"/>
  <c r="L66" i="1"/>
  <c r="J66" i="1"/>
  <c r="R66" i="1" s="1"/>
  <c r="H66" i="1"/>
  <c r="G66" i="1"/>
  <c r="F66" i="1"/>
  <c r="E66" i="1"/>
  <c r="D66" i="1"/>
  <c r="C66" i="1"/>
  <c r="Q65" i="1"/>
  <c r="P65" i="1"/>
  <c r="N65" i="1"/>
  <c r="L65" i="1"/>
  <c r="J65" i="1"/>
  <c r="R65" i="1" s="1"/>
  <c r="H65" i="1"/>
  <c r="G65" i="1"/>
  <c r="F65" i="1"/>
  <c r="E65" i="1"/>
  <c r="D65" i="1"/>
  <c r="C65" i="1"/>
  <c r="Q64" i="1"/>
  <c r="P64" i="1"/>
  <c r="N64" i="1"/>
  <c r="L64" i="1"/>
  <c r="J64" i="1"/>
  <c r="R64" i="1" s="1"/>
  <c r="H64" i="1"/>
  <c r="G64" i="1"/>
  <c r="F64" i="1"/>
  <c r="E64" i="1"/>
  <c r="D64" i="1"/>
  <c r="C64" i="1"/>
  <c r="Q63" i="1"/>
  <c r="P63" i="1"/>
  <c r="N63" i="1"/>
  <c r="L63" i="1"/>
  <c r="J63" i="1"/>
  <c r="R63" i="1" s="1"/>
  <c r="H63" i="1"/>
  <c r="G63" i="1"/>
  <c r="F63" i="1"/>
  <c r="E63" i="1"/>
  <c r="D63" i="1"/>
  <c r="C63" i="1"/>
  <c r="Q62" i="1"/>
  <c r="P62" i="1"/>
  <c r="N62" i="1"/>
  <c r="L62" i="1"/>
  <c r="J62" i="1"/>
  <c r="R62" i="1" s="1"/>
  <c r="H62" i="1"/>
  <c r="G62" i="1"/>
  <c r="F62" i="1"/>
  <c r="E62" i="1"/>
  <c r="D62" i="1"/>
  <c r="C62" i="1"/>
  <c r="Q61" i="1"/>
  <c r="P61" i="1"/>
  <c r="N61" i="1"/>
  <c r="L61" i="1"/>
  <c r="J61" i="1"/>
  <c r="R61" i="1" s="1"/>
  <c r="H61" i="1"/>
  <c r="G61" i="1"/>
  <c r="F61" i="1"/>
  <c r="E61" i="1"/>
  <c r="D61" i="1"/>
  <c r="C61" i="1"/>
  <c r="Q60" i="1"/>
  <c r="P60" i="1"/>
  <c r="N60" i="1"/>
  <c r="L60" i="1"/>
  <c r="J60" i="1"/>
  <c r="R60" i="1" s="1"/>
  <c r="H60" i="1"/>
  <c r="G60" i="1"/>
  <c r="F60" i="1"/>
  <c r="E60" i="1"/>
  <c r="D60" i="1"/>
  <c r="C60" i="1"/>
  <c r="Q59" i="1"/>
  <c r="P59" i="1"/>
  <c r="N59" i="1"/>
  <c r="L59" i="1"/>
  <c r="J59" i="1"/>
  <c r="R59" i="1" s="1"/>
  <c r="H59" i="1"/>
  <c r="G59" i="1"/>
  <c r="F59" i="1"/>
  <c r="E59" i="1"/>
  <c r="D59" i="1"/>
  <c r="C59" i="1"/>
  <c r="Q58" i="1"/>
  <c r="P58" i="1"/>
  <c r="N58" i="1"/>
  <c r="L58" i="1"/>
  <c r="J58" i="1"/>
  <c r="R58" i="1" s="1"/>
  <c r="H58" i="1"/>
  <c r="G58" i="1"/>
  <c r="F58" i="1"/>
  <c r="E58" i="1"/>
  <c r="D58" i="1"/>
  <c r="C58" i="1"/>
  <c r="Q57" i="1"/>
  <c r="P57" i="1"/>
  <c r="N57" i="1"/>
  <c r="L57" i="1"/>
  <c r="J57" i="1"/>
  <c r="R57" i="1" s="1"/>
  <c r="H57" i="1"/>
  <c r="G57" i="1"/>
  <c r="F57" i="1"/>
  <c r="E57" i="1"/>
  <c r="D57" i="1"/>
  <c r="C57" i="1"/>
  <c r="Q56" i="1"/>
  <c r="P56" i="1"/>
  <c r="N56" i="1"/>
  <c r="L56" i="1"/>
  <c r="J56" i="1"/>
  <c r="R56" i="1" s="1"/>
  <c r="H56" i="1"/>
  <c r="G56" i="1"/>
  <c r="F56" i="1"/>
  <c r="E56" i="1"/>
  <c r="D56" i="1"/>
  <c r="C56" i="1"/>
  <c r="Q55" i="1"/>
  <c r="P55" i="1"/>
  <c r="N55" i="1"/>
  <c r="L55" i="1"/>
  <c r="J55" i="1"/>
  <c r="R55" i="1" s="1"/>
  <c r="H55" i="1"/>
  <c r="G55" i="1"/>
  <c r="F55" i="1"/>
  <c r="E55" i="1"/>
  <c r="D55" i="1"/>
  <c r="C55" i="1"/>
  <c r="Q54" i="1"/>
  <c r="P54" i="1"/>
  <c r="N54" i="1"/>
  <c r="L54" i="1"/>
  <c r="J54" i="1"/>
  <c r="R54" i="1" s="1"/>
  <c r="H54" i="1"/>
  <c r="G54" i="1"/>
  <c r="F54" i="1"/>
  <c r="E54" i="1"/>
  <c r="D54" i="1"/>
  <c r="C54" i="1"/>
  <c r="Q53" i="1"/>
  <c r="P53" i="1"/>
  <c r="N53" i="1"/>
  <c r="L53" i="1"/>
  <c r="J53" i="1"/>
  <c r="R53" i="1" s="1"/>
  <c r="H53" i="1"/>
  <c r="G53" i="1"/>
  <c r="F53" i="1"/>
  <c r="E53" i="1"/>
  <c r="D53" i="1"/>
  <c r="C53" i="1"/>
  <c r="Q52" i="1"/>
  <c r="P52" i="1"/>
  <c r="N52" i="1"/>
  <c r="L52" i="1"/>
  <c r="J52" i="1"/>
  <c r="R52" i="1" s="1"/>
  <c r="H52" i="1"/>
  <c r="G52" i="1"/>
  <c r="F52" i="1"/>
  <c r="E52" i="1"/>
  <c r="D52" i="1"/>
  <c r="C52" i="1"/>
  <c r="Q51" i="1"/>
  <c r="P51" i="1"/>
  <c r="N51" i="1"/>
  <c r="L51" i="1"/>
  <c r="J51" i="1"/>
  <c r="R51" i="1" s="1"/>
  <c r="H51" i="1"/>
  <c r="G51" i="1"/>
  <c r="F51" i="1"/>
  <c r="E51" i="1"/>
  <c r="D51" i="1"/>
  <c r="C51" i="1"/>
  <c r="Q50" i="1"/>
  <c r="P50" i="1"/>
  <c r="N50" i="1"/>
  <c r="L50" i="1"/>
  <c r="J50" i="1"/>
  <c r="R50" i="1" s="1"/>
  <c r="H50" i="1"/>
  <c r="G50" i="1"/>
  <c r="F50" i="1"/>
  <c r="E50" i="1"/>
  <c r="D50" i="1"/>
  <c r="Q49" i="1"/>
  <c r="P49" i="1"/>
  <c r="N49" i="1"/>
  <c r="L49" i="1"/>
  <c r="J49" i="1"/>
  <c r="R49" i="1" s="1"/>
  <c r="H49" i="1"/>
  <c r="G49" i="1"/>
  <c r="F49" i="1"/>
  <c r="E49" i="1"/>
  <c r="D49" i="1"/>
  <c r="Q48" i="1"/>
  <c r="P48" i="1"/>
  <c r="N48" i="1"/>
  <c r="L48" i="1"/>
  <c r="J48" i="1"/>
  <c r="R48" i="1" s="1"/>
  <c r="H48" i="1"/>
  <c r="G48" i="1"/>
  <c r="F48" i="1"/>
  <c r="E48" i="1"/>
  <c r="D48" i="1"/>
  <c r="Q47" i="1"/>
  <c r="P47" i="1"/>
  <c r="N47" i="1"/>
  <c r="L47" i="1"/>
  <c r="J47" i="1"/>
  <c r="R47" i="1" s="1"/>
  <c r="H47" i="1"/>
  <c r="G47" i="1"/>
  <c r="F47" i="1"/>
  <c r="E47" i="1"/>
  <c r="D47" i="1"/>
  <c r="Q46" i="1"/>
  <c r="P46" i="1"/>
  <c r="N46" i="1"/>
  <c r="L46" i="1"/>
  <c r="J46" i="1"/>
  <c r="R46" i="1" s="1"/>
  <c r="H46" i="1"/>
  <c r="G46" i="1"/>
  <c r="F46" i="1"/>
  <c r="E46" i="1"/>
  <c r="D46" i="1"/>
  <c r="Q45" i="1"/>
  <c r="P45" i="1"/>
  <c r="N45" i="1"/>
  <c r="L45" i="1"/>
  <c r="J45" i="1"/>
  <c r="R45" i="1" s="1"/>
  <c r="H45" i="1"/>
  <c r="G45" i="1"/>
  <c r="F45" i="1"/>
  <c r="E45" i="1"/>
  <c r="D45" i="1"/>
  <c r="Q44" i="1"/>
  <c r="P44" i="1"/>
  <c r="N44" i="1"/>
  <c r="L44" i="1"/>
  <c r="J44" i="1"/>
  <c r="R44" i="1" s="1"/>
  <c r="H44" i="1"/>
  <c r="G44" i="1"/>
  <c r="F44" i="1"/>
  <c r="E44" i="1"/>
  <c r="D44" i="1"/>
  <c r="Q43" i="1"/>
  <c r="P43" i="1"/>
  <c r="N43" i="1"/>
  <c r="L43" i="1"/>
  <c r="J43" i="1"/>
  <c r="R43" i="1" s="1"/>
  <c r="H43" i="1"/>
  <c r="G43" i="1"/>
  <c r="F43" i="1"/>
  <c r="E43" i="1"/>
  <c r="D43" i="1"/>
  <c r="Q42" i="1"/>
  <c r="P42" i="1"/>
  <c r="N42" i="1"/>
  <c r="L42" i="1"/>
  <c r="J42" i="1"/>
  <c r="R42" i="1" s="1"/>
  <c r="H42" i="1"/>
  <c r="G42" i="1"/>
  <c r="F42" i="1"/>
  <c r="E42" i="1"/>
  <c r="D42" i="1"/>
  <c r="Q41" i="1"/>
  <c r="P41" i="1"/>
  <c r="N41" i="1"/>
  <c r="L41" i="1"/>
  <c r="J41" i="1"/>
  <c r="R41" i="1" s="1"/>
  <c r="H41" i="1"/>
  <c r="G41" i="1"/>
  <c r="F41" i="1"/>
  <c r="E41" i="1"/>
  <c r="D41" i="1"/>
  <c r="Q40" i="1"/>
  <c r="P40" i="1"/>
  <c r="N40" i="1"/>
  <c r="L40" i="1"/>
  <c r="J40" i="1"/>
  <c r="R40" i="1" s="1"/>
  <c r="H40" i="1"/>
  <c r="G40" i="1"/>
  <c r="F40" i="1"/>
  <c r="E40" i="1"/>
  <c r="D40" i="1"/>
  <c r="Q39" i="1"/>
  <c r="P39" i="1"/>
  <c r="N39" i="1"/>
  <c r="L39" i="1"/>
  <c r="J39" i="1"/>
  <c r="R39" i="1" s="1"/>
  <c r="H39" i="1"/>
  <c r="G39" i="1"/>
  <c r="F39" i="1"/>
  <c r="E39" i="1"/>
  <c r="D39" i="1"/>
  <c r="Q38" i="1"/>
  <c r="P38" i="1"/>
  <c r="N38" i="1"/>
  <c r="L38" i="1"/>
  <c r="J38" i="1"/>
  <c r="R38" i="1" s="1"/>
  <c r="H38" i="1"/>
  <c r="G38" i="1"/>
  <c r="F38" i="1"/>
  <c r="E38" i="1"/>
  <c r="D38" i="1"/>
  <c r="Q37" i="1"/>
  <c r="P37" i="1"/>
  <c r="N37" i="1"/>
  <c r="L37" i="1"/>
  <c r="J37" i="1"/>
  <c r="R37" i="1" s="1"/>
  <c r="H37" i="1"/>
  <c r="G37" i="1"/>
  <c r="F37" i="1"/>
  <c r="E37" i="1"/>
  <c r="D37" i="1"/>
  <c r="Q36" i="1"/>
  <c r="P36" i="1"/>
  <c r="N36" i="1"/>
  <c r="L36" i="1"/>
  <c r="J36" i="1"/>
  <c r="R36" i="1" s="1"/>
  <c r="H36" i="1"/>
  <c r="G36" i="1"/>
  <c r="F36" i="1"/>
  <c r="E36" i="1"/>
  <c r="D36" i="1"/>
  <c r="Q35" i="1"/>
  <c r="P35" i="1"/>
  <c r="N35" i="1"/>
  <c r="L35" i="1"/>
  <c r="J35" i="1"/>
  <c r="R35" i="1" s="1"/>
  <c r="H35" i="1"/>
  <c r="G35" i="1"/>
  <c r="F35" i="1"/>
  <c r="E35" i="1"/>
  <c r="D35" i="1"/>
  <c r="Q34" i="1"/>
  <c r="P34" i="1"/>
  <c r="N34" i="1"/>
  <c r="L34" i="1"/>
  <c r="J34" i="1"/>
  <c r="R34" i="1" s="1"/>
  <c r="H34" i="1"/>
  <c r="G34" i="1"/>
  <c r="F34" i="1"/>
  <c r="E34" i="1"/>
  <c r="D34" i="1"/>
  <c r="Q33" i="1"/>
  <c r="P33" i="1"/>
  <c r="N33" i="1"/>
  <c r="L33" i="1"/>
  <c r="J33" i="1"/>
  <c r="R33" i="1" s="1"/>
  <c r="H33" i="1"/>
  <c r="G33" i="1"/>
  <c r="F33" i="1"/>
  <c r="E33" i="1"/>
  <c r="D33" i="1"/>
  <c r="Q32" i="1"/>
  <c r="P32" i="1"/>
  <c r="N32" i="1"/>
  <c r="L32" i="1"/>
  <c r="J32" i="1"/>
  <c r="R32" i="1" s="1"/>
  <c r="H32" i="1"/>
  <c r="G32" i="1"/>
  <c r="F32" i="1"/>
  <c r="E32" i="1"/>
  <c r="D32" i="1"/>
  <c r="Q31" i="1"/>
  <c r="P31" i="1"/>
  <c r="N31" i="1"/>
  <c r="L31" i="1"/>
  <c r="J31" i="1"/>
  <c r="R31" i="1" s="1"/>
  <c r="H31" i="1"/>
  <c r="G31" i="1"/>
  <c r="F31" i="1"/>
  <c r="E31" i="1"/>
  <c r="D31" i="1"/>
  <c r="Q30" i="1"/>
  <c r="P30" i="1"/>
  <c r="N30" i="1"/>
  <c r="L30" i="1"/>
  <c r="J30" i="1"/>
  <c r="R30" i="1" s="1"/>
  <c r="H30" i="1"/>
  <c r="G30" i="1"/>
  <c r="F30" i="1"/>
  <c r="E30" i="1"/>
  <c r="D30" i="1"/>
  <c r="Q29" i="1"/>
  <c r="P29" i="1"/>
  <c r="N29" i="1"/>
  <c r="L29" i="1"/>
  <c r="J29" i="1"/>
  <c r="R29" i="1" s="1"/>
  <c r="H29" i="1"/>
  <c r="G29" i="1"/>
  <c r="F29" i="1"/>
  <c r="E29" i="1"/>
  <c r="D29" i="1"/>
  <c r="Q28" i="1"/>
  <c r="P28" i="1"/>
  <c r="N28" i="1"/>
  <c r="L28" i="1"/>
  <c r="J28" i="1"/>
  <c r="R28" i="1" s="1"/>
  <c r="H28" i="1"/>
  <c r="G28" i="1"/>
  <c r="F28" i="1"/>
  <c r="E28" i="1"/>
  <c r="D28" i="1"/>
  <c r="Q27" i="1"/>
  <c r="P27" i="1"/>
  <c r="N27" i="1"/>
  <c r="L27" i="1"/>
  <c r="J27" i="1"/>
  <c r="R27" i="1" s="1"/>
  <c r="H27" i="1"/>
  <c r="G27" i="1"/>
  <c r="F27" i="1"/>
  <c r="E27" i="1"/>
  <c r="D27" i="1"/>
  <c r="Q26" i="1"/>
  <c r="P26" i="1"/>
  <c r="N26" i="1"/>
  <c r="L26" i="1"/>
  <c r="J26" i="1"/>
  <c r="R26" i="1" s="1"/>
  <c r="H26" i="1"/>
  <c r="G26" i="1"/>
  <c r="F26" i="1"/>
  <c r="E26" i="1"/>
  <c r="D26" i="1"/>
  <c r="Q25" i="1"/>
  <c r="P25" i="1"/>
  <c r="N25" i="1"/>
  <c r="L25" i="1"/>
  <c r="J25" i="1"/>
  <c r="R25" i="1" s="1"/>
  <c r="H25" i="1"/>
  <c r="G25" i="1"/>
  <c r="F25" i="1"/>
  <c r="E25" i="1"/>
  <c r="D25" i="1"/>
  <c r="Q24" i="1"/>
  <c r="P24" i="1"/>
  <c r="N24" i="1"/>
  <c r="L24" i="1"/>
  <c r="J24" i="1"/>
  <c r="R24" i="1" s="1"/>
  <c r="H24" i="1"/>
  <c r="G24" i="1"/>
  <c r="F24" i="1"/>
  <c r="E24" i="1"/>
  <c r="D24" i="1"/>
  <c r="Q23" i="1"/>
  <c r="P23" i="1"/>
  <c r="N23" i="1"/>
  <c r="L23" i="1"/>
  <c r="J23" i="1"/>
  <c r="R23" i="1" s="1"/>
  <c r="H23" i="1"/>
  <c r="G23" i="1"/>
  <c r="F23" i="1"/>
  <c r="E23" i="1"/>
  <c r="D23" i="1"/>
  <c r="Q22" i="1"/>
  <c r="P22" i="1"/>
  <c r="N22" i="1"/>
  <c r="L22" i="1"/>
  <c r="J22" i="1"/>
  <c r="R22" i="1" s="1"/>
  <c r="H22" i="1"/>
  <c r="G22" i="1"/>
  <c r="F22" i="1"/>
  <c r="E22" i="1"/>
  <c r="D22" i="1"/>
  <c r="Q21" i="1"/>
  <c r="P21" i="1"/>
  <c r="N21" i="1"/>
  <c r="L21" i="1"/>
  <c r="J21" i="1"/>
  <c r="R21" i="1" s="1"/>
  <c r="H21" i="1"/>
  <c r="G21" i="1"/>
  <c r="F21" i="1"/>
  <c r="E21" i="1"/>
  <c r="D21" i="1"/>
  <c r="Q20" i="1"/>
  <c r="P20" i="1"/>
  <c r="N20" i="1"/>
  <c r="L20" i="1"/>
  <c r="J20" i="1"/>
  <c r="R20" i="1" s="1"/>
  <c r="H20" i="1"/>
  <c r="G20" i="1"/>
  <c r="F20" i="1"/>
  <c r="E20" i="1"/>
  <c r="D20" i="1"/>
  <c r="Q19" i="1"/>
  <c r="P19" i="1"/>
  <c r="N19" i="1"/>
  <c r="L19" i="1"/>
  <c r="J19" i="1"/>
  <c r="R19" i="1" s="1"/>
  <c r="H19" i="1"/>
  <c r="G19" i="1"/>
  <c r="F19" i="1"/>
  <c r="E19" i="1"/>
  <c r="D19" i="1"/>
  <c r="Q18" i="1"/>
  <c r="P18" i="1"/>
  <c r="N18" i="1"/>
  <c r="L18" i="1"/>
  <c r="J18" i="1"/>
  <c r="R18" i="1" s="1"/>
  <c r="H18" i="1"/>
  <c r="G18" i="1"/>
  <c r="F18" i="1"/>
  <c r="E18" i="1"/>
  <c r="D18" i="1"/>
  <c r="Q17" i="1"/>
  <c r="P17" i="1"/>
  <c r="N17" i="1"/>
  <c r="L17" i="1"/>
  <c r="J17" i="1"/>
  <c r="R17" i="1" s="1"/>
  <c r="H17" i="1"/>
  <c r="G17" i="1"/>
  <c r="F17" i="1"/>
  <c r="E17" i="1"/>
  <c r="D17" i="1"/>
  <c r="Q16" i="1"/>
  <c r="P16" i="1"/>
  <c r="N16" i="1"/>
  <c r="L16" i="1"/>
  <c r="J16" i="1"/>
  <c r="R16" i="1" s="1"/>
  <c r="H16" i="1"/>
  <c r="G16" i="1"/>
  <c r="F16" i="1"/>
  <c r="E16" i="1"/>
  <c r="D16" i="1"/>
  <c r="Q15" i="1"/>
  <c r="P15" i="1"/>
  <c r="N15" i="1"/>
  <c r="L15" i="1"/>
  <c r="J15" i="1"/>
  <c r="R15" i="1" s="1"/>
  <c r="H15" i="1"/>
  <c r="G15" i="1"/>
  <c r="F15" i="1"/>
  <c r="E15" i="1"/>
  <c r="D15" i="1"/>
  <c r="Q14" i="1"/>
  <c r="P14" i="1"/>
  <c r="N14" i="1"/>
  <c r="L14" i="1"/>
  <c r="J14" i="1"/>
  <c r="R14" i="1" s="1"/>
  <c r="H14" i="1"/>
  <c r="G14" i="1"/>
  <c r="F14" i="1"/>
  <c r="E14" i="1"/>
  <c r="D14" i="1"/>
  <c r="Q13" i="1"/>
  <c r="P13" i="1"/>
  <c r="N13" i="1"/>
  <c r="L13" i="1"/>
  <c r="J13" i="1"/>
  <c r="R13" i="1" s="1"/>
  <c r="H13" i="1"/>
  <c r="G13" i="1"/>
  <c r="F13" i="1"/>
  <c r="E13" i="1"/>
  <c r="D13" i="1"/>
  <c r="Q12" i="1"/>
  <c r="P12" i="1"/>
  <c r="N12" i="1"/>
  <c r="L12" i="1"/>
  <c r="J12" i="1"/>
  <c r="R12" i="1" s="1"/>
  <c r="H12" i="1"/>
  <c r="G12" i="1"/>
  <c r="F12" i="1"/>
  <c r="E12" i="1"/>
  <c r="D12" i="1"/>
  <c r="Q11" i="1"/>
  <c r="P11" i="1"/>
  <c r="N11" i="1"/>
  <c r="L11" i="1"/>
  <c r="J11" i="1"/>
  <c r="R11" i="1" s="1"/>
  <c r="H11" i="1"/>
  <c r="G11" i="1"/>
  <c r="F11" i="1"/>
  <c r="E11" i="1"/>
  <c r="D11" i="1"/>
  <c r="H8" i="1"/>
</calcChain>
</file>

<file path=xl/sharedStrings.xml><?xml version="1.0" encoding="utf-8"?>
<sst xmlns="http://schemas.openxmlformats.org/spreadsheetml/2006/main" count="20" uniqueCount="17">
  <si>
    <t>Classement Concours "SPECIAL LEURRES" 
du 24 Aout 2019</t>
  </si>
  <si>
    <t>NOMBRE DE CONCURRENTS</t>
  </si>
  <si>
    <t>Classement</t>
  </si>
  <si>
    <t>N° Ordre</t>
  </si>
  <si>
    <t xml:space="preserve">Nom </t>
  </si>
  <si>
    <t>Prénom</t>
  </si>
  <si>
    <t>BATEAU</t>
  </si>
  <si>
    <t>CLUB</t>
  </si>
  <si>
    <t>CAT</t>
  </si>
  <si>
    <t>N° de Licence</t>
  </si>
  <si>
    <t>Nbre de 10</t>
  </si>
  <si>
    <t>Points</t>
  </si>
  <si>
    <t>Nbre de 5</t>
  </si>
  <si>
    <t>Nbre de 3</t>
  </si>
  <si>
    <t>Nbre de 1</t>
  </si>
  <si>
    <t>Nbre Total de poissons</t>
  </si>
  <si>
    <t>Nbre Total de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</si>
</sst>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4F8D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indexed="64"/>
      </right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hair">
        <color auto="1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thick">
        <color auto="1"/>
      </left>
      <right style="thick">
        <color indexed="64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thick">
        <color indexed="64"/>
      </left>
      <right style="thick">
        <color indexed="64"/>
      </right>
      <top style="hair">
        <color auto="1"/>
      </top>
      <bottom style="medium">
        <color indexed="64"/>
      </bottom>
      <diagonal/>
    </border>
    <border>
      <left style="thick">
        <color auto="1"/>
      </left>
      <right style="thick">
        <color indexed="64"/>
      </right>
      <top style="hair">
        <color auto="1"/>
      </top>
      <bottom style="thick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left" vertical="center"/>
    </xf>
    <xf numFmtId="3" fontId="0" fillId="0" borderId="0" xfId="0" applyNumberFormat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 wrapText="1"/>
    </xf>
    <xf numFmtId="1" fontId="3" fillId="2" borderId="0" xfId="0" applyNumberFormat="1" applyFont="1" applyFill="1" applyAlignment="1">
      <alignment horizontal="center" vertical="center" wrapText="1"/>
    </xf>
    <xf numFmtId="1" fontId="3" fillId="2" borderId="5" xfId="0" applyNumberFormat="1" applyFont="1" applyFill="1" applyBorder="1" applyAlignment="1">
      <alignment horizontal="center" vertical="center" wrapText="1"/>
    </xf>
    <xf numFmtId="1" fontId="3" fillId="2" borderId="6" xfId="0" applyNumberFormat="1" applyFont="1" applyFill="1" applyBorder="1" applyAlignment="1">
      <alignment horizontal="center" vertical="center" wrapText="1"/>
    </xf>
    <xf numFmtId="1" fontId="3" fillId="2" borderId="7" xfId="0" applyNumberFormat="1" applyFont="1" applyFill="1" applyBorder="1" applyAlignment="1">
      <alignment horizontal="center" vertical="center" wrapText="1"/>
    </xf>
    <xf numFmtId="1" fontId="3" fillId="2" borderId="8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3" fontId="4" fillId="3" borderId="0" xfId="0" applyNumberFormat="1" applyFont="1" applyFill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left" vertical="center"/>
    </xf>
    <xf numFmtId="1" fontId="1" fillId="0" borderId="7" xfId="0" applyNumberFormat="1" applyFont="1" applyBorder="1" applyAlignment="1">
      <alignment horizontal="center" vertical="center"/>
    </xf>
    <xf numFmtId="3" fontId="4" fillId="3" borderId="7" xfId="0" applyNumberFormat="1" applyFont="1" applyFill="1" applyBorder="1" applyAlignment="1">
      <alignment horizontal="center" vertical="center"/>
    </xf>
    <xf numFmtId="3" fontId="5" fillId="0" borderId="0" xfId="0" applyNumberFormat="1" applyFont="1" applyAlignment="1">
      <alignment horizontal="center" vertical="center"/>
    </xf>
    <xf numFmtId="1" fontId="6" fillId="4" borderId="9" xfId="0" applyNumberFormat="1" applyFont="1" applyFill="1" applyBorder="1" applyAlignment="1">
      <alignment horizontal="center" vertical="center"/>
    </xf>
    <xf numFmtId="1" fontId="3" fillId="4" borderId="9" xfId="0" applyNumberFormat="1" applyFont="1" applyFill="1" applyBorder="1" applyAlignment="1">
      <alignment horizontal="center" vertical="center" textRotation="90"/>
    </xf>
    <xf numFmtId="1" fontId="3" fillId="4" borderId="2" xfId="0" applyNumberFormat="1" applyFont="1" applyFill="1" applyBorder="1" applyAlignment="1">
      <alignment horizontal="center" vertical="center"/>
    </xf>
    <xf numFmtId="1" fontId="3" fillId="4" borderId="9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1" fontId="3" fillId="4" borderId="3" xfId="0" applyNumberFormat="1" applyFont="1" applyFill="1" applyBorder="1" applyAlignment="1">
      <alignment horizontal="center" vertical="center" wrapText="1"/>
    </xf>
    <xf numFmtId="3" fontId="7" fillId="0" borderId="10" xfId="0" applyNumberFormat="1" applyFont="1" applyBorder="1" applyAlignment="1">
      <alignment horizontal="center" vertical="center" wrapText="1"/>
    </xf>
    <xf numFmtId="1" fontId="7" fillId="0" borderId="10" xfId="0" applyNumberFormat="1" applyFont="1" applyBorder="1" applyAlignment="1">
      <alignment horizontal="center" vertical="center"/>
    </xf>
    <xf numFmtId="3" fontId="7" fillId="0" borderId="11" xfId="0" applyNumberFormat="1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1" fontId="5" fillId="0" borderId="13" xfId="0" applyNumberFormat="1" applyFont="1" applyBorder="1" applyAlignment="1">
      <alignment horizontal="center" vertical="center"/>
    </xf>
    <xf numFmtId="1" fontId="5" fillId="0" borderId="13" xfId="0" applyNumberFormat="1" applyFont="1" applyBorder="1" applyAlignment="1">
      <alignment horizontal="left" vertical="center"/>
    </xf>
    <xf numFmtId="1" fontId="5" fillId="0" borderId="14" xfId="0" applyNumberFormat="1" applyFont="1" applyBorder="1" applyAlignment="1">
      <alignment horizontal="center" vertical="center"/>
    </xf>
    <xf numFmtId="3" fontId="8" fillId="5" borderId="15" xfId="0" applyNumberFormat="1" applyFont="1" applyFill="1" applyBorder="1" applyAlignment="1">
      <alignment horizontal="center" vertical="center"/>
    </xf>
    <xf numFmtId="3" fontId="5" fillId="6" borderId="15" xfId="0" applyNumberFormat="1" applyFont="1" applyFill="1" applyBorder="1" applyAlignment="1">
      <alignment horizontal="center" vertical="center"/>
    </xf>
    <xf numFmtId="3" fontId="9" fillId="6" borderId="15" xfId="0" applyNumberFormat="1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3" fontId="5" fillId="7" borderId="16" xfId="0" applyNumberFormat="1" applyFont="1" applyFill="1" applyBorder="1" applyAlignment="1">
      <alignment horizontal="center" vertical="center"/>
    </xf>
    <xf numFmtId="1" fontId="5" fillId="0" borderId="17" xfId="0" applyNumberFormat="1" applyFont="1" applyBorder="1" applyAlignment="1">
      <alignment horizontal="center" vertical="center"/>
    </xf>
    <xf numFmtId="1" fontId="5" fillId="6" borderId="17" xfId="0" applyNumberFormat="1" applyFont="1" applyFill="1" applyBorder="1" applyAlignment="1">
      <alignment horizontal="left" vertical="center"/>
    </xf>
    <xf numFmtId="1" fontId="5" fillId="0" borderId="17" xfId="0" applyNumberFormat="1" applyFont="1" applyBorder="1" applyAlignment="1">
      <alignment horizontal="left" vertical="center"/>
    </xf>
    <xf numFmtId="1" fontId="5" fillId="0" borderId="18" xfId="0" applyNumberFormat="1" applyFont="1" applyBorder="1" applyAlignment="1">
      <alignment horizontal="center" vertical="center"/>
    </xf>
    <xf numFmtId="3" fontId="8" fillId="5" borderId="17" xfId="0" applyNumberFormat="1" applyFont="1" applyFill="1" applyBorder="1" applyAlignment="1">
      <alignment horizontal="center" vertical="center"/>
    </xf>
    <xf numFmtId="3" fontId="5" fillId="6" borderId="17" xfId="0" applyNumberFormat="1" applyFont="1" applyFill="1" applyBorder="1" applyAlignment="1">
      <alignment horizontal="center" vertical="center"/>
    </xf>
    <xf numFmtId="3" fontId="9" fillId="6" borderId="17" xfId="0" applyNumberFormat="1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3" fontId="5" fillId="7" borderId="19" xfId="0" applyNumberFormat="1" applyFont="1" applyFill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5" fillId="0" borderId="20" xfId="0" applyNumberFormat="1" applyFont="1" applyBorder="1" applyAlignment="1">
      <alignment horizontal="center" vertical="center"/>
    </xf>
    <xf numFmtId="1" fontId="5" fillId="0" borderId="21" xfId="0" applyNumberFormat="1" applyFont="1" applyBorder="1" applyAlignment="1">
      <alignment horizontal="center" vertical="center"/>
    </xf>
    <xf numFmtId="3" fontId="8" fillId="5" borderId="2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241300</xdr:colOff>
      <xdr:row>0</xdr:row>
      <xdr:rowOff>121708</xdr:rowOff>
    </xdr:from>
    <xdr:to>
      <xdr:col>3</xdr:col>
      <xdr:colOff>137582</xdr:colOff>
      <xdr:row>8</xdr:row>
      <xdr:rowOff>44100</xdr:rowOff>
    </xdr:to>
    <xdr:pic>
      <xdr:nvPicPr>
        <xdr:cNvPr id="2" name="Image 1" descr="logo_definitifARPSM_mini.png">
          <a:extLst>
            <a:ext uri="{FF2B5EF4-FFF2-40B4-BE49-F238E27FC236}">
              <a16:creationId xmlns:a16="http://schemas.microsoft.com/office/drawing/2014/main" id="{C2CF7499-E8B1-420A-802F-C0623DE18E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1300" y="121708"/>
          <a:ext cx="1394883" cy="1425226"/>
        </a:xfrm>
        <a:prstGeom prst="rect">
          <a:avLst/>
        </a:prstGeom>
      </xdr:spPr>
    </xdr:pic>
    <xdr:clientData/>
  </xdr:twoCellAnchor>
  <xdr:twoCellAnchor editAs="oneCell">
    <xdr:from>
      <xdr:col>12</xdr:col>
      <xdr:colOff>306916</xdr:colOff>
      <xdr:row>0</xdr:row>
      <xdr:rowOff>170390</xdr:rowOff>
    </xdr:from>
    <xdr:to>
      <xdr:col>16</xdr:col>
      <xdr:colOff>150146</xdr:colOff>
      <xdr:row>8</xdr:row>
      <xdr:rowOff>131232</xdr:rowOff>
    </xdr:to>
    <xdr:pic>
      <xdr:nvPicPr>
        <xdr:cNvPr id="3" name="Image 2" descr="Logo-FFPS-bateau.jpg">
          <a:extLst>
            <a:ext uri="{FF2B5EF4-FFF2-40B4-BE49-F238E27FC236}">
              <a16:creationId xmlns:a16="http://schemas.microsoft.com/office/drawing/2014/main" id="{E64F8C8A-288F-46A5-B027-5AB71237EB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22583" y="170390"/>
          <a:ext cx="1570430" cy="14636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13</xdr:row>
          <xdr:rowOff>21167</xdr:rowOff>
        </xdr:from>
        <xdr:to>
          <xdr:col>21</xdr:col>
          <xdr:colOff>122766</xdr:colOff>
          <xdr:row>15</xdr:row>
          <xdr:rowOff>105832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5FF4D8D-A5DF-46E7-BE3B-0ED74FED0F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45720" rIns="0" bIns="4572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Classement Compétiteurs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17</xdr:row>
          <xdr:rowOff>0</xdr:rowOff>
        </xdr:from>
        <xdr:to>
          <xdr:col>21</xdr:col>
          <xdr:colOff>397933</xdr:colOff>
          <xdr:row>19</xdr:row>
          <xdr:rowOff>21168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6D0B55C-D703-485B-9193-0970E351D5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45720" rIns="0" bIns="4572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RESET Classement Compétiteurs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OURS%20%20sp&#233;cial%20LEURRES%20du%2024%20Aout%202019%20Contr&#244;l&#233;%2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Licenciés 2019"/>
      <sheetName val="Fiche commissaire Espèces"/>
      <sheetName val="Feuille commissaire Sparidés"/>
      <sheetName val="Fiche pesée Espéces "/>
      <sheetName val="Saisie inscriptions"/>
      <sheetName val="Fiche Briefing "/>
      <sheetName val="Fiche Commissaire LEURRES"/>
      <sheetName val="Fiche pesée LEURRES"/>
      <sheetName val="Fiche Pesée Sparidés"/>
      <sheetName val="Classement concours S Espèces "/>
      <sheetName val="Classement concours S Sparidés"/>
      <sheetName val="Classement Concours LEURRES"/>
      <sheetName val="classement secours"/>
      <sheetName val="Classement Bateau"/>
      <sheetName val="Récap Premiers"/>
      <sheetName val="Etiquettes_coupes"/>
      <sheetName val="Etiq_Tirage_sort"/>
      <sheetName val="APPATS"/>
      <sheetName val="Défraiements"/>
      <sheetName val="ANNULATIONS"/>
      <sheetName val="Calcul Points"/>
      <sheetName val="Feuil1"/>
    </sheetNames>
    <definedNames>
      <definedName name="Classement_Compétiteurs"/>
      <definedName name="RESET_Classement_Compétiteurs"/>
    </definedNames>
    <sheetDataSet>
      <sheetData sheetId="0"/>
      <sheetData sheetId="1"/>
      <sheetData sheetId="2"/>
      <sheetData sheetId="3"/>
      <sheetData sheetId="4">
        <row r="2">
          <cell r="B2">
            <v>25</v>
          </cell>
        </row>
        <row r="4">
          <cell r="C4" t="str">
            <v>Franck</v>
          </cell>
          <cell r="D4" t="str">
            <v>ARPSM</v>
          </cell>
          <cell r="F4" t="str">
            <v>Senior</v>
          </cell>
          <cell r="G4">
            <v>5891048</v>
          </cell>
          <cell r="H4" t="str">
            <v>OSCAR</v>
          </cell>
        </row>
        <row r="5">
          <cell r="C5" t="str">
            <v>Alain</v>
          </cell>
          <cell r="D5" t="str">
            <v>ARPSM</v>
          </cell>
          <cell r="F5" t="str">
            <v>Vétéran</v>
          </cell>
          <cell r="G5">
            <v>5890984</v>
          </cell>
          <cell r="H5" t="str">
            <v>MUTIN</v>
          </cell>
        </row>
        <row r="6">
          <cell r="C6" t="str">
            <v>Alain</v>
          </cell>
          <cell r="D6" t="str">
            <v>ARPSM</v>
          </cell>
          <cell r="F6" t="str">
            <v>Vétéran</v>
          </cell>
          <cell r="G6">
            <v>5891049</v>
          </cell>
          <cell r="H6" t="str">
            <v>EMERAUDE</v>
          </cell>
        </row>
        <row r="7">
          <cell r="C7" t="str">
            <v>Johnny</v>
          </cell>
          <cell r="D7" t="str">
            <v>ARPSM</v>
          </cell>
          <cell r="F7" t="str">
            <v>Vétéran</v>
          </cell>
          <cell r="G7">
            <v>5891059</v>
          </cell>
          <cell r="H7" t="str">
            <v>HAYABUSA II</v>
          </cell>
        </row>
        <row r="8">
          <cell r="C8" t="str">
            <v>Roger</v>
          </cell>
          <cell r="D8" t="str">
            <v>ARPSM</v>
          </cell>
          <cell r="F8" t="str">
            <v>Vétéran</v>
          </cell>
          <cell r="G8">
            <v>5891041</v>
          </cell>
          <cell r="H8" t="str">
            <v>EMERAUDE</v>
          </cell>
        </row>
        <row r="9">
          <cell r="C9" t="str">
            <v>Michel</v>
          </cell>
          <cell r="D9" t="str">
            <v>ARPSM</v>
          </cell>
          <cell r="F9" t="str">
            <v>Vétéran</v>
          </cell>
          <cell r="G9">
            <v>5894545</v>
          </cell>
          <cell r="H9" t="str">
            <v>OCEANIS</v>
          </cell>
        </row>
        <row r="10">
          <cell r="C10" t="str">
            <v>René</v>
          </cell>
          <cell r="D10" t="str">
            <v>ARPSM</v>
          </cell>
          <cell r="F10" t="str">
            <v>Vétéran</v>
          </cell>
          <cell r="G10">
            <v>5890982</v>
          </cell>
          <cell r="H10" t="str">
            <v>SOIZIC</v>
          </cell>
        </row>
        <row r="11">
          <cell r="C11" t="str">
            <v>Alain</v>
          </cell>
          <cell r="D11" t="str">
            <v>ARPSM</v>
          </cell>
          <cell r="F11" t="str">
            <v>Vétéran</v>
          </cell>
          <cell r="G11">
            <v>5894546</v>
          </cell>
          <cell r="H11" t="str">
            <v>ALISA</v>
          </cell>
        </row>
        <row r="12">
          <cell r="C12" t="str">
            <v>Jacques</v>
          </cell>
          <cell r="D12" t="str">
            <v>ARPSM</v>
          </cell>
          <cell r="F12" t="str">
            <v>Vétéran</v>
          </cell>
          <cell r="G12">
            <v>5891060</v>
          </cell>
          <cell r="H12" t="str">
            <v>MUTIN</v>
          </cell>
        </row>
        <row r="13">
          <cell r="C13" t="str">
            <v/>
          </cell>
          <cell r="D13" t="str">
            <v/>
          </cell>
          <cell r="F13" t="str">
            <v/>
          </cell>
          <cell r="H13" t="str">
            <v/>
          </cell>
        </row>
        <row r="14">
          <cell r="C14" t="str">
            <v>Thierry</v>
          </cell>
          <cell r="D14" t="str">
            <v>ARPSM</v>
          </cell>
          <cell r="F14" t="str">
            <v>Senior</v>
          </cell>
          <cell r="G14">
            <v>5896694</v>
          </cell>
          <cell r="H14" t="str">
            <v>SOIZIC</v>
          </cell>
        </row>
        <row r="15">
          <cell r="C15" t="str">
            <v>Albert</v>
          </cell>
          <cell r="D15" t="str">
            <v>ARPSM</v>
          </cell>
          <cell r="F15" t="str">
            <v>Senior</v>
          </cell>
          <cell r="G15">
            <v>5891055</v>
          </cell>
          <cell r="H15" t="str">
            <v>SOIZIC</v>
          </cell>
        </row>
        <row r="16">
          <cell r="C16" t="str">
            <v>Jean-Michel</v>
          </cell>
          <cell r="D16" t="str">
            <v>ARPSM</v>
          </cell>
          <cell r="F16" t="str">
            <v>Vétéran</v>
          </cell>
          <cell r="G16">
            <v>5891042</v>
          </cell>
          <cell r="H16" t="str">
            <v>ANATIF</v>
          </cell>
        </row>
        <row r="17">
          <cell r="C17" t="str">
            <v>Christophe</v>
          </cell>
          <cell r="D17">
            <v>0</v>
          </cell>
          <cell r="F17" t="str">
            <v>Senior</v>
          </cell>
          <cell r="G17" t="str">
            <v>INV5</v>
          </cell>
          <cell r="H17" t="str">
            <v>ANATIF</v>
          </cell>
        </row>
        <row r="18">
          <cell r="C18" t="str">
            <v>Romain</v>
          </cell>
          <cell r="D18">
            <v>0</v>
          </cell>
          <cell r="F18">
            <v>0</v>
          </cell>
          <cell r="G18" t="str">
            <v>INV 10</v>
          </cell>
          <cell r="H18" t="str">
            <v>ANATIF</v>
          </cell>
        </row>
        <row r="19">
          <cell r="C19" t="str">
            <v>Pierre</v>
          </cell>
          <cell r="D19" t="str">
            <v>ARPSM</v>
          </cell>
          <cell r="F19" t="str">
            <v>Vétéran</v>
          </cell>
          <cell r="G19">
            <v>5894543</v>
          </cell>
          <cell r="H19" t="str">
            <v>MUTIN</v>
          </cell>
        </row>
        <row r="20">
          <cell r="C20" t="str">
            <v>Daniel</v>
          </cell>
          <cell r="D20" t="str">
            <v>ARPSM</v>
          </cell>
          <cell r="F20" t="str">
            <v>Vétéran</v>
          </cell>
          <cell r="G20">
            <v>5898928</v>
          </cell>
          <cell r="H20" t="str">
            <v>HAYABUSA II</v>
          </cell>
        </row>
        <row r="21">
          <cell r="C21" t="str">
            <v>Joël</v>
          </cell>
          <cell r="D21" t="str">
            <v>ARPSM</v>
          </cell>
          <cell r="F21" t="str">
            <v>Vétéran</v>
          </cell>
          <cell r="G21">
            <v>5891056</v>
          </cell>
          <cell r="H21" t="str">
            <v>ALISA</v>
          </cell>
        </row>
        <row r="22">
          <cell r="C22" t="str">
            <v>Serge</v>
          </cell>
          <cell r="D22" t="str">
            <v>ARPSM</v>
          </cell>
          <cell r="F22" t="str">
            <v>Vétéran</v>
          </cell>
          <cell r="G22">
            <v>5891024</v>
          </cell>
          <cell r="H22" t="str">
            <v>ALISA</v>
          </cell>
        </row>
        <row r="23">
          <cell r="C23" t="str">
            <v>Martial</v>
          </cell>
          <cell r="D23" t="str">
            <v>ARPSM</v>
          </cell>
          <cell r="F23" t="str">
            <v>Vétéran</v>
          </cell>
          <cell r="G23">
            <v>5894548</v>
          </cell>
          <cell r="H23" t="str">
            <v>HAYABUSA II</v>
          </cell>
        </row>
        <row r="24">
          <cell r="C24" t="str">
            <v>Jean-Claude</v>
          </cell>
          <cell r="D24" t="str">
            <v>ARPSM</v>
          </cell>
          <cell r="F24" t="str">
            <v>Vétéran</v>
          </cell>
          <cell r="G24">
            <v>5890993</v>
          </cell>
          <cell r="H24" t="str">
            <v>OCEANIS</v>
          </cell>
        </row>
        <row r="25">
          <cell r="C25" t="str">
            <v>François</v>
          </cell>
          <cell r="D25" t="str">
            <v>ARPSM</v>
          </cell>
          <cell r="F25" t="str">
            <v>Senior</v>
          </cell>
          <cell r="G25">
            <v>5896696</v>
          </cell>
          <cell r="H25" t="str">
            <v>SOIZIC</v>
          </cell>
        </row>
        <row r="26">
          <cell r="C26" t="str">
            <v>Patrick</v>
          </cell>
          <cell r="D26" t="str">
            <v>ARPSM</v>
          </cell>
          <cell r="F26" t="str">
            <v>Senior</v>
          </cell>
          <cell r="G26">
            <v>5898784</v>
          </cell>
          <cell r="H26" t="str">
            <v>OSCAR</v>
          </cell>
        </row>
        <row r="27">
          <cell r="C27" t="str">
            <v>Luc</v>
          </cell>
          <cell r="D27" t="str">
            <v>ARPSM</v>
          </cell>
          <cell r="F27" t="str">
            <v>Vétéran</v>
          </cell>
          <cell r="G27">
            <v>5891036</v>
          </cell>
          <cell r="H27" t="str">
            <v>OCEANIS</v>
          </cell>
        </row>
        <row r="28">
          <cell r="C28" t="str">
            <v>Patrick</v>
          </cell>
          <cell r="D28" t="str">
            <v>ARPSM</v>
          </cell>
          <cell r="F28" t="str">
            <v>Senior</v>
          </cell>
          <cell r="G28">
            <v>5890975</v>
          </cell>
          <cell r="H28" t="str">
            <v>EMERAUDE</v>
          </cell>
        </row>
        <row r="29">
          <cell r="C29" t="str">
            <v>Henri</v>
          </cell>
          <cell r="D29" t="str">
            <v>ARPSM</v>
          </cell>
          <cell r="F29" t="str">
            <v>Vétéran</v>
          </cell>
          <cell r="G29">
            <v>5894348</v>
          </cell>
          <cell r="H29" t="str">
            <v>OSCAR</v>
          </cell>
        </row>
        <row r="30">
          <cell r="C30" t="str">
            <v/>
          </cell>
          <cell r="D30" t="str">
            <v/>
          </cell>
          <cell r="F30" t="str">
            <v/>
          </cell>
          <cell r="H30" t="str">
            <v/>
          </cell>
        </row>
        <row r="31">
          <cell r="C31" t="str">
            <v/>
          </cell>
          <cell r="D31" t="str">
            <v/>
          </cell>
          <cell r="F31" t="str">
            <v/>
          </cell>
          <cell r="H31" t="str">
            <v/>
          </cell>
        </row>
        <row r="32">
          <cell r="C32" t="str">
            <v/>
          </cell>
          <cell r="D32" t="str">
            <v/>
          </cell>
          <cell r="F32" t="str">
            <v/>
          </cell>
          <cell r="H32" t="str">
            <v/>
          </cell>
        </row>
        <row r="33">
          <cell r="C33" t="str">
            <v/>
          </cell>
          <cell r="D33" t="str">
            <v/>
          </cell>
          <cell r="F33" t="str">
            <v/>
          </cell>
          <cell r="H33" t="str">
            <v/>
          </cell>
        </row>
        <row r="34">
          <cell r="C34" t="str">
            <v/>
          </cell>
          <cell r="D34" t="str">
            <v/>
          </cell>
          <cell r="F34" t="str">
            <v/>
          </cell>
          <cell r="H34" t="str">
            <v/>
          </cell>
        </row>
        <row r="35">
          <cell r="C35" t="str">
            <v/>
          </cell>
          <cell r="D35" t="str">
            <v/>
          </cell>
          <cell r="F35" t="str">
            <v/>
          </cell>
          <cell r="H35" t="str">
            <v/>
          </cell>
        </row>
        <row r="36">
          <cell r="C36" t="str">
            <v/>
          </cell>
          <cell r="D36" t="str">
            <v/>
          </cell>
          <cell r="F36" t="str">
            <v/>
          </cell>
          <cell r="H36" t="str">
            <v/>
          </cell>
        </row>
        <row r="37">
          <cell r="C37" t="str">
            <v/>
          </cell>
          <cell r="D37" t="str">
            <v/>
          </cell>
          <cell r="F37" t="str">
            <v/>
          </cell>
          <cell r="H37" t="str">
            <v/>
          </cell>
        </row>
        <row r="38">
          <cell r="C38" t="str">
            <v/>
          </cell>
          <cell r="D38" t="str">
            <v/>
          </cell>
          <cell r="F38" t="str">
            <v/>
          </cell>
          <cell r="H38" t="str">
            <v/>
          </cell>
        </row>
        <row r="39">
          <cell r="C39" t="str">
            <v/>
          </cell>
          <cell r="D39" t="str">
            <v/>
          </cell>
          <cell r="F39" t="str">
            <v/>
          </cell>
          <cell r="H39" t="str">
            <v/>
          </cell>
        </row>
        <row r="40">
          <cell r="C40" t="str">
            <v/>
          </cell>
          <cell r="D40" t="str">
            <v/>
          </cell>
          <cell r="F40" t="str">
            <v/>
          </cell>
          <cell r="H40" t="str">
            <v/>
          </cell>
        </row>
        <row r="41">
          <cell r="C41" t="str">
            <v/>
          </cell>
          <cell r="D41" t="str">
            <v/>
          </cell>
          <cell r="F41" t="str">
            <v/>
          </cell>
          <cell r="H41" t="str">
            <v/>
          </cell>
        </row>
        <row r="42">
          <cell r="C42" t="str">
            <v/>
          </cell>
          <cell r="D42" t="str">
            <v/>
          </cell>
          <cell r="F42" t="str">
            <v/>
          </cell>
          <cell r="H42" t="str">
            <v/>
          </cell>
        </row>
        <row r="43">
          <cell r="C43" t="str">
            <v/>
          </cell>
          <cell r="D43" t="str">
            <v/>
          </cell>
          <cell r="F43" t="str">
            <v/>
          </cell>
          <cell r="H43" t="str">
            <v/>
          </cell>
        </row>
        <row r="44">
          <cell r="B44" t="str">
            <v/>
          </cell>
          <cell r="C44" t="str">
            <v/>
          </cell>
          <cell r="D44" t="str">
            <v/>
          </cell>
          <cell r="F44" t="str">
            <v/>
          </cell>
          <cell r="H44" t="str">
            <v/>
          </cell>
        </row>
        <row r="45">
          <cell r="B45" t="str">
            <v/>
          </cell>
          <cell r="C45" t="str">
            <v/>
          </cell>
          <cell r="D45" t="str">
            <v/>
          </cell>
          <cell r="F45" t="str">
            <v/>
          </cell>
          <cell r="H45" t="str">
            <v/>
          </cell>
        </row>
        <row r="46">
          <cell r="B46" t="str">
            <v/>
          </cell>
          <cell r="C46" t="str">
            <v/>
          </cell>
          <cell r="D46" t="str">
            <v/>
          </cell>
          <cell r="F46" t="str">
            <v/>
          </cell>
          <cell r="H46" t="str">
            <v/>
          </cell>
        </row>
        <row r="47">
          <cell r="B47" t="str">
            <v/>
          </cell>
          <cell r="C47" t="str">
            <v/>
          </cell>
          <cell r="D47" t="str">
            <v/>
          </cell>
          <cell r="F47" t="str">
            <v/>
          </cell>
          <cell r="H47" t="str">
            <v/>
          </cell>
        </row>
        <row r="48">
          <cell r="B48" t="str">
            <v/>
          </cell>
          <cell r="C48" t="str">
            <v/>
          </cell>
          <cell r="D48" t="str">
            <v/>
          </cell>
          <cell r="F48" t="str">
            <v/>
          </cell>
          <cell r="H48" t="str">
            <v/>
          </cell>
        </row>
        <row r="49">
          <cell r="B49" t="str">
            <v/>
          </cell>
          <cell r="C49" t="str">
            <v/>
          </cell>
          <cell r="D49" t="str">
            <v/>
          </cell>
          <cell r="F49" t="str">
            <v/>
          </cell>
          <cell r="H49" t="str">
            <v/>
          </cell>
        </row>
        <row r="50">
          <cell r="B50" t="str">
            <v/>
          </cell>
          <cell r="C50" t="str">
            <v/>
          </cell>
          <cell r="D50" t="str">
            <v/>
          </cell>
          <cell r="F50" t="str">
            <v/>
          </cell>
          <cell r="H50" t="str">
            <v/>
          </cell>
        </row>
        <row r="51">
          <cell r="B51" t="str">
            <v/>
          </cell>
          <cell r="C51" t="str">
            <v/>
          </cell>
          <cell r="D51" t="str">
            <v/>
          </cell>
          <cell r="F51" t="str">
            <v/>
          </cell>
          <cell r="H51" t="str">
            <v/>
          </cell>
        </row>
        <row r="52">
          <cell r="B52" t="str">
            <v/>
          </cell>
          <cell r="C52" t="str">
            <v/>
          </cell>
          <cell r="D52" t="str">
            <v/>
          </cell>
          <cell r="F52" t="str">
            <v/>
          </cell>
          <cell r="H52" t="str">
            <v/>
          </cell>
        </row>
        <row r="53">
          <cell r="B53" t="str">
            <v/>
          </cell>
          <cell r="C53" t="str">
            <v/>
          </cell>
          <cell r="D53" t="str">
            <v/>
          </cell>
          <cell r="F53" t="str">
            <v/>
          </cell>
          <cell r="H53" t="str">
            <v/>
          </cell>
        </row>
        <row r="54">
          <cell r="B54" t="str">
            <v/>
          </cell>
          <cell r="C54" t="str">
            <v/>
          </cell>
          <cell r="D54" t="str">
            <v/>
          </cell>
          <cell r="F54" t="str">
            <v/>
          </cell>
          <cell r="H54" t="str">
            <v/>
          </cell>
        </row>
        <row r="55">
          <cell r="B55" t="str">
            <v/>
          </cell>
          <cell r="C55" t="str">
            <v/>
          </cell>
          <cell r="D55" t="str">
            <v/>
          </cell>
          <cell r="F55" t="str">
            <v/>
          </cell>
          <cell r="H55" t="str">
            <v/>
          </cell>
        </row>
        <row r="56">
          <cell r="B56" t="str">
            <v/>
          </cell>
          <cell r="C56" t="str">
            <v/>
          </cell>
          <cell r="D56" t="str">
            <v/>
          </cell>
          <cell r="F56" t="str">
            <v/>
          </cell>
          <cell r="H56" t="str">
            <v/>
          </cell>
        </row>
        <row r="57">
          <cell r="B57" t="str">
            <v/>
          </cell>
          <cell r="C57" t="str">
            <v/>
          </cell>
          <cell r="D57" t="str">
            <v/>
          </cell>
          <cell r="F57" t="str">
            <v/>
          </cell>
          <cell r="H57" t="str">
            <v/>
          </cell>
        </row>
        <row r="58">
          <cell r="B58" t="str">
            <v/>
          </cell>
          <cell r="C58" t="str">
            <v/>
          </cell>
          <cell r="D58" t="str">
            <v/>
          </cell>
          <cell r="F58" t="str">
            <v/>
          </cell>
          <cell r="H58" t="str">
            <v/>
          </cell>
        </row>
        <row r="59">
          <cell r="B59" t="str">
            <v/>
          </cell>
          <cell r="C59" t="str">
            <v/>
          </cell>
          <cell r="D59" t="str">
            <v/>
          </cell>
          <cell r="F59" t="str">
            <v/>
          </cell>
          <cell r="H59" t="str">
            <v/>
          </cell>
        </row>
        <row r="60">
          <cell r="B60" t="str">
            <v/>
          </cell>
          <cell r="C60" t="str">
            <v/>
          </cell>
          <cell r="D60" t="str">
            <v/>
          </cell>
          <cell r="F60" t="str">
            <v/>
          </cell>
          <cell r="H60" t="str">
            <v/>
          </cell>
        </row>
        <row r="61">
          <cell r="B61" t="str">
            <v/>
          </cell>
          <cell r="C61" t="str">
            <v/>
          </cell>
          <cell r="D61" t="str">
            <v/>
          </cell>
          <cell r="F61" t="str">
            <v/>
          </cell>
          <cell r="H61" t="str">
            <v/>
          </cell>
        </row>
        <row r="62">
          <cell r="B62" t="str">
            <v/>
          </cell>
          <cell r="C62" t="str">
            <v/>
          </cell>
          <cell r="D62" t="str">
            <v/>
          </cell>
          <cell r="F62" t="str">
            <v/>
          </cell>
          <cell r="H62" t="str">
            <v/>
          </cell>
        </row>
        <row r="63">
          <cell r="B63" t="str">
            <v/>
          </cell>
          <cell r="C63" t="str">
            <v/>
          </cell>
          <cell r="D63" t="str">
            <v/>
          </cell>
          <cell r="F63" t="str">
            <v/>
          </cell>
          <cell r="H63" t="str">
            <v/>
          </cell>
        </row>
        <row r="64">
          <cell r="B64" t="str">
            <v/>
          </cell>
          <cell r="C64" t="str">
            <v/>
          </cell>
          <cell r="D64" t="str">
            <v/>
          </cell>
          <cell r="F64" t="str">
            <v/>
          </cell>
          <cell r="H64" t="str">
            <v/>
          </cell>
        </row>
        <row r="65">
          <cell r="B65" t="str">
            <v/>
          </cell>
          <cell r="C65" t="str">
            <v/>
          </cell>
          <cell r="D65" t="str">
            <v/>
          </cell>
          <cell r="F65" t="str">
            <v/>
          </cell>
          <cell r="H65" t="str">
            <v/>
          </cell>
        </row>
        <row r="66">
          <cell r="B66" t="str">
            <v/>
          </cell>
          <cell r="C66" t="str">
            <v/>
          </cell>
          <cell r="D66" t="str">
            <v/>
          </cell>
          <cell r="F66" t="str">
            <v/>
          </cell>
          <cell r="H66" t="str">
            <v/>
          </cell>
        </row>
        <row r="67">
          <cell r="B67" t="str">
            <v/>
          </cell>
          <cell r="C67" t="str">
            <v/>
          </cell>
          <cell r="D67" t="str">
            <v/>
          </cell>
          <cell r="F67" t="str">
            <v/>
          </cell>
          <cell r="H67" t="str">
            <v/>
          </cell>
        </row>
        <row r="68">
          <cell r="B68" t="str">
            <v/>
          </cell>
          <cell r="C68" t="str">
            <v/>
          </cell>
          <cell r="D68" t="str">
            <v/>
          </cell>
          <cell r="F68" t="str">
            <v/>
          </cell>
          <cell r="H68" t="str">
            <v/>
          </cell>
        </row>
        <row r="69">
          <cell r="B69" t="str">
            <v/>
          </cell>
          <cell r="C69" t="str">
            <v/>
          </cell>
          <cell r="D69" t="str">
            <v/>
          </cell>
          <cell r="F69" t="str">
            <v/>
          </cell>
          <cell r="H69" t="str">
            <v/>
          </cell>
        </row>
        <row r="70">
          <cell r="B70" t="str">
            <v/>
          </cell>
          <cell r="C70" t="str">
            <v/>
          </cell>
          <cell r="D70" t="str">
            <v/>
          </cell>
          <cell r="F70" t="str">
            <v/>
          </cell>
          <cell r="H70" t="str">
            <v/>
          </cell>
        </row>
        <row r="71">
          <cell r="B71" t="str">
            <v/>
          </cell>
          <cell r="C71" t="str">
            <v/>
          </cell>
          <cell r="D71" t="str">
            <v/>
          </cell>
          <cell r="F71" t="str">
            <v/>
          </cell>
          <cell r="H71" t="str">
            <v/>
          </cell>
        </row>
        <row r="72">
          <cell r="B72" t="str">
            <v/>
          </cell>
          <cell r="C72" t="str">
            <v/>
          </cell>
          <cell r="D72" t="str">
            <v/>
          </cell>
          <cell r="F72" t="str">
            <v/>
          </cell>
          <cell r="H72" t="str">
            <v/>
          </cell>
        </row>
        <row r="73">
          <cell r="B73" t="str">
            <v/>
          </cell>
          <cell r="C73" t="str">
            <v/>
          </cell>
          <cell r="D73" t="str">
            <v/>
          </cell>
          <cell r="F73" t="str">
            <v/>
          </cell>
          <cell r="H73" t="str">
            <v/>
          </cell>
        </row>
        <row r="74">
          <cell r="B74" t="str">
            <v/>
          </cell>
          <cell r="C74" t="str">
            <v/>
          </cell>
          <cell r="D74" t="str">
            <v/>
          </cell>
          <cell r="F74" t="str">
            <v/>
          </cell>
          <cell r="H74" t="str">
            <v/>
          </cell>
        </row>
        <row r="75">
          <cell r="B75" t="str">
            <v/>
          </cell>
          <cell r="C75" t="str">
            <v/>
          </cell>
          <cell r="D75" t="str">
            <v/>
          </cell>
          <cell r="F75" t="str">
            <v/>
          </cell>
          <cell r="H75" t="str">
            <v/>
          </cell>
        </row>
        <row r="76">
          <cell r="B76" t="str">
            <v/>
          </cell>
          <cell r="C76" t="str">
            <v/>
          </cell>
          <cell r="D76" t="str">
            <v/>
          </cell>
          <cell r="F76" t="str">
            <v/>
          </cell>
          <cell r="H76" t="str">
            <v/>
          </cell>
        </row>
        <row r="77">
          <cell r="B77" t="str">
            <v/>
          </cell>
          <cell r="C77" t="str">
            <v/>
          </cell>
          <cell r="D77" t="str">
            <v/>
          </cell>
          <cell r="F77" t="str">
            <v/>
          </cell>
          <cell r="H77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879E8-A94C-442A-A001-1F659386EDF8}">
  <dimension ref="A3:T84"/>
  <sheetViews>
    <sheetView tabSelected="1" workbookViewId="0">
      <selection activeCell="T11" sqref="T11"/>
    </sheetView>
  </sheetViews>
  <sheetFormatPr baseColWidth="10" defaultColWidth="11.41015625" defaultRowHeight="14.35" x14ac:dyDescent="0.5"/>
  <cols>
    <col min="1" max="1" width="8.29296875" style="1" customWidth="1"/>
    <col min="2" max="2" width="4" style="1" customWidth="1"/>
    <col min="3" max="3" width="9.703125" style="2" customWidth="1"/>
    <col min="4" max="4" width="9.5859375" style="2" customWidth="1"/>
    <col min="5" max="5" width="9" style="2" bestFit="1" customWidth="1"/>
    <col min="6" max="6" width="13.87890625" style="1" bestFit="1" customWidth="1"/>
    <col min="7" max="7" width="6.29296875" style="1" customWidth="1"/>
    <col min="8" max="8" width="9.76171875" style="1" customWidth="1"/>
    <col min="9" max="9" width="5.29296875" style="3" customWidth="1"/>
    <col min="10" max="10" width="6.29296875" style="1" customWidth="1"/>
    <col min="11" max="11" width="6.29296875" style="3" customWidth="1"/>
    <col min="12" max="12" width="6.29296875" style="1" customWidth="1"/>
    <col min="13" max="16" width="6.29296875" style="3" customWidth="1"/>
    <col min="17" max="17" width="6" style="1" customWidth="1"/>
    <col min="18" max="18" width="8.1171875" style="1" customWidth="1"/>
    <col min="19" max="19" width="2.87890625" style="1" customWidth="1"/>
    <col min="20" max="16384" width="11.41015625" style="1"/>
  </cols>
  <sheetData>
    <row r="3" spans="1:18" ht="14.7" thickBot="1" x14ac:dyDescent="0.55000000000000004"/>
    <row r="4" spans="1:18" ht="18" customHeight="1" x14ac:dyDescent="0.5">
      <c r="F4" s="4" t="s">
        <v>0</v>
      </c>
      <c r="G4" s="5"/>
      <c r="H4" s="5"/>
      <c r="I4" s="5"/>
      <c r="J4" s="5"/>
      <c r="K4" s="6"/>
    </row>
    <row r="5" spans="1:18" ht="14.45" customHeight="1" x14ac:dyDescent="0.5">
      <c r="F5" s="7"/>
      <c r="G5" s="8"/>
      <c r="H5" s="8"/>
      <c r="I5" s="8"/>
      <c r="J5" s="8"/>
      <c r="K5" s="9"/>
    </row>
    <row r="6" spans="1:18" ht="14.45" customHeight="1" thickBot="1" x14ac:dyDescent="0.55000000000000004">
      <c r="F6" s="10"/>
      <c r="G6" s="11"/>
      <c r="H6" s="11"/>
      <c r="I6" s="11"/>
      <c r="J6" s="11"/>
      <c r="K6" s="12"/>
    </row>
    <row r="7" spans="1:18" x14ac:dyDescent="0.5">
      <c r="C7" s="13"/>
      <c r="D7" s="13"/>
      <c r="E7" s="13"/>
      <c r="F7" s="13"/>
      <c r="G7" s="13"/>
    </row>
    <row r="8" spans="1:18" ht="14.35" customHeight="1" x14ac:dyDescent="0.5">
      <c r="E8" s="13" t="s">
        <v>1</v>
      </c>
      <c r="F8" s="13"/>
      <c r="H8" s="14">
        <f>'[1]Saisie inscriptions'!B2</f>
        <v>25</v>
      </c>
    </row>
    <row r="9" spans="1:18" ht="14.7" customHeight="1" thickBot="1" x14ac:dyDescent="0.55000000000000004">
      <c r="A9" s="15"/>
      <c r="B9" s="15"/>
      <c r="C9" s="16"/>
      <c r="D9" s="16"/>
      <c r="E9" s="17"/>
      <c r="F9" s="17"/>
      <c r="G9" s="15"/>
      <c r="H9" s="18"/>
      <c r="I9" s="19"/>
      <c r="J9" s="15"/>
      <c r="K9" s="19"/>
      <c r="L9" s="15"/>
      <c r="M9" s="19"/>
      <c r="N9" s="19"/>
      <c r="O9" s="19"/>
      <c r="P9" s="19"/>
      <c r="Q9" s="15"/>
      <c r="R9" s="15"/>
    </row>
    <row r="10" spans="1:18" ht="48.95" customHeight="1" thickBot="1" x14ac:dyDescent="0.55000000000000004">
      <c r="A10" s="20" t="s">
        <v>2</v>
      </c>
      <c r="B10" s="21" t="s">
        <v>3</v>
      </c>
      <c r="C10" s="22" t="s">
        <v>4</v>
      </c>
      <c r="D10" s="23" t="s">
        <v>5</v>
      </c>
      <c r="E10" s="24" t="s">
        <v>6</v>
      </c>
      <c r="F10" s="23" t="s">
        <v>7</v>
      </c>
      <c r="G10" s="23" t="s">
        <v>8</v>
      </c>
      <c r="H10" s="25" t="s">
        <v>9</v>
      </c>
      <c r="I10" s="26" t="s">
        <v>10</v>
      </c>
      <c r="J10" s="27" t="s">
        <v>11</v>
      </c>
      <c r="K10" s="26" t="s">
        <v>12</v>
      </c>
      <c r="L10" s="27" t="s">
        <v>11</v>
      </c>
      <c r="M10" s="26" t="s">
        <v>13</v>
      </c>
      <c r="N10" s="28" t="s">
        <v>11</v>
      </c>
      <c r="O10" s="29" t="s">
        <v>14</v>
      </c>
      <c r="P10" s="29" t="s">
        <v>11</v>
      </c>
      <c r="Q10" s="30" t="s">
        <v>15</v>
      </c>
      <c r="R10" s="31" t="s">
        <v>16</v>
      </c>
    </row>
    <row r="11" spans="1:18" ht="15" customHeight="1" thickTop="1" x14ac:dyDescent="0.5">
      <c r="A11" s="32">
        <v>1</v>
      </c>
      <c r="B11" s="32">
        <v>1</v>
      </c>
      <c r="C11" s="33"/>
      <c r="D11" s="33" t="str">
        <f>+'[1]Saisie inscriptions'!C4</f>
        <v>Franck</v>
      </c>
      <c r="E11" s="33" t="str">
        <f>+'[1]Saisie inscriptions'!H4</f>
        <v>OSCAR</v>
      </c>
      <c r="F11" s="32" t="str">
        <f>+'[1]Saisie inscriptions'!D4</f>
        <v>ARPSM</v>
      </c>
      <c r="G11" s="32" t="str">
        <f>+'[1]Saisie inscriptions'!F4</f>
        <v>Senior</v>
      </c>
      <c r="H11" s="34">
        <f>+'[1]Saisie inscriptions'!G4</f>
        <v>5891048</v>
      </c>
      <c r="I11" s="35">
        <v>1</v>
      </c>
      <c r="J11" s="36">
        <f>I11*10</f>
        <v>10</v>
      </c>
      <c r="K11" s="35">
        <v>1</v>
      </c>
      <c r="L11" s="36">
        <f>K11*5</f>
        <v>5</v>
      </c>
      <c r="M11" s="35">
        <v>1</v>
      </c>
      <c r="N11" s="37">
        <f>M11*3</f>
        <v>3</v>
      </c>
      <c r="O11" s="38">
        <v>1</v>
      </c>
      <c r="P11" s="39">
        <f>O11*1</f>
        <v>1</v>
      </c>
      <c r="Q11" s="36">
        <f>SUM(I11+K11+M11+O11)</f>
        <v>4</v>
      </c>
      <c r="R11" s="40">
        <f>J11+L11+N11+P11</f>
        <v>19</v>
      </c>
    </row>
    <row r="12" spans="1:18" ht="15" customHeight="1" x14ac:dyDescent="0.5">
      <c r="A12" s="41">
        <v>2</v>
      </c>
      <c r="B12" s="41">
        <v>2</v>
      </c>
      <c r="C12" s="42"/>
      <c r="D12" s="43" t="str">
        <f>+'[1]Saisie inscriptions'!C5</f>
        <v>Alain</v>
      </c>
      <c r="E12" s="43" t="str">
        <f>+'[1]Saisie inscriptions'!H5</f>
        <v>MUTIN</v>
      </c>
      <c r="F12" s="41" t="str">
        <f>+'[1]Saisie inscriptions'!D5</f>
        <v>ARPSM</v>
      </c>
      <c r="G12" s="41" t="str">
        <f>+'[1]Saisie inscriptions'!F5</f>
        <v>Vétéran</v>
      </c>
      <c r="H12" s="44">
        <f>+'[1]Saisie inscriptions'!G5</f>
        <v>5890984</v>
      </c>
      <c r="I12" s="45"/>
      <c r="J12" s="46">
        <f>I12*10</f>
        <v>0</v>
      </c>
      <c r="K12" s="45"/>
      <c r="L12" s="46">
        <f>K12*5</f>
        <v>0</v>
      </c>
      <c r="M12" s="45"/>
      <c r="N12" s="47">
        <f>M12*3</f>
        <v>0</v>
      </c>
      <c r="O12" s="48"/>
      <c r="P12" s="49">
        <f>O12*1</f>
        <v>0</v>
      </c>
      <c r="Q12" s="46">
        <f>SUM(I12+K12+M12+O12)</f>
        <v>0</v>
      </c>
      <c r="R12" s="50">
        <f>J12+L12+N12+P12</f>
        <v>0</v>
      </c>
    </row>
    <row r="13" spans="1:18" ht="15" customHeight="1" x14ac:dyDescent="0.5">
      <c r="A13" s="41">
        <v>3</v>
      </c>
      <c r="B13" s="41">
        <v>3</v>
      </c>
      <c r="C13" s="42"/>
      <c r="D13" s="43" t="str">
        <f>+'[1]Saisie inscriptions'!C6</f>
        <v>Alain</v>
      </c>
      <c r="E13" s="43" t="str">
        <f>+'[1]Saisie inscriptions'!H6</f>
        <v>EMERAUDE</v>
      </c>
      <c r="F13" s="41" t="str">
        <f>+'[1]Saisie inscriptions'!D6</f>
        <v>ARPSM</v>
      </c>
      <c r="G13" s="41" t="str">
        <f>+'[1]Saisie inscriptions'!F6</f>
        <v>Vétéran</v>
      </c>
      <c r="H13" s="44">
        <f>+'[1]Saisie inscriptions'!G6</f>
        <v>5891049</v>
      </c>
      <c r="I13" s="45"/>
      <c r="J13" s="46">
        <f>I13*10</f>
        <v>0</v>
      </c>
      <c r="K13" s="45"/>
      <c r="L13" s="46">
        <f>K13*5</f>
        <v>0</v>
      </c>
      <c r="M13" s="45"/>
      <c r="N13" s="47">
        <f>M13*3</f>
        <v>0</v>
      </c>
      <c r="O13" s="48"/>
      <c r="P13" s="49">
        <f>O13*1</f>
        <v>0</v>
      </c>
      <c r="Q13" s="46">
        <f>SUM(I13+K13+M13+O13)</f>
        <v>0</v>
      </c>
      <c r="R13" s="50">
        <f>J13+L13+N13+P13</f>
        <v>0</v>
      </c>
    </row>
    <row r="14" spans="1:18" ht="15" customHeight="1" x14ac:dyDescent="0.5">
      <c r="A14" s="41">
        <v>4</v>
      </c>
      <c r="B14" s="41">
        <v>4</v>
      </c>
      <c r="C14" s="42"/>
      <c r="D14" s="43" t="str">
        <f>+'[1]Saisie inscriptions'!C7</f>
        <v>Johnny</v>
      </c>
      <c r="E14" s="43" t="str">
        <f>+'[1]Saisie inscriptions'!H7</f>
        <v>HAYABUSA II</v>
      </c>
      <c r="F14" s="41" t="str">
        <f>+'[1]Saisie inscriptions'!D7</f>
        <v>ARPSM</v>
      </c>
      <c r="G14" s="41" t="str">
        <f>+'[1]Saisie inscriptions'!F7</f>
        <v>Vétéran</v>
      </c>
      <c r="H14" s="44">
        <f>+'[1]Saisie inscriptions'!G7</f>
        <v>5891059</v>
      </c>
      <c r="I14" s="45"/>
      <c r="J14" s="46">
        <f>I14*10</f>
        <v>0</v>
      </c>
      <c r="K14" s="45"/>
      <c r="L14" s="46">
        <f>K14*5</f>
        <v>0</v>
      </c>
      <c r="M14" s="45"/>
      <c r="N14" s="47">
        <f>M14*3</f>
        <v>0</v>
      </c>
      <c r="O14" s="48"/>
      <c r="P14" s="49">
        <f>O14*1</f>
        <v>0</v>
      </c>
      <c r="Q14" s="46">
        <f>SUM(I14+K14+M14+O14)</f>
        <v>0</v>
      </c>
      <c r="R14" s="50">
        <f>J14+L14+N14+P14</f>
        <v>0</v>
      </c>
    </row>
    <row r="15" spans="1:18" ht="15" customHeight="1" x14ac:dyDescent="0.5">
      <c r="A15" s="41">
        <v>5</v>
      </c>
      <c r="B15" s="41">
        <v>5</v>
      </c>
      <c r="C15" s="42"/>
      <c r="D15" s="43" t="str">
        <f>+'[1]Saisie inscriptions'!C8</f>
        <v>Roger</v>
      </c>
      <c r="E15" s="43" t="str">
        <f>+'[1]Saisie inscriptions'!H8</f>
        <v>EMERAUDE</v>
      </c>
      <c r="F15" s="41" t="str">
        <f>+'[1]Saisie inscriptions'!D8</f>
        <v>ARPSM</v>
      </c>
      <c r="G15" s="41" t="str">
        <f>+'[1]Saisie inscriptions'!F8</f>
        <v>Vétéran</v>
      </c>
      <c r="H15" s="44">
        <f>+'[1]Saisie inscriptions'!G8</f>
        <v>5891041</v>
      </c>
      <c r="I15" s="45"/>
      <c r="J15" s="46">
        <f>I15*10</f>
        <v>0</v>
      </c>
      <c r="K15" s="45"/>
      <c r="L15" s="46">
        <f>K15*5</f>
        <v>0</v>
      </c>
      <c r="M15" s="45"/>
      <c r="N15" s="47">
        <f>M15*3</f>
        <v>0</v>
      </c>
      <c r="O15" s="48"/>
      <c r="P15" s="49">
        <f>O15*1</f>
        <v>0</v>
      </c>
      <c r="Q15" s="46">
        <f>SUM(I15+K15+M15+O15)</f>
        <v>0</v>
      </c>
      <c r="R15" s="50">
        <f>J15+L15+N15+P15</f>
        <v>0</v>
      </c>
    </row>
    <row r="16" spans="1:18" ht="15" customHeight="1" x14ac:dyDescent="0.5">
      <c r="A16" s="41">
        <v>6</v>
      </c>
      <c r="B16" s="41">
        <v>6</v>
      </c>
      <c r="C16" s="43"/>
      <c r="D16" s="43" t="str">
        <f>+'[1]Saisie inscriptions'!C9</f>
        <v>Michel</v>
      </c>
      <c r="E16" s="43" t="str">
        <f>+'[1]Saisie inscriptions'!H9</f>
        <v>OCEANIS</v>
      </c>
      <c r="F16" s="41" t="str">
        <f>+'[1]Saisie inscriptions'!D9</f>
        <v>ARPSM</v>
      </c>
      <c r="G16" s="41" t="str">
        <f>+'[1]Saisie inscriptions'!F9</f>
        <v>Vétéran</v>
      </c>
      <c r="H16" s="44">
        <f>+'[1]Saisie inscriptions'!G9</f>
        <v>5894545</v>
      </c>
      <c r="I16" s="45"/>
      <c r="J16" s="46">
        <f>I16*10</f>
        <v>0</v>
      </c>
      <c r="K16" s="45"/>
      <c r="L16" s="46">
        <f>K16*5</f>
        <v>0</v>
      </c>
      <c r="M16" s="45"/>
      <c r="N16" s="47">
        <f>M16*3</f>
        <v>0</v>
      </c>
      <c r="O16" s="48"/>
      <c r="P16" s="49">
        <f>O16*1</f>
        <v>0</v>
      </c>
      <c r="Q16" s="46">
        <f>SUM(I16+K16+M16+O16)</f>
        <v>0</v>
      </c>
      <c r="R16" s="50">
        <f>J16+L16+N16+P16</f>
        <v>0</v>
      </c>
    </row>
    <row r="17" spans="1:20" ht="15" customHeight="1" x14ac:dyDescent="0.5">
      <c r="A17" s="41">
        <v>7</v>
      </c>
      <c r="B17" s="41">
        <v>7</v>
      </c>
      <c r="C17" s="43"/>
      <c r="D17" s="43" t="str">
        <f>+'[1]Saisie inscriptions'!C10</f>
        <v>René</v>
      </c>
      <c r="E17" s="43" t="str">
        <f>+'[1]Saisie inscriptions'!H10</f>
        <v>SOIZIC</v>
      </c>
      <c r="F17" s="41" t="str">
        <f>+'[1]Saisie inscriptions'!D10</f>
        <v>ARPSM</v>
      </c>
      <c r="G17" s="41" t="str">
        <f>+'[1]Saisie inscriptions'!F10</f>
        <v>Vétéran</v>
      </c>
      <c r="H17" s="44">
        <f>+'[1]Saisie inscriptions'!G10</f>
        <v>5890982</v>
      </c>
      <c r="I17" s="45"/>
      <c r="J17" s="46">
        <f>I17*10</f>
        <v>0</v>
      </c>
      <c r="K17" s="45"/>
      <c r="L17" s="46">
        <f>K17*5</f>
        <v>0</v>
      </c>
      <c r="M17" s="45"/>
      <c r="N17" s="47">
        <f>M17*3</f>
        <v>0</v>
      </c>
      <c r="O17" s="48"/>
      <c r="P17" s="49">
        <f>O17*1</f>
        <v>0</v>
      </c>
      <c r="Q17" s="46">
        <f>SUM(I17+K17+M17+O17)</f>
        <v>0</v>
      </c>
      <c r="R17" s="50">
        <f>J17+L17+N17+P17</f>
        <v>0</v>
      </c>
      <c r="S17" s="51"/>
    </row>
    <row r="18" spans="1:20" ht="15" customHeight="1" x14ac:dyDescent="0.5">
      <c r="A18" s="41">
        <v>8</v>
      </c>
      <c r="B18" s="41">
        <v>8</v>
      </c>
      <c r="C18" s="43"/>
      <c r="D18" s="43" t="str">
        <f>+'[1]Saisie inscriptions'!C11</f>
        <v>Alain</v>
      </c>
      <c r="E18" s="43" t="str">
        <f>+'[1]Saisie inscriptions'!H11</f>
        <v>ALISA</v>
      </c>
      <c r="F18" s="41" t="str">
        <f>+'[1]Saisie inscriptions'!D11</f>
        <v>ARPSM</v>
      </c>
      <c r="G18" s="41" t="str">
        <f>+'[1]Saisie inscriptions'!F11</f>
        <v>Vétéran</v>
      </c>
      <c r="H18" s="44">
        <f>+'[1]Saisie inscriptions'!G11</f>
        <v>5894546</v>
      </c>
      <c r="I18" s="45"/>
      <c r="J18" s="46">
        <f>I18*10</f>
        <v>0</v>
      </c>
      <c r="K18" s="45"/>
      <c r="L18" s="46">
        <f>K18*5</f>
        <v>0</v>
      </c>
      <c r="M18" s="45"/>
      <c r="N18" s="47">
        <f>M18*3</f>
        <v>0</v>
      </c>
      <c r="O18" s="48"/>
      <c r="P18" s="49">
        <f>O18*1</f>
        <v>0</v>
      </c>
      <c r="Q18" s="46">
        <f>SUM(I18+K18+M18+O18)</f>
        <v>0</v>
      </c>
      <c r="R18" s="50">
        <f>J18+L18+N18+P18</f>
        <v>0</v>
      </c>
      <c r="S18" s="51"/>
      <c r="T18" s="51"/>
    </row>
    <row r="19" spans="1:20" ht="15" customHeight="1" x14ac:dyDescent="0.5">
      <c r="A19" s="41">
        <v>9</v>
      </c>
      <c r="B19" s="41">
        <v>9</v>
      </c>
      <c r="C19" s="43"/>
      <c r="D19" s="43" t="str">
        <f>+'[1]Saisie inscriptions'!C12</f>
        <v>Jacques</v>
      </c>
      <c r="E19" s="43" t="str">
        <f>+'[1]Saisie inscriptions'!H12</f>
        <v>MUTIN</v>
      </c>
      <c r="F19" s="41" t="str">
        <f>+'[1]Saisie inscriptions'!D12</f>
        <v>ARPSM</v>
      </c>
      <c r="G19" s="41" t="str">
        <f>+'[1]Saisie inscriptions'!F12</f>
        <v>Vétéran</v>
      </c>
      <c r="H19" s="44">
        <f>+'[1]Saisie inscriptions'!G12</f>
        <v>5891060</v>
      </c>
      <c r="I19" s="45"/>
      <c r="J19" s="46">
        <f>I19*10</f>
        <v>0</v>
      </c>
      <c r="K19" s="45"/>
      <c r="L19" s="46">
        <f>K19*5</f>
        <v>0</v>
      </c>
      <c r="M19" s="45"/>
      <c r="N19" s="47">
        <f>M19*3</f>
        <v>0</v>
      </c>
      <c r="O19" s="48"/>
      <c r="P19" s="49">
        <f>O19*1</f>
        <v>0</v>
      </c>
      <c r="Q19" s="46">
        <f>SUM(I19+K19+M19+O19)</f>
        <v>0</v>
      </c>
      <c r="R19" s="50">
        <f>J19+L19+N19+P19</f>
        <v>0</v>
      </c>
    </row>
    <row r="20" spans="1:20" ht="15" customHeight="1" x14ac:dyDescent="0.5">
      <c r="A20" s="41">
        <v>10</v>
      </c>
      <c r="B20" s="41">
        <v>10</v>
      </c>
      <c r="C20" s="43"/>
      <c r="D20" s="43" t="str">
        <f>+'[1]Saisie inscriptions'!C13</f>
        <v/>
      </c>
      <c r="E20" s="43" t="str">
        <f>+'[1]Saisie inscriptions'!H13</f>
        <v/>
      </c>
      <c r="F20" s="41" t="str">
        <f>+'[1]Saisie inscriptions'!D13</f>
        <v/>
      </c>
      <c r="G20" s="41" t="str">
        <f>+'[1]Saisie inscriptions'!F13</f>
        <v/>
      </c>
      <c r="H20" s="44">
        <f>+'[1]Saisie inscriptions'!G13</f>
        <v>0</v>
      </c>
      <c r="I20" s="45"/>
      <c r="J20" s="46">
        <f>I20*10</f>
        <v>0</v>
      </c>
      <c r="K20" s="45"/>
      <c r="L20" s="46">
        <f>K20*5</f>
        <v>0</v>
      </c>
      <c r="M20" s="45"/>
      <c r="N20" s="47">
        <f>M20*3</f>
        <v>0</v>
      </c>
      <c r="O20" s="48"/>
      <c r="P20" s="49">
        <f>O20*1</f>
        <v>0</v>
      </c>
      <c r="Q20" s="46">
        <f>SUM(I20+K20+M20+O20)</f>
        <v>0</v>
      </c>
      <c r="R20" s="50">
        <f>J20+L20+N20+P20</f>
        <v>0</v>
      </c>
    </row>
    <row r="21" spans="1:20" ht="15" customHeight="1" x14ac:dyDescent="0.5">
      <c r="A21" s="41">
        <v>11</v>
      </c>
      <c r="B21" s="41">
        <v>11</v>
      </c>
      <c r="C21" s="43"/>
      <c r="D21" s="43" t="str">
        <f>+'[1]Saisie inscriptions'!C14</f>
        <v>Thierry</v>
      </c>
      <c r="E21" s="43" t="str">
        <f>+'[1]Saisie inscriptions'!H14</f>
        <v>SOIZIC</v>
      </c>
      <c r="F21" s="41" t="str">
        <f>+'[1]Saisie inscriptions'!D14</f>
        <v>ARPSM</v>
      </c>
      <c r="G21" s="41" t="str">
        <f>+'[1]Saisie inscriptions'!F14</f>
        <v>Senior</v>
      </c>
      <c r="H21" s="44">
        <f>+'[1]Saisie inscriptions'!G14</f>
        <v>5896694</v>
      </c>
      <c r="I21" s="45"/>
      <c r="J21" s="46">
        <f>I21*10</f>
        <v>0</v>
      </c>
      <c r="K21" s="45"/>
      <c r="L21" s="46">
        <f>K21*5</f>
        <v>0</v>
      </c>
      <c r="M21" s="45"/>
      <c r="N21" s="47">
        <f>M21*3</f>
        <v>0</v>
      </c>
      <c r="O21" s="48"/>
      <c r="P21" s="49">
        <f>O21*1</f>
        <v>0</v>
      </c>
      <c r="Q21" s="46">
        <f>SUM(I21+K21+M21+O21)</f>
        <v>0</v>
      </c>
      <c r="R21" s="50">
        <f>J21+L21+N21+P21</f>
        <v>0</v>
      </c>
    </row>
    <row r="22" spans="1:20" ht="15" customHeight="1" x14ac:dyDescent="0.5">
      <c r="A22" s="41">
        <v>12</v>
      </c>
      <c r="B22" s="41">
        <v>12</v>
      </c>
      <c r="C22" s="43"/>
      <c r="D22" s="43" t="str">
        <f>+'[1]Saisie inscriptions'!C15</f>
        <v>Albert</v>
      </c>
      <c r="E22" s="43" t="str">
        <f>+'[1]Saisie inscriptions'!H15</f>
        <v>SOIZIC</v>
      </c>
      <c r="F22" s="41" t="str">
        <f>+'[1]Saisie inscriptions'!D15</f>
        <v>ARPSM</v>
      </c>
      <c r="G22" s="41" t="str">
        <f>+'[1]Saisie inscriptions'!F15</f>
        <v>Senior</v>
      </c>
      <c r="H22" s="44">
        <f>+'[1]Saisie inscriptions'!G15</f>
        <v>5891055</v>
      </c>
      <c r="I22" s="45"/>
      <c r="J22" s="46">
        <f>I22*10</f>
        <v>0</v>
      </c>
      <c r="K22" s="45"/>
      <c r="L22" s="46">
        <f>K22*5</f>
        <v>0</v>
      </c>
      <c r="M22" s="45"/>
      <c r="N22" s="47">
        <f>M22*3</f>
        <v>0</v>
      </c>
      <c r="O22" s="48"/>
      <c r="P22" s="49">
        <f>O22*1</f>
        <v>0</v>
      </c>
      <c r="Q22" s="46">
        <f>SUM(I22+K22+M22+O22)</f>
        <v>0</v>
      </c>
      <c r="R22" s="50">
        <f>J22+L22+N22+P22</f>
        <v>0</v>
      </c>
    </row>
    <row r="23" spans="1:20" ht="15" customHeight="1" x14ac:dyDescent="0.5">
      <c r="A23" s="41">
        <v>13</v>
      </c>
      <c r="B23" s="41">
        <v>13</v>
      </c>
      <c r="C23" s="43"/>
      <c r="D23" s="43" t="str">
        <f>+'[1]Saisie inscriptions'!C16</f>
        <v>Jean-Michel</v>
      </c>
      <c r="E23" s="43" t="str">
        <f>+'[1]Saisie inscriptions'!H16</f>
        <v>ANATIF</v>
      </c>
      <c r="F23" s="41" t="str">
        <f>+'[1]Saisie inscriptions'!D16</f>
        <v>ARPSM</v>
      </c>
      <c r="G23" s="41" t="str">
        <f>+'[1]Saisie inscriptions'!F16</f>
        <v>Vétéran</v>
      </c>
      <c r="H23" s="44">
        <f>+'[1]Saisie inscriptions'!G16</f>
        <v>5891042</v>
      </c>
      <c r="I23" s="45"/>
      <c r="J23" s="46">
        <f>I23*10</f>
        <v>0</v>
      </c>
      <c r="K23" s="45"/>
      <c r="L23" s="46">
        <f>K23*5</f>
        <v>0</v>
      </c>
      <c r="M23" s="45"/>
      <c r="N23" s="47">
        <f>M23*3</f>
        <v>0</v>
      </c>
      <c r="O23" s="48"/>
      <c r="P23" s="49">
        <f>O23*1</f>
        <v>0</v>
      </c>
      <c r="Q23" s="46">
        <f>SUM(I23+K23+M23+O23)</f>
        <v>0</v>
      </c>
      <c r="R23" s="50">
        <f>J23+L23+N23+P23</f>
        <v>0</v>
      </c>
    </row>
    <row r="24" spans="1:20" ht="15" customHeight="1" x14ac:dyDescent="0.5">
      <c r="A24" s="41">
        <v>14</v>
      </c>
      <c r="B24" s="41">
        <v>14</v>
      </c>
      <c r="C24" s="43"/>
      <c r="D24" s="43" t="str">
        <f>+'[1]Saisie inscriptions'!C17</f>
        <v>Christophe</v>
      </c>
      <c r="E24" s="43" t="str">
        <f>+'[1]Saisie inscriptions'!H17</f>
        <v>ANATIF</v>
      </c>
      <c r="F24" s="41">
        <f>+'[1]Saisie inscriptions'!D17</f>
        <v>0</v>
      </c>
      <c r="G24" s="41" t="str">
        <f>+'[1]Saisie inscriptions'!F17</f>
        <v>Senior</v>
      </c>
      <c r="H24" s="44" t="str">
        <f>+'[1]Saisie inscriptions'!G17</f>
        <v>INV5</v>
      </c>
      <c r="I24" s="45"/>
      <c r="J24" s="46">
        <f>I24*10</f>
        <v>0</v>
      </c>
      <c r="K24" s="45"/>
      <c r="L24" s="46">
        <f>K24*5</f>
        <v>0</v>
      </c>
      <c r="M24" s="45"/>
      <c r="N24" s="47">
        <f>M24*3</f>
        <v>0</v>
      </c>
      <c r="O24" s="48"/>
      <c r="P24" s="49">
        <f>O24*1</f>
        <v>0</v>
      </c>
      <c r="Q24" s="46">
        <f>SUM(I24+K24+M24+O24)</f>
        <v>0</v>
      </c>
      <c r="R24" s="50">
        <f>J24+L24+N24+P24</f>
        <v>0</v>
      </c>
    </row>
    <row r="25" spans="1:20" ht="15" customHeight="1" x14ac:dyDescent="0.5">
      <c r="A25" s="41">
        <v>15</v>
      </c>
      <c r="B25" s="41">
        <v>15</v>
      </c>
      <c r="C25" s="43"/>
      <c r="D25" s="43" t="str">
        <f>+'[1]Saisie inscriptions'!C18</f>
        <v>Romain</v>
      </c>
      <c r="E25" s="43" t="str">
        <f>+'[1]Saisie inscriptions'!H18</f>
        <v>ANATIF</v>
      </c>
      <c r="F25" s="41">
        <f>+'[1]Saisie inscriptions'!D18</f>
        <v>0</v>
      </c>
      <c r="G25" s="41">
        <f>+'[1]Saisie inscriptions'!F18</f>
        <v>0</v>
      </c>
      <c r="H25" s="44" t="str">
        <f>+'[1]Saisie inscriptions'!G18</f>
        <v>INV 10</v>
      </c>
      <c r="I25" s="45"/>
      <c r="J25" s="46">
        <f>I25*10</f>
        <v>0</v>
      </c>
      <c r="K25" s="45"/>
      <c r="L25" s="46">
        <f>K25*5</f>
        <v>0</v>
      </c>
      <c r="M25" s="45"/>
      <c r="N25" s="47">
        <f>M25*3</f>
        <v>0</v>
      </c>
      <c r="O25" s="48"/>
      <c r="P25" s="49">
        <f>O25*1</f>
        <v>0</v>
      </c>
      <c r="Q25" s="46">
        <f>SUM(I25+K25+M25+O25)</f>
        <v>0</v>
      </c>
      <c r="R25" s="50">
        <f>J25+L25+N25+P25</f>
        <v>0</v>
      </c>
    </row>
    <row r="26" spans="1:20" ht="15" customHeight="1" x14ac:dyDescent="0.5">
      <c r="A26" s="41">
        <v>16</v>
      </c>
      <c r="B26" s="41">
        <v>16</v>
      </c>
      <c r="C26" s="43"/>
      <c r="D26" s="43" t="str">
        <f>+'[1]Saisie inscriptions'!C19</f>
        <v>Pierre</v>
      </c>
      <c r="E26" s="43" t="str">
        <f>+'[1]Saisie inscriptions'!H19</f>
        <v>MUTIN</v>
      </c>
      <c r="F26" s="41" t="str">
        <f>+'[1]Saisie inscriptions'!D19</f>
        <v>ARPSM</v>
      </c>
      <c r="G26" s="41" t="str">
        <f>+'[1]Saisie inscriptions'!F19</f>
        <v>Vétéran</v>
      </c>
      <c r="H26" s="44">
        <f>+'[1]Saisie inscriptions'!G19</f>
        <v>5894543</v>
      </c>
      <c r="I26" s="45"/>
      <c r="J26" s="46">
        <f>I26*10</f>
        <v>0</v>
      </c>
      <c r="K26" s="45"/>
      <c r="L26" s="46">
        <f>K26*5</f>
        <v>0</v>
      </c>
      <c r="M26" s="45"/>
      <c r="N26" s="47">
        <f>M26*3</f>
        <v>0</v>
      </c>
      <c r="O26" s="48"/>
      <c r="P26" s="49">
        <f>O26*1</f>
        <v>0</v>
      </c>
      <c r="Q26" s="46">
        <f>SUM(I26+K26+M26+O26)</f>
        <v>0</v>
      </c>
      <c r="R26" s="50">
        <f>J26+L26+N26+P26</f>
        <v>0</v>
      </c>
    </row>
    <row r="27" spans="1:20" ht="15" customHeight="1" x14ac:dyDescent="0.5">
      <c r="A27" s="41">
        <v>17</v>
      </c>
      <c r="B27" s="41">
        <v>17</v>
      </c>
      <c r="C27" s="43"/>
      <c r="D27" s="43" t="str">
        <f>+'[1]Saisie inscriptions'!C20</f>
        <v>Daniel</v>
      </c>
      <c r="E27" s="43" t="str">
        <f>+'[1]Saisie inscriptions'!H20</f>
        <v>HAYABUSA II</v>
      </c>
      <c r="F27" s="41" t="str">
        <f>+'[1]Saisie inscriptions'!D20</f>
        <v>ARPSM</v>
      </c>
      <c r="G27" s="41" t="str">
        <f>+'[1]Saisie inscriptions'!F20</f>
        <v>Vétéran</v>
      </c>
      <c r="H27" s="44">
        <f>+'[1]Saisie inscriptions'!G20</f>
        <v>5898928</v>
      </c>
      <c r="I27" s="45"/>
      <c r="J27" s="46">
        <f>I27*10</f>
        <v>0</v>
      </c>
      <c r="K27" s="45"/>
      <c r="L27" s="46">
        <f>K27*5</f>
        <v>0</v>
      </c>
      <c r="M27" s="45"/>
      <c r="N27" s="47">
        <f>M27*3</f>
        <v>0</v>
      </c>
      <c r="O27" s="48"/>
      <c r="P27" s="49">
        <f>O27*1</f>
        <v>0</v>
      </c>
      <c r="Q27" s="46">
        <f>SUM(I27+K27+M27+O27)</f>
        <v>0</v>
      </c>
      <c r="R27" s="50">
        <f>J27+L27+N27+P27</f>
        <v>0</v>
      </c>
    </row>
    <row r="28" spans="1:20" ht="15" customHeight="1" x14ac:dyDescent="0.5">
      <c r="A28" s="41">
        <v>18</v>
      </c>
      <c r="B28" s="41">
        <v>18</v>
      </c>
      <c r="C28" s="43"/>
      <c r="D28" s="43" t="str">
        <f>+'[1]Saisie inscriptions'!C21</f>
        <v>Joël</v>
      </c>
      <c r="E28" s="43" t="str">
        <f>+'[1]Saisie inscriptions'!H21</f>
        <v>ALISA</v>
      </c>
      <c r="F28" s="41" t="str">
        <f>+'[1]Saisie inscriptions'!D21</f>
        <v>ARPSM</v>
      </c>
      <c r="G28" s="41" t="str">
        <f>+'[1]Saisie inscriptions'!F21</f>
        <v>Vétéran</v>
      </c>
      <c r="H28" s="44">
        <f>+'[1]Saisie inscriptions'!G21</f>
        <v>5891056</v>
      </c>
      <c r="I28" s="45"/>
      <c r="J28" s="46">
        <f>I28*10</f>
        <v>0</v>
      </c>
      <c r="K28" s="45"/>
      <c r="L28" s="46">
        <f>K28*5</f>
        <v>0</v>
      </c>
      <c r="M28" s="45"/>
      <c r="N28" s="47">
        <f>M28*3</f>
        <v>0</v>
      </c>
      <c r="O28" s="48"/>
      <c r="P28" s="49">
        <f>O28*1</f>
        <v>0</v>
      </c>
      <c r="Q28" s="46">
        <f>SUM(I28+K28+M28+O28)</f>
        <v>0</v>
      </c>
      <c r="R28" s="50">
        <f>J28+L28+N28+P28</f>
        <v>0</v>
      </c>
    </row>
    <row r="29" spans="1:20" ht="15" customHeight="1" x14ac:dyDescent="0.5">
      <c r="A29" s="41">
        <v>19</v>
      </c>
      <c r="B29" s="41">
        <v>19</v>
      </c>
      <c r="C29" s="43"/>
      <c r="D29" s="43" t="str">
        <f>+'[1]Saisie inscriptions'!C22</f>
        <v>Serge</v>
      </c>
      <c r="E29" s="43" t="str">
        <f>+'[1]Saisie inscriptions'!H22</f>
        <v>ALISA</v>
      </c>
      <c r="F29" s="41" t="str">
        <f>+'[1]Saisie inscriptions'!D22</f>
        <v>ARPSM</v>
      </c>
      <c r="G29" s="41" t="str">
        <f>+'[1]Saisie inscriptions'!F22</f>
        <v>Vétéran</v>
      </c>
      <c r="H29" s="44">
        <f>+'[1]Saisie inscriptions'!G22</f>
        <v>5891024</v>
      </c>
      <c r="I29" s="45"/>
      <c r="J29" s="46">
        <f>I29*10</f>
        <v>0</v>
      </c>
      <c r="K29" s="45"/>
      <c r="L29" s="46">
        <f>K29*5</f>
        <v>0</v>
      </c>
      <c r="M29" s="45"/>
      <c r="N29" s="47">
        <f>M29*3</f>
        <v>0</v>
      </c>
      <c r="O29" s="48"/>
      <c r="P29" s="49">
        <f>O29*1</f>
        <v>0</v>
      </c>
      <c r="Q29" s="46">
        <f>SUM(I29+K29+M29+O29)</f>
        <v>0</v>
      </c>
      <c r="R29" s="50">
        <f>J29+L29+N29+P29</f>
        <v>0</v>
      </c>
    </row>
    <row r="30" spans="1:20" ht="15" customHeight="1" x14ac:dyDescent="0.5">
      <c r="A30" s="41">
        <v>20</v>
      </c>
      <c r="B30" s="41">
        <v>20</v>
      </c>
      <c r="C30" s="43"/>
      <c r="D30" s="43" t="str">
        <f>+'[1]Saisie inscriptions'!C23</f>
        <v>Martial</v>
      </c>
      <c r="E30" s="43" t="str">
        <f>+'[1]Saisie inscriptions'!H23</f>
        <v>HAYABUSA II</v>
      </c>
      <c r="F30" s="41" t="str">
        <f>+'[1]Saisie inscriptions'!D23</f>
        <v>ARPSM</v>
      </c>
      <c r="G30" s="41" t="str">
        <f>+'[1]Saisie inscriptions'!F23</f>
        <v>Vétéran</v>
      </c>
      <c r="H30" s="44">
        <f>+'[1]Saisie inscriptions'!G23</f>
        <v>5894548</v>
      </c>
      <c r="I30" s="45"/>
      <c r="J30" s="46">
        <f>I30*10</f>
        <v>0</v>
      </c>
      <c r="K30" s="45"/>
      <c r="L30" s="46">
        <f>K30*5</f>
        <v>0</v>
      </c>
      <c r="M30" s="45"/>
      <c r="N30" s="47">
        <f>M30*3</f>
        <v>0</v>
      </c>
      <c r="O30" s="48"/>
      <c r="P30" s="49">
        <f>O30*1</f>
        <v>0</v>
      </c>
      <c r="Q30" s="46">
        <f>SUM(I30+K30+M30+O30)</f>
        <v>0</v>
      </c>
      <c r="R30" s="50">
        <f>J30+L30+N30+P30</f>
        <v>0</v>
      </c>
    </row>
    <row r="31" spans="1:20" ht="15" customHeight="1" x14ac:dyDescent="0.5">
      <c r="A31" s="41">
        <v>21</v>
      </c>
      <c r="B31" s="41">
        <v>21</v>
      </c>
      <c r="C31" s="43"/>
      <c r="D31" s="43" t="str">
        <f>+'[1]Saisie inscriptions'!C24</f>
        <v>Jean-Claude</v>
      </c>
      <c r="E31" s="43" t="str">
        <f>+'[1]Saisie inscriptions'!H24</f>
        <v>OCEANIS</v>
      </c>
      <c r="F31" s="41" t="str">
        <f>+'[1]Saisie inscriptions'!D24</f>
        <v>ARPSM</v>
      </c>
      <c r="G31" s="41" t="str">
        <f>+'[1]Saisie inscriptions'!F24</f>
        <v>Vétéran</v>
      </c>
      <c r="H31" s="44">
        <f>+'[1]Saisie inscriptions'!G24</f>
        <v>5890993</v>
      </c>
      <c r="I31" s="45"/>
      <c r="J31" s="46">
        <f>I31*10</f>
        <v>0</v>
      </c>
      <c r="K31" s="45"/>
      <c r="L31" s="46">
        <f>K31*5</f>
        <v>0</v>
      </c>
      <c r="M31" s="45"/>
      <c r="N31" s="47">
        <f>M31*3</f>
        <v>0</v>
      </c>
      <c r="O31" s="48"/>
      <c r="P31" s="49">
        <f>O31*1</f>
        <v>0</v>
      </c>
      <c r="Q31" s="46">
        <f>SUM(I31+K31+M31+O31)</f>
        <v>0</v>
      </c>
      <c r="R31" s="50">
        <f>J31+L31+N31+P31</f>
        <v>0</v>
      </c>
    </row>
    <row r="32" spans="1:20" ht="15" customHeight="1" x14ac:dyDescent="0.5">
      <c r="A32" s="41">
        <v>22</v>
      </c>
      <c r="B32" s="41">
        <v>22</v>
      </c>
      <c r="C32" s="43"/>
      <c r="D32" s="43" t="str">
        <f>+'[1]Saisie inscriptions'!C25</f>
        <v>François</v>
      </c>
      <c r="E32" s="43" t="str">
        <f>+'[1]Saisie inscriptions'!H25</f>
        <v>SOIZIC</v>
      </c>
      <c r="F32" s="41" t="str">
        <f>+'[1]Saisie inscriptions'!D25</f>
        <v>ARPSM</v>
      </c>
      <c r="G32" s="41" t="str">
        <f>+'[1]Saisie inscriptions'!F25</f>
        <v>Senior</v>
      </c>
      <c r="H32" s="44">
        <f>+'[1]Saisie inscriptions'!G25</f>
        <v>5896696</v>
      </c>
      <c r="I32" s="45"/>
      <c r="J32" s="46">
        <f>I32*10</f>
        <v>0</v>
      </c>
      <c r="K32" s="45"/>
      <c r="L32" s="46">
        <f>K32*5</f>
        <v>0</v>
      </c>
      <c r="M32" s="45"/>
      <c r="N32" s="47">
        <f>M32*3</f>
        <v>0</v>
      </c>
      <c r="O32" s="48"/>
      <c r="P32" s="49">
        <f>O32*1</f>
        <v>0</v>
      </c>
      <c r="Q32" s="46">
        <f>SUM(I32+K32+M32+O32)</f>
        <v>0</v>
      </c>
      <c r="R32" s="50">
        <f>J32+L32+N32+P32</f>
        <v>0</v>
      </c>
    </row>
    <row r="33" spans="1:18" ht="15" customHeight="1" x14ac:dyDescent="0.5">
      <c r="A33" s="41">
        <v>23</v>
      </c>
      <c r="B33" s="41">
        <v>23</v>
      </c>
      <c r="C33" s="43"/>
      <c r="D33" s="43" t="str">
        <f>+'[1]Saisie inscriptions'!C26</f>
        <v>Patrick</v>
      </c>
      <c r="E33" s="43" t="str">
        <f>+'[1]Saisie inscriptions'!H26</f>
        <v>OSCAR</v>
      </c>
      <c r="F33" s="41" t="str">
        <f>+'[1]Saisie inscriptions'!D26</f>
        <v>ARPSM</v>
      </c>
      <c r="G33" s="41" t="str">
        <f>+'[1]Saisie inscriptions'!F26</f>
        <v>Senior</v>
      </c>
      <c r="H33" s="44">
        <f>+'[1]Saisie inscriptions'!G26</f>
        <v>5898784</v>
      </c>
      <c r="I33" s="45"/>
      <c r="J33" s="46">
        <f>I33*10</f>
        <v>0</v>
      </c>
      <c r="K33" s="45"/>
      <c r="L33" s="46">
        <f>K33*5</f>
        <v>0</v>
      </c>
      <c r="M33" s="45"/>
      <c r="N33" s="47">
        <f>M33*3</f>
        <v>0</v>
      </c>
      <c r="O33" s="48"/>
      <c r="P33" s="49">
        <f>O33*1</f>
        <v>0</v>
      </c>
      <c r="Q33" s="46">
        <f>SUM(I33+K33+M33+O33)</f>
        <v>0</v>
      </c>
      <c r="R33" s="50">
        <f>J33+L33+N33+P33</f>
        <v>0</v>
      </c>
    </row>
    <row r="34" spans="1:18" ht="15" customHeight="1" x14ac:dyDescent="0.5">
      <c r="A34" s="41">
        <v>24</v>
      </c>
      <c r="B34" s="41">
        <v>24</v>
      </c>
      <c r="C34" s="43"/>
      <c r="D34" s="43" t="str">
        <f>+'[1]Saisie inscriptions'!C27</f>
        <v>Luc</v>
      </c>
      <c r="E34" s="43" t="str">
        <f>+'[1]Saisie inscriptions'!H27</f>
        <v>OCEANIS</v>
      </c>
      <c r="F34" s="41" t="str">
        <f>+'[1]Saisie inscriptions'!D27</f>
        <v>ARPSM</v>
      </c>
      <c r="G34" s="41" t="str">
        <f>+'[1]Saisie inscriptions'!F27</f>
        <v>Vétéran</v>
      </c>
      <c r="H34" s="44">
        <f>+'[1]Saisie inscriptions'!G27</f>
        <v>5891036</v>
      </c>
      <c r="I34" s="45"/>
      <c r="J34" s="46">
        <f>I34*10</f>
        <v>0</v>
      </c>
      <c r="K34" s="45"/>
      <c r="L34" s="46">
        <f>K34*5</f>
        <v>0</v>
      </c>
      <c r="M34" s="45"/>
      <c r="N34" s="47">
        <f>M34*3</f>
        <v>0</v>
      </c>
      <c r="O34" s="48"/>
      <c r="P34" s="49">
        <f>O34*1</f>
        <v>0</v>
      </c>
      <c r="Q34" s="46">
        <f>SUM(I34+K34+M34+O34)</f>
        <v>0</v>
      </c>
      <c r="R34" s="50">
        <f>J34+L34+N34+P34</f>
        <v>0</v>
      </c>
    </row>
    <row r="35" spans="1:18" ht="15" customHeight="1" x14ac:dyDescent="0.5">
      <c r="A35" s="41">
        <v>25</v>
      </c>
      <c r="B35" s="41">
        <v>25</v>
      </c>
      <c r="C35" s="43"/>
      <c r="D35" s="43" t="str">
        <f>+'[1]Saisie inscriptions'!C28</f>
        <v>Patrick</v>
      </c>
      <c r="E35" s="43" t="str">
        <f>+'[1]Saisie inscriptions'!H28</f>
        <v>EMERAUDE</v>
      </c>
      <c r="F35" s="41" t="str">
        <f>+'[1]Saisie inscriptions'!D28</f>
        <v>ARPSM</v>
      </c>
      <c r="G35" s="41" t="str">
        <f>+'[1]Saisie inscriptions'!F28</f>
        <v>Senior</v>
      </c>
      <c r="H35" s="44">
        <f>+'[1]Saisie inscriptions'!G28</f>
        <v>5890975</v>
      </c>
      <c r="I35" s="45"/>
      <c r="J35" s="46">
        <f>I35*10</f>
        <v>0</v>
      </c>
      <c r="K35" s="45"/>
      <c r="L35" s="46">
        <f>K35*5</f>
        <v>0</v>
      </c>
      <c r="M35" s="45"/>
      <c r="N35" s="47">
        <f>M35*3</f>
        <v>0</v>
      </c>
      <c r="O35" s="48"/>
      <c r="P35" s="49">
        <f>O35*1</f>
        <v>0</v>
      </c>
      <c r="Q35" s="46">
        <f>SUM(I35+K35+M35+O35)</f>
        <v>0</v>
      </c>
      <c r="R35" s="50">
        <f>J35+L35+N35+P35</f>
        <v>0</v>
      </c>
    </row>
    <row r="36" spans="1:18" ht="15" customHeight="1" x14ac:dyDescent="0.5">
      <c r="A36" s="41">
        <v>26</v>
      </c>
      <c r="B36" s="41">
        <v>26</v>
      </c>
      <c r="C36" s="43"/>
      <c r="D36" s="43" t="str">
        <f>+'[1]Saisie inscriptions'!C29</f>
        <v>Henri</v>
      </c>
      <c r="E36" s="43" t="str">
        <f>+'[1]Saisie inscriptions'!H29</f>
        <v>OSCAR</v>
      </c>
      <c r="F36" s="41" t="str">
        <f>+'[1]Saisie inscriptions'!D29</f>
        <v>ARPSM</v>
      </c>
      <c r="G36" s="41" t="str">
        <f>+'[1]Saisie inscriptions'!F29</f>
        <v>Vétéran</v>
      </c>
      <c r="H36" s="44">
        <f>+'[1]Saisie inscriptions'!G29</f>
        <v>5894348</v>
      </c>
      <c r="I36" s="45"/>
      <c r="J36" s="46">
        <f>I36*10</f>
        <v>0</v>
      </c>
      <c r="K36" s="45"/>
      <c r="L36" s="46">
        <f>K36*5</f>
        <v>0</v>
      </c>
      <c r="M36" s="45"/>
      <c r="N36" s="47">
        <f>M36*3</f>
        <v>0</v>
      </c>
      <c r="O36" s="48"/>
      <c r="P36" s="49">
        <f>O36*1</f>
        <v>0</v>
      </c>
      <c r="Q36" s="46">
        <f>SUM(I36+K36+M36+O36)</f>
        <v>0</v>
      </c>
      <c r="R36" s="50">
        <f>J36+L36+N36+P36</f>
        <v>0</v>
      </c>
    </row>
    <row r="37" spans="1:18" ht="15" customHeight="1" x14ac:dyDescent="0.5">
      <c r="A37" s="41">
        <v>27</v>
      </c>
      <c r="B37" s="41">
        <v>27</v>
      </c>
      <c r="C37" s="43"/>
      <c r="D37" s="43" t="str">
        <f>+'[1]Saisie inscriptions'!C30</f>
        <v/>
      </c>
      <c r="E37" s="43" t="str">
        <f>+'[1]Saisie inscriptions'!H30</f>
        <v/>
      </c>
      <c r="F37" s="41" t="str">
        <f>+'[1]Saisie inscriptions'!D30</f>
        <v/>
      </c>
      <c r="G37" s="41" t="str">
        <f>+'[1]Saisie inscriptions'!F30</f>
        <v/>
      </c>
      <c r="H37" s="44">
        <f>+'[1]Saisie inscriptions'!G30</f>
        <v>0</v>
      </c>
      <c r="I37" s="45"/>
      <c r="J37" s="46">
        <f>I37*10</f>
        <v>0</v>
      </c>
      <c r="K37" s="45"/>
      <c r="L37" s="46">
        <f>K37*5</f>
        <v>0</v>
      </c>
      <c r="M37" s="45"/>
      <c r="N37" s="47">
        <f>M37*3</f>
        <v>0</v>
      </c>
      <c r="O37" s="48"/>
      <c r="P37" s="49">
        <f>O37*1</f>
        <v>0</v>
      </c>
      <c r="Q37" s="46">
        <f>SUM(I37+K37+M37+O37)</f>
        <v>0</v>
      </c>
      <c r="R37" s="50">
        <f>J37+L37+N37+P37</f>
        <v>0</v>
      </c>
    </row>
    <row r="38" spans="1:18" ht="15" customHeight="1" x14ac:dyDescent="0.5">
      <c r="A38" s="41">
        <v>28</v>
      </c>
      <c r="B38" s="41">
        <v>28</v>
      </c>
      <c r="C38" s="43"/>
      <c r="D38" s="43" t="str">
        <f>+'[1]Saisie inscriptions'!C31</f>
        <v/>
      </c>
      <c r="E38" s="43" t="str">
        <f>+'[1]Saisie inscriptions'!H31</f>
        <v/>
      </c>
      <c r="F38" s="41" t="str">
        <f>+'[1]Saisie inscriptions'!D31</f>
        <v/>
      </c>
      <c r="G38" s="41" t="str">
        <f>+'[1]Saisie inscriptions'!F31</f>
        <v/>
      </c>
      <c r="H38" s="44">
        <f>+'[1]Saisie inscriptions'!G31</f>
        <v>0</v>
      </c>
      <c r="I38" s="45"/>
      <c r="J38" s="46">
        <f>I38*10</f>
        <v>0</v>
      </c>
      <c r="K38" s="45"/>
      <c r="L38" s="46">
        <f>K38*5</f>
        <v>0</v>
      </c>
      <c r="M38" s="45"/>
      <c r="N38" s="47">
        <f>M38*3</f>
        <v>0</v>
      </c>
      <c r="O38" s="48"/>
      <c r="P38" s="49">
        <f>O38*1</f>
        <v>0</v>
      </c>
      <c r="Q38" s="46">
        <f>SUM(I38+K38+M38+O38)</f>
        <v>0</v>
      </c>
      <c r="R38" s="50">
        <f>J38+L38+N38+P38</f>
        <v>0</v>
      </c>
    </row>
    <row r="39" spans="1:18" ht="15" customHeight="1" x14ac:dyDescent="0.5">
      <c r="A39" s="41">
        <v>29</v>
      </c>
      <c r="B39" s="41">
        <v>29</v>
      </c>
      <c r="C39" s="43"/>
      <c r="D39" s="43" t="str">
        <f>+'[1]Saisie inscriptions'!C32</f>
        <v/>
      </c>
      <c r="E39" s="43" t="str">
        <f>+'[1]Saisie inscriptions'!H32</f>
        <v/>
      </c>
      <c r="F39" s="41" t="str">
        <f>+'[1]Saisie inscriptions'!D32</f>
        <v/>
      </c>
      <c r="G39" s="41" t="str">
        <f>+'[1]Saisie inscriptions'!F32</f>
        <v/>
      </c>
      <c r="H39" s="44">
        <f>+'[1]Saisie inscriptions'!G32</f>
        <v>0</v>
      </c>
      <c r="I39" s="45"/>
      <c r="J39" s="46">
        <f>I39*10</f>
        <v>0</v>
      </c>
      <c r="K39" s="45"/>
      <c r="L39" s="46">
        <f>K39*5</f>
        <v>0</v>
      </c>
      <c r="M39" s="45"/>
      <c r="N39" s="47">
        <f>M39*3</f>
        <v>0</v>
      </c>
      <c r="O39" s="48"/>
      <c r="P39" s="49">
        <f>O39*1</f>
        <v>0</v>
      </c>
      <c r="Q39" s="46">
        <f>SUM(I39+K39+M39+O39)</f>
        <v>0</v>
      </c>
      <c r="R39" s="50">
        <f>J39+L39+N39+P39</f>
        <v>0</v>
      </c>
    </row>
    <row r="40" spans="1:18" ht="15" customHeight="1" x14ac:dyDescent="0.5">
      <c r="A40" s="41">
        <v>30</v>
      </c>
      <c r="B40" s="41">
        <v>30</v>
      </c>
      <c r="C40" s="43"/>
      <c r="D40" s="43" t="str">
        <f>+'[1]Saisie inscriptions'!C33</f>
        <v/>
      </c>
      <c r="E40" s="43" t="str">
        <f>+'[1]Saisie inscriptions'!H33</f>
        <v/>
      </c>
      <c r="F40" s="41" t="str">
        <f>+'[1]Saisie inscriptions'!D33</f>
        <v/>
      </c>
      <c r="G40" s="41" t="str">
        <f>+'[1]Saisie inscriptions'!F33</f>
        <v/>
      </c>
      <c r="H40" s="44">
        <f>+'[1]Saisie inscriptions'!G33</f>
        <v>0</v>
      </c>
      <c r="I40" s="45"/>
      <c r="J40" s="46">
        <f>I40*10</f>
        <v>0</v>
      </c>
      <c r="K40" s="45"/>
      <c r="L40" s="46">
        <f>K40*5</f>
        <v>0</v>
      </c>
      <c r="M40" s="45"/>
      <c r="N40" s="47">
        <f>M40*3</f>
        <v>0</v>
      </c>
      <c r="O40" s="48"/>
      <c r="P40" s="49">
        <f>O40*1</f>
        <v>0</v>
      </c>
      <c r="Q40" s="46">
        <f>SUM(I40+K40+M40+O40)</f>
        <v>0</v>
      </c>
      <c r="R40" s="50">
        <f>J40+L40+N40+P40</f>
        <v>0</v>
      </c>
    </row>
    <row r="41" spans="1:18" ht="15" customHeight="1" x14ac:dyDescent="0.5">
      <c r="A41" s="41">
        <v>31</v>
      </c>
      <c r="B41" s="41">
        <v>31</v>
      </c>
      <c r="C41" s="43"/>
      <c r="D41" s="43" t="str">
        <f>+'[1]Saisie inscriptions'!C34</f>
        <v/>
      </c>
      <c r="E41" s="43" t="str">
        <f>+'[1]Saisie inscriptions'!H34</f>
        <v/>
      </c>
      <c r="F41" s="41" t="str">
        <f>+'[1]Saisie inscriptions'!D34</f>
        <v/>
      </c>
      <c r="G41" s="41" t="str">
        <f>+'[1]Saisie inscriptions'!F34</f>
        <v/>
      </c>
      <c r="H41" s="44">
        <f>+'[1]Saisie inscriptions'!G34</f>
        <v>0</v>
      </c>
      <c r="I41" s="45"/>
      <c r="J41" s="46">
        <f>I41*10</f>
        <v>0</v>
      </c>
      <c r="K41" s="45"/>
      <c r="L41" s="46">
        <f>K41*5</f>
        <v>0</v>
      </c>
      <c r="M41" s="45"/>
      <c r="N41" s="47">
        <f>M41*3</f>
        <v>0</v>
      </c>
      <c r="O41" s="48"/>
      <c r="P41" s="49">
        <f>O41*1</f>
        <v>0</v>
      </c>
      <c r="Q41" s="46">
        <f>SUM(I41+K41+M41+O41)</f>
        <v>0</v>
      </c>
      <c r="R41" s="50">
        <f>J41+L41+N41+P41</f>
        <v>0</v>
      </c>
    </row>
    <row r="42" spans="1:18" ht="15" customHeight="1" x14ac:dyDescent="0.5">
      <c r="A42" s="41">
        <v>32</v>
      </c>
      <c r="B42" s="41">
        <v>32</v>
      </c>
      <c r="C42" s="43"/>
      <c r="D42" s="43" t="str">
        <f>+'[1]Saisie inscriptions'!C35</f>
        <v/>
      </c>
      <c r="E42" s="43" t="str">
        <f>+'[1]Saisie inscriptions'!H35</f>
        <v/>
      </c>
      <c r="F42" s="41" t="str">
        <f>+'[1]Saisie inscriptions'!D35</f>
        <v/>
      </c>
      <c r="G42" s="41" t="str">
        <f>+'[1]Saisie inscriptions'!F35</f>
        <v/>
      </c>
      <c r="H42" s="44">
        <f>+'[1]Saisie inscriptions'!G35</f>
        <v>0</v>
      </c>
      <c r="I42" s="45"/>
      <c r="J42" s="46">
        <f>I42*10</f>
        <v>0</v>
      </c>
      <c r="K42" s="45"/>
      <c r="L42" s="46">
        <f>K42*5</f>
        <v>0</v>
      </c>
      <c r="M42" s="45"/>
      <c r="N42" s="47">
        <f>M42*3</f>
        <v>0</v>
      </c>
      <c r="O42" s="48"/>
      <c r="P42" s="49">
        <f>O42*1</f>
        <v>0</v>
      </c>
      <c r="Q42" s="46">
        <f>SUM(I42+K42+M42+O42)</f>
        <v>0</v>
      </c>
      <c r="R42" s="50">
        <f>J42+L42+N42+P42</f>
        <v>0</v>
      </c>
    </row>
    <row r="43" spans="1:18" ht="15" customHeight="1" x14ac:dyDescent="0.5">
      <c r="A43" s="41">
        <v>33</v>
      </c>
      <c r="B43" s="41">
        <v>33</v>
      </c>
      <c r="C43" s="43"/>
      <c r="D43" s="43" t="str">
        <f>+'[1]Saisie inscriptions'!C36</f>
        <v/>
      </c>
      <c r="E43" s="43" t="str">
        <f>+'[1]Saisie inscriptions'!H36</f>
        <v/>
      </c>
      <c r="F43" s="41" t="str">
        <f>+'[1]Saisie inscriptions'!D36</f>
        <v/>
      </c>
      <c r="G43" s="41" t="str">
        <f>+'[1]Saisie inscriptions'!F36</f>
        <v/>
      </c>
      <c r="H43" s="44">
        <f>+'[1]Saisie inscriptions'!G36</f>
        <v>0</v>
      </c>
      <c r="I43" s="45"/>
      <c r="J43" s="46">
        <f>I43*10</f>
        <v>0</v>
      </c>
      <c r="K43" s="45"/>
      <c r="L43" s="46">
        <f>K43*5</f>
        <v>0</v>
      </c>
      <c r="M43" s="45"/>
      <c r="N43" s="47">
        <f>M43*3</f>
        <v>0</v>
      </c>
      <c r="O43" s="48"/>
      <c r="P43" s="49">
        <f>O43*1</f>
        <v>0</v>
      </c>
      <c r="Q43" s="46">
        <f>SUM(I43+K43+M43+O43)</f>
        <v>0</v>
      </c>
      <c r="R43" s="50">
        <f>J43+L43+N43+P43</f>
        <v>0</v>
      </c>
    </row>
    <row r="44" spans="1:18" ht="15" customHeight="1" x14ac:dyDescent="0.5">
      <c r="A44" s="41">
        <v>34</v>
      </c>
      <c r="B44" s="41">
        <v>34</v>
      </c>
      <c r="C44" s="43"/>
      <c r="D44" s="43" t="str">
        <f>+'[1]Saisie inscriptions'!C37</f>
        <v/>
      </c>
      <c r="E44" s="43" t="str">
        <f>+'[1]Saisie inscriptions'!H37</f>
        <v/>
      </c>
      <c r="F44" s="41" t="str">
        <f>+'[1]Saisie inscriptions'!D37</f>
        <v/>
      </c>
      <c r="G44" s="41" t="str">
        <f>+'[1]Saisie inscriptions'!F37</f>
        <v/>
      </c>
      <c r="H44" s="44">
        <f>+'[1]Saisie inscriptions'!G37</f>
        <v>0</v>
      </c>
      <c r="I44" s="45"/>
      <c r="J44" s="46">
        <f>I44*10</f>
        <v>0</v>
      </c>
      <c r="K44" s="45"/>
      <c r="L44" s="46">
        <f>K44*5</f>
        <v>0</v>
      </c>
      <c r="M44" s="45"/>
      <c r="N44" s="47">
        <f>M44*3</f>
        <v>0</v>
      </c>
      <c r="O44" s="48"/>
      <c r="P44" s="49">
        <f>O44*1</f>
        <v>0</v>
      </c>
      <c r="Q44" s="46">
        <f>SUM(I44+K44+M44+O44)</f>
        <v>0</v>
      </c>
      <c r="R44" s="50">
        <f>J44+L44+N44+P44</f>
        <v>0</v>
      </c>
    </row>
    <row r="45" spans="1:18" ht="15" customHeight="1" x14ac:dyDescent="0.5">
      <c r="A45" s="41">
        <v>35</v>
      </c>
      <c r="B45" s="41">
        <v>35</v>
      </c>
      <c r="C45" s="43"/>
      <c r="D45" s="43" t="str">
        <f>+'[1]Saisie inscriptions'!C38</f>
        <v/>
      </c>
      <c r="E45" s="43" t="str">
        <f>+'[1]Saisie inscriptions'!H38</f>
        <v/>
      </c>
      <c r="F45" s="41" t="str">
        <f>+'[1]Saisie inscriptions'!D38</f>
        <v/>
      </c>
      <c r="G45" s="41" t="str">
        <f>+'[1]Saisie inscriptions'!F38</f>
        <v/>
      </c>
      <c r="H45" s="44">
        <f>+'[1]Saisie inscriptions'!G38</f>
        <v>0</v>
      </c>
      <c r="I45" s="45"/>
      <c r="J45" s="46">
        <f>I45*10</f>
        <v>0</v>
      </c>
      <c r="K45" s="45"/>
      <c r="L45" s="46">
        <f>K45*5</f>
        <v>0</v>
      </c>
      <c r="M45" s="45"/>
      <c r="N45" s="47">
        <f>M45*3</f>
        <v>0</v>
      </c>
      <c r="O45" s="48"/>
      <c r="P45" s="49">
        <f>O45*1</f>
        <v>0</v>
      </c>
      <c r="Q45" s="46">
        <f>SUM(I45+K45+M45+O45)</f>
        <v>0</v>
      </c>
      <c r="R45" s="50">
        <f>J45+L45+N45+P45</f>
        <v>0</v>
      </c>
    </row>
    <row r="46" spans="1:18" ht="15" customHeight="1" x14ac:dyDescent="0.5">
      <c r="A46" s="41">
        <v>36</v>
      </c>
      <c r="B46" s="41">
        <v>36</v>
      </c>
      <c r="C46" s="43"/>
      <c r="D46" s="43" t="str">
        <f>+'[1]Saisie inscriptions'!C39</f>
        <v/>
      </c>
      <c r="E46" s="43" t="str">
        <f>+'[1]Saisie inscriptions'!H39</f>
        <v/>
      </c>
      <c r="F46" s="41" t="str">
        <f>+'[1]Saisie inscriptions'!D39</f>
        <v/>
      </c>
      <c r="G46" s="41" t="str">
        <f>+'[1]Saisie inscriptions'!F39</f>
        <v/>
      </c>
      <c r="H46" s="44">
        <f>+'[1]Saisie inscriptions'!G39</f>
        <v>0</v>
      </c>
      <c r="I46" s="45"/>
      <c r="J46" s="46">
        <f>I46*10</f>
        <v>0</v>
      </c>
      <c r="K46" s="45"/>
      <c r="L46" s="46">
        <f>K46*5</f>
        <v>0</v>
      </c>
      <c r="M46" s="45"/>
      <c r="N46" s="47">
        <f>M46*3</f>
        <v>0</v>
      </c>
      <c r="O46" s="48"/>
      <c r="P46" s="49">
        <f>O46*1</f>
        <v>0</v>
      </c>
      <c r="Q46" s="46">
        <f>SUM(I46+K46+M46+O46)</f>
        <v>0</v>
      </c>
      <c r="R46" s="50">
        <f>J46+L46+N46+P46</f>
        <v>0</v>
      </c>
    </row>
    <row r="47" spans="1:18" ht="15" customHeight="1" x14ac:dyDescent="0.5">
      <c r="A47" s="41">
        <v>37</v>
      </c>
      <c r="B47" s="41">
        <v>37</v>
      </c>
      <c r="C47" s="43"/>
      <c r="D47" s="43" t="str">
        <f>+'[1]Saisie inscriptions'!C40</f>
        <v/>
      </c>
      <c r="E47" s="43" t="str">
        <f>+'[1]Saisie inscriptions'!H40</f>
        <v/>
      </c>
      <c r="F47" s="41" t="str">
        <f>+'[1]Saisie inscriptions'!D40</f>
        <v/>
      </c>
      <c r="G47" s="41" t="str">
        <f>+'[1]Saisie inscriptions'!F40</f>
        <v/>
      </c>
      <c r="H47" s="44">
        <f>+'[1]Saisie inscriptions'!G40</f>
        <v>0</v>
      </c>
      <c r="I47" s="45"/>
      <c r="J47" s="46">
        <f>I47*10</f>
        <v>0</v>
      </c>
      <c r="K47" s="45"/>
      <c r="L47" s="46">
        <f>K47*5</f>
        <v>0</v>
      </c>
      <c r="M47" s="45"/>
      <c r="N47" s="47">
        <f>M47*3</f>
        <v>0</v>
      </c>
      <c r="O47" s="48"/>
      <c r="P47" s="49">
        <f>O47*1</f>
        <v>0</v>
      </c>
      <c r="Q47" s="46">
        <f>SUM(I47+K47+M47+O47)</f>
        <v>0</v>
      </c>
      <c r="R47" s="50">
        <f>J47+L47+N47+P47</f>
        <v>0</v>
      </c>
    </row>
    <row r="48" spans="1:18" ht="15" customHeight="1" x14ac:dyDescent="0.5">
      <c r="A48" s="41">
        <v>38</v>
      </c>
      <c r="B48" s="41">
        <v>38</v>
      </c>
      <c r="C48" s="43"/>
      <c r="D48" s="43" t="str">
        <f>+'[1]Saisie inscriptions'!C41</f>
        <v/>
      </c>
      <c r="E48" s="43" t="str">
        <f>+'[1]Saisie inscriptions'!H41</f>
        <v/>
      </c>
      <c r="F48" s="41" t="str">
        <f>+'[1]Saisie inscriptions'!D41</f>
        <v/>
      </c>
      <c r="G48" s="41" t="str">
        <f>+'[1]Saisie inscriptions'!F41</f>
        <v/>
      </c>
      <c r="H48" s="44">
        <f>+'[1]Saisie inscriptions'!G41</f>
        <v>0</v>
      </c>
      <c r="I48" s="45"/>
      <c r="J48" s="46">
        <f>I48*10</f>
        <v>0</v>
      </c>
      <c r="K48" s="45"/>
      <c r="L48" s="46">
        <f>K48*5</f>
        <v>0</v>
      </c>
      <c r="M48" s="45"/>
      <c r="N48" s="47">
        <f>M48*3</f>
        <v>0</v>
      </c>
      <c r="O48" s="48"/>
      <c r="P48" s="49">
        <f>O48*1</f>
        <v>0</v>
      </c>
      <c r="Q48" s="46">
        <f>SUM(I48+K48+M48+O48)</f>
        <v>0</v>
      </c>
      <c r="R48" s="50">
        <f>J48+L48+N48+P48</f>
        <v>0</v>
      </c>
    </row>
    <row r="49" spans="1:18" ht="15" customHeight="1" x14ac:dyDescent="0.5">
      <c r="A49" s="41">
        <v>39</v>
      </c>
      <c r="B49" s="41">
        <v>39</v>
      </c>
      <c r="C49" s="43"/>
      <c r="D49" s="43" t="str">
        <f>+'[1]Saisie inscriptions'!C42</f>
        <v/>
      </c>
      <c r="E49" s="43" t="str">
        <f>+'[1]Saisie inscriptions'!H42</f>
        <v/>
      </c>
      <c r="F49" s="41" t="str">
        <f>+'[1]Saisie inscriptions'!D42</f>
        <v/>
      </c>
      <c r="G49" s="41" t="str">
        <f>+'[1]Saisie inscriptions'!F42</f>
        <v/>
      </c>
      <c r="H49" s="44">
        <f>+'[1]Saisie inscriptions'!G42</f>
        <v>0</v>
      </c>
      <c r="I49" s="45"/>
      <c r="J49" s="46">
        <f>I49*10</f>
        <v>0</v>
      </c>
      <c r="K49" s="45"/>
      <c r="L49" s="46">
        <f>K49*5</f>
        <v>0</v>
      </c>
      <c r="M49" s="45"/>
      <c r="N49" s="47">
        <f>M49*3</f>
        <v>0</v>
      </c>
      <c r="O49" s="48"/>
      <c r="P49" s="49">
        <f>O49*1</f>
        <v>0</v>
      </c>
      <c r="Q49" s="46">
        <f>SUM(I49+K49+M49+O49)</f>
        <v>0</v>
      </c>
      <c r="R49" s="50">
        <f>J49+L49+N49+P49</f>
        <v>0</v>
      </c>
    </row>
    <row r="50" spans="1:18" ht="15" customHeight="1" x14ac:dyDescent="0.5">
      <c r="A50" s="41">
        <v>40</v>
      </c>
      <c r="B50" s="41">
        <v>40</v>
      </c>
      <c r="C50" s="43"/>
      <c r="D50" s="43" t="str">
        <f>+'[1]Saisie inscriptions'!C43</f>
        <v/>
      </c>
      <c r="E50" s="43" t="str">
        <f>+'[1]Saisie inscriptions'!H43</f>
        <v/>
      </c>
      <c r="F50" s="41" t="str">
        <f>+'[1]Saisie inscriptions'!D43</f>
        <v/>
      </c>
      <c r="G50" s="41" t="str">
        <f>+'[1]Saisie inscriptions'!F43</f>
        <v/>
      </c>
      <c r="H50" s="44">
        <f>+'[1]Saisie inscriptions'!G43</f>
        <v>0</v>
      </c>
      <c r="I50" s="45"/>
      <c r="J50" s="46">
        <f>I50*10</f>
        <v>0</v>
      </c>
      <c r="K50" s="45"/>
      <c r="L50" s="46">
        <f>K50*5</f>
        <v>0</v>
      </c>
      <c r="M50" s="45"/>
      <c r="N50" s="47">
        <f>M50*3</f>
        <v>0</v>
      </c>
      <c r="O50" s="48"/>
      <c r="P50" s="49">
        <f>O50*1</f>
        <v>0</v>
      </c>
      <c r="Q50" s="46">
        <f>SUM(I50+K50+M50+O50)</f>
        <v>0</v>
      </c>
      <c r="R50" s="50">
        <f>J50+L50+N50+P50</f>
        <v>0</v>
      </c>
    </row>
    <row r="51" spans="1:18" ht="15" customHeight="1" x14ac:dyDescent="0.5">
      <c r="A51" s="41">
        <v>41</v>
      </c>
      <c r="B51" s="41">
        <v>41</v>
      </c>
      <c r="C51" s="43" t="str">
        <f>+'[1]Saisie inscriptions'!B44</f>
        <v/>
      </c>
      <c r="D51" s="43" t="str">
        <f>+'[1]Saisie inscriptions'!C44</f>
        <v/>
      </c>
      <c r="E51" s="43" t="str">
        <f>+'[1]Saisie inscriptions'!H44</f>
        <v/>
      </c>
      <c r="F51" s="41" t="str">
        <f>+'[1]Saisie inscriptions'!D44</f>
        <v/>
      </c>
      <c r="G51" s="41" t="str">
        <f>+'[1]Saisie inscriptions'!F44</f>
        <v/>
      </c>
      <c r="H51" s="44">
        <f>+'[1]Saisie inscriptions'!G44</f>
        <v>0</v>
      </c>
      <c r="I51" s="45"/>
      <c r="J51" s="46">
        <f>I51*10</f>
        <v>0</v>
      </c>
      <c r="K51" s="45"/>
      <c r="L51" s="46">
        <f>K51*5</f>
        <v>0</v>
      </c>
      <c r="M51" s="45"/>
      <c r="N51" s="47">
        <f>M51*3</f>
        <v>0</v>
      </c>
      <c r="O51" s="48"/>
      <c r="P51" s="49">
        <f>O51*1</f>
        <v>0</v>
      </c>
      <c r="Q51" s="46">
        <f>SUM(I51+K51+M51+O51)</f>
        <v>0</v>
      </c>
      <c r="R51" s="50">
        <f>J51+L51+N51+P51</f>
        <v>0</v>
      </c>
    </row>
    <row r="52" spans="1:18" ht="15" customHeight="1" x14ac:dyDescent="0.5">
      <c r="A52" s="41">
        <v>42</v>
      </c>
      <c r="B52" s="41">
        <v>42</v>
      </c>
      <c r="C52" s="43" t="str">
        <f>+'[1]Saisie inscriptions'!B45</f>
        <v/>
      </c>
      <c r="D52" s="43" t="str">
        <f>+'[1]Saisie inscriptions'!C45</f>
        <v/>
      </c>
      <c r="E52" s="43" t="str">
        <f>+'[1]Saisie inscriptions'!H45</f>
        <v/>
      </c>
      <c r="F52" s="41" t="str">
        <f>+'[1]Saisie inscriptions'!D45</f>
        <v/>
      </c>
      <c r="G52" s="41" t="str">
        <f>+'[1]Saisie inscriptions'!F45</f>
        <v/>
      </c>
      <c r="H52" s="44">
        <f>+'[1]Saisie inscriptions'!G45</f>
        <v>0</v>
      </c>
      <c r="I52" s="45"/>
      <c r="J52" s="46">
        <f>I52*10</f>
        <v>0</v>
      </c>
      <c r="K52" s="45"/>
      <c r="L52" s="46">
        <f>K52*5</f>
        <v>0</v>
      </c>
      <c r="M52" s="45"/>
      <c r="N52" s="47">
        <f>M52*3</f>
        <v>0</v>
      </c>
      <c r="O52" s="48"/>
      <c r="P52" s="49">
        <f>O52*1</f>
        <v>0</v>
      </c>
      <c r="Q52" s="46">
        <f>SUM(I52+K52+M52+O52)</f>
        <v>0</v>
      </c>
      <c r="R52" s="50">
        <f>J52+L52+N52+P52</f>
        <v>0</v>
      </c>
    </row>
    <row r="53" spans="1:18" ht="15" customHeight="1" x14ac:dyDescent="0.5">
      <c r="A53" s="41">
        <v>43</v>
      </c>
      <c r="B53" s="41">
        <v>43</v>
      </c>
      <c r="C53" s="43" t="str">
        <f>+'[1]Saisie inscriptions'!B46</f>
        <v/>
      </c>
      <c r="D53" s="43" t="str">
        <f>+'[1]Saisie inscriptions'!C46</f>
        <v/>
      </c>
      <c r="E53" s="43" t="str">
        <f>+'[1]Saisie inscriptions'!H46</f>
        <v/>
      </c>
      <c r="F53" s="41" t="str">
        <f>+'[1]Saisie inscriptions'!D46</f>
        <v/>
      </c>
      <c r="G53" s="41" t="str">
        <f>+'[1]Saisie inscriptions'!F46</f>
        <v/>
      </c>
      <c r="H53" s="44">
        <f>+'[1]Saisie inscriptions'!G46</f>
        <v>0</v>
      </c>
      <c r="I53" s="45"/>
      <c r="J53" s="46">
        <f>I53*10</f>
        <v>0</v>
      </c>
      <c r="K53" s="45"/>
      <c r="L53" s="46">
        <f>K53*5</f>
        <v>0</v>
      </c>
      <c r="M53" s="45"/>
      <c r="N53" s="47">
        <f>M53*3</f>
        <v>0</v>
      </c>
      <c r="O53" s="48"/>
      <c r="P53" s="49">
        <f>O53*1</f>
        <v>0</v>
      </c>
      <c r="Q53" s="46">
        <f>SUM(I53+K53+M53+O53)</f>
        <v>0</v>
      </c>
      <c r="R53" s="50">
        <f>J53+L53+N53+P53</f>
        <v>0</v>
      </c>
    </row>
    <row r="54" spans="1:18" ht="15" customHeight="1" x14ac:dyDescent="0.5">
      <c r="A54" s="41">
        <v>44</v>
      </c>
      <c r="B54" s="41">
        <v>44</v>
      </c>
      <c r="C54" s="43" t="str">
        <f>+'[1]Saisie inscriptions'!B47</f>
        <v/>
      </c>
      <c r="D54" s="43" t="str">
        <f>+'[1]Saisie inscriptions'!C47</f>
        <v/>
      </c>
      <c r="E54" s="43" t="str">
        <f>+'[1]Saisie inscriptions'!H47</f>
        <v/>
      </c>
      <c r="F54" s="41" t="str">
        <f>+'[1]Saisie inscriptions'!D47</f>
        <v/>
      </c>
      <c r="G54" s="41" t="str">
        <f>+'[1]Saisie inscriptions'!F47</f>
        <v/>
      </c>
      <c r="H54" s="44">
        <f>+'[1]Saisie inscriptions'!G47</f>
        <v>0</v>
      </c>
      <c r="I54" s="45"/>
      <c r="J54" s="46">
        <f>I54*10</f>
        <v>0</v>
      </c>
      <c r="K54" s="45"/>
      <c r="L54" s="46">
        <f>K54*5</f>
        <v>0</v>
      </c>
      <c r="M54" s="45"/>
      <c r="N54" s="47">
        <f>M54*3</f>
        <v>0</v>
      </c>
      <c r="O54" s="48"/>
      <c r="P54" s="49">
        <f>O54*1</f>
        <v>0</v>
      </c>
      <c r="Q54" s="46">
        <f>SUM(I54+K54+M54+O54)</f>
        <v>0</v>
      </c>
      <c r="R54" s="50">
        <f>J54+L54+N54+P54</f>
        <v>0</v>
      </c>
    </row>
    <row r="55" spans="1:18" ht="15" customHeight="1" x14ac:dyDescent="0.5">
      <c r="A55" s="41">
        <v>45</v>
      </c>
      <c r="B55" s="41">
        <v>45</v>
      </c>
      <c r="C55" s="43" t="str">
        <f>+'[1]Saisie inscriptions'!B48</f>
        <v/>
      </c>
      <c r="D55" s="43" t="str">
        <f>+'[1]Saisie inscriptions'!C48</f>
        <v/>
      </c>
      <c r="E55" s="43" t="str">
        <f>+'[1]Saisie inscriptions'!H48</f>
        <v/>
      </c>
      <c r="F55" s="41" t="str">
        <f>+'[1]Saisie inscriptions'!D48</f>
        <v/>
      </c>
      <c r="G55" s="41" t="str">
        <f>+'[1]Saisie inscriptions'!F48</f>
        <v/>
      </c>
      <c r="H55" s="44">
        <f>+'[1]Saisie inscriptions'!G48</f>
        <v>0</v>
      </c>
      <c r="I55" s="45"/>
      <c r="J55" s="46">
        <f>I55*10</f>
        <v>0</v>
      </c>
      <c r="K55" s="45"/>
      <c r="L55" s="46">
        <f>K55*5</f>
        <v>0</v>
      </c>
      <c r="M55" s="45"/>
      <c r="N55" s="47">
        <f>M55*3</f>
        <v>0</v>
      </c>
      <c r="O55" s="48"/>
      <c r="P55" s="49">
        <f>O55*1</f>
        <v>0</v>
      </c>
      <c r="Q55" s="46">
        <f>SUM(I55+K55+M55+O55)</f>
        <v>0</v>
      </c>
      <c r="R55" s="50">
        <f>J55+L55+N55+P55</f>
        <v>0</v>
      </c>
    </row>
    <row r="56" spans="1:18" ht="15" customHeight="1" x14ac:dyDescent="0.5">
      <c r="A56" s="41">
        <v>46</v>
      </c>
      <c r="B56" s="41">
        <v>46</v>
      </c>
      <c r="C56" s="43" t="str">
        <f>+'[1]Saisie inscriptions'!B49</f>
        <v/>
      </c>
      <c r="D56" s="43" t="str">
        <f>+'[1]Saisie inscriptions'!C49</f>
        <v/>
      </c>
      <c r="E56" s="43" t="str">
        <f>+'[1]Saisie inscriptions'!H49</f>
        <v/>
      </c>
      <c r="F56" s="41" t="str">
        <f>+'[1]Saisie inscriptions'!D49</f>
        <v/>
      </c>
      <c r="G56" s="41" t="str">
        <f>+'[1]Saisie inscriptions'!F49</f>
        <v/>
      </c>
      <c r="H56" s="44">
        <f>+'[1]Saisie inscriptions'!G49</f>
        <v>0</v>
      </c>
      <c r="I56" s="45"/>
      <c r="J56" s="46">
        <f>I56*10</f>
        <v>0</v>
      </c>
      <c r="K56" s="45"/>
      <c r="L56" s="46">
        <f>K56*5</f>
        <v>0</v>
      </c>
      <c r="M56" s="45"/>
      <c r="N56" s="47">
        <f>M56*3</f>
        <v>0</v>
      </c>
      <c r="O56" s="48"/>
      <c r="P56" s="49">
        <f>O56*1</f>
        <v>0</v>
      </c>
      <c r="Q56" s="46">
        <f>SUM(I56+K56+M56+O56)</f>
        <v>0</v>
      </c>
      <c r="R56" s="50">
        <f>J56+L56+N56+P56</f>
        <v>0</v>
      </c>
    </row>
    <row r="57" spans="1:18" ht="15" customHeight="1" x14ac:dyDescent="0.5">
      <c r="A57" s="41">
        <v>47</v>
      </c>
      <c r="B57" s="41">
        <v>47</v>
      </c>
      <c r="C57" s="43" t="str">
        <f>+'[1]Saisie inscriptions'!B50</f>
        <v/>
      </c>
      <c r="D57" s="43" t="str">
        <f>+'[1]Saisie inscriptions'!C50</f>
        <v/>
      </c>
      <c r="E57" s="43" t="str">
        <f>+'[1]Saisie inscriptions'!H50</f>
        <v/>
      </c>
      <c r="F57" s="41" t="str">
        <f>+'[1]Saisie inscriptions'!D50</f>
        <v/>
      </c>
      <c r="G57" s="41" t="str">
        <f>+'[1]Saisie inscriptions'!F50</f>
        <v/>
      </c>
      <c r="H57" s="44">
        <f>+'[1]Saisie inscriptions'!G50</f>
        <v>0</v>
      </c>
      <c r="I57" s="45"/>
      <c r="J57" s="46">
        <f>I57*10</f>
        <v>0</v>
      </c>
      <c r="K57" s="45"/>
      <c r="L57" s="46">
        <f>K57*5</f>
        <v>0</v>
      </c>
      <c r="M57" s="45"/>
      <c r="N57" s="47">
        <f>M57*3</f>
        <v>0</v>
      </c>
      <c r="O57" s="48"/>
      <c r="P57" s="49">
        <f>O57*1</f>
        <v>0</v>
      </c>
      <c r="Q57" s="46">
        <f>SUM(I57+K57+M57+O57)</f>
        <v>0</v>
      </c>
      <c r="R57" s="50">
        <f>J57+L57+N57+P57</f>
        <v>0</v>
      </c>
    </row>
    <row r="58" spans="1:18" ht="15" customHeight="1" x14ac:dyDescent="0.5">
      <c r="A58" s="41">
        <v>48</v>
      </c>
      <c r="B58" s="41">
        <v>48</v>
      </c>
      <c r="C58" s="43" t="str">
        <f>+'[1]Saisie inscriptions'!B51</f>
        <v/>
      </c>
      <c r="D58" s="43" t="str">
        <f>+'[1]Saisie inscriptions'!C51</f>
        <v/>
      </c>
      <c r="E58" s="43" t="str">
        <f>+'[1]Saisie inscriptions'!H51</f>
        <v/>
      </c>
      <c r="F58" s="41" t="str">
        <f>+'[1]Saisie inscriptions'!D51</f>
        <v/>
      </c>
      <c r="G58" s="41" t="str">
        <f>+'[1]Saisie inscriptions'!F51</f>
        <v/>
      </c>
      <c r="H58" s="44">
        <f>+'[1]Saisie inscriptions'!G51</f>
        <v>0</v>
      </c>
      <c r="I58" s="45"/>
      <c r="J58" s="46">
        <f>I58*10</f>
        <v>0</v>
      </c>
      <c r="K58" s="45"/>
      <c r="L58" s="46">
        <f>K58*5</f>
        <v>0</v>
      </c>
      <c r="M58" s="45"/>
      <c r="N58" s="47">
        <f>M58*3</f>
        <v>0</v>
      </c>
      <c r="O58" s="48"/>
      <c r="P58" s="49">
        <f>O58*1</f>
        <v>0</v>
      </c>
      <c r="Q58" s="46">
        <f>SUM(I58+K58+M58+O58)</f>
        <v>0</v>
      </c>
      <c r="R58" s="50">
        <f>J58+L58+N58+P58</f>
        <v>0</v>
      </c>
    </row>
    <row r="59" spans="1:18" ht="15" customHeight="1" x14ac:dyDescent="0.5">
      <c r="A59" s="41">
        <v>49</v>
      </c>
      <c r="B59" s="41">
        <v>49</v>
      </c>
      <c r="C59" s="43" t="str">
        <f>+'[1]Saisie inscriptions'!B52</f>
        <v/>
      </c>
      <c r="D59" s="43" t="str">
        <f>+'[1]Saisie inscriptions'!C52</f>
        <v/>
      </c>
      <c r="E59" s="43" t="str">
        <f>+'[1]Saisie inscriptions'!H52</f>
        <v/>
      </c>
      <c r="F59" s="41" t="str">
        <f>+'[1]Saisie inscriptions'!D52</f>
        <v/>
      </c>
      <c r="G59" s="41" t="str">
        <f>+'[1]Saisie inscriptions'!F52</f>
        <v/>
      </c>
      <c r="H59" s="44">
        <f>+'[1]Saisie inscriptions'!G52</f>
        <v>0</v>
      </c>
      <c r="I59" s="45"/>
      <c r="J59" s="46">
        <f>I59*10</f>
        <v>0</v>
      </c>
      <c r="K59" s="45"/>
      <c r="L59" s="46">
        <f>K59*5</f>
        <v>0</v>
      </c>
      <c r="M59" s="45"/>
      <c r="N59" s="47">
        <f>M59*3</f>
        <v>0</v>
      </c>
      <c r="O59" s="48"/>
      <c r="P59" s="49">
        <f>O59*1</f>
        <v>0</v>
      </c>
      <c r="Q59" s="46">
        <f>SUM(I59+K59+M59+O59)</f>
        <v>0</v>
      </c>
      <c r="R59" s="50">
        <f>J59+L59+N59+P59</f>
        <v>0</v>
      </c>
    </row>
    <row r="60" spans="1:18" ht="15" customHeight="1" x14ac:dyDescent="0.5">
      <c r="A60" s="41">
        <v>50</v>
      </c>
      <c r="B60" s="41">
        <v>50</v>
      </c>
      <c r="C60" s="43" t="str">
        <f>+'[1]Saisie inscriptions'!B53</f>
        <v/>
      </c>
      <c r="D60" s="43" t="str">
        <f>+'[1]Saisie inscriptions'!C53</f>
        <v/>
      </c>
      <c r="E60" s="43" t="str">
        <f>+'[1]Saisie inscriptions'!H53</f>
        <v/>
      </c>
      <c r="F60" s="41" t="str">
        <f>+'[1]Saisie inscriptions'!D53</f>
        <v/>
      </c>
      <c r="G60" s="41" t="str">
        <f>+'[1]Saisie inscriptions'!F53</f>
        <v/>
      </c>
      <c r="H60" s="44">
        <f>+'[1]Saisie inscriptions'!G53</f>
        <v>0</v>
      </c>
      <c r="I60" s="45"/>
      <c r="J60" s="46">
        <f>I60*10</f>
        <v>0</v>
      </c>
      <c r="K60" s="45"/>
      <c r="L60" s="46">
        <f>K60*5</f>
        <v>0</v>
      </c>
      <c r="M60" s="45"/>
      <c r="N60" s="47">
        <f>M60*3</f>
        <v>0</v>
      </c>
      <c r="O60" s="48"/>
      <c r="P60" s="49">
        <f>O60*1</f>
        <v>0</v>
      </c>
      <c r="Q60" s="46">
        <f>SUM(I60+K60+M60+O60)</f>
        <v>0</v>
      </c>
      <c r="R60" s="50">
        <f>J60+L60+N60+P60</f>
        <v>0</v>
      </c>
    </row>
    <row r="61" spans="1:18" ht="15" customHeight="1" x14ac:dyDescent="0.5">
      <c r="A61" s="41">
        <v>51</v>
      </c>
      <c r="B61" s="41">
        <v>51</v>
      </c>
      <c r="C61" s="43" t="str">
        <f>+'[1]Saisie inscriptions'!B54</f>
        <v/>
      </c>
      <c r="D61" s="43" t="str">
        <f>+'[1]Saisie inscriptions'!C54</f>
        <v/>
      </c>
      <c r="E61" s="43" t="str">
        <f>+'[1]Saisie inscriptions'!H54</f>
        <v/>
      </c>
      <c r="F61" s="41" t="str">
        <f>+'[1]Saisie inscriptions'!D54</f>
        <v/>
      </c>
      <c r="G61" s="41" t="str">
        <f>+'[1]Saisie inscriptions'!F54</f>
        <v/>
      </c>
      <c r="H61" s="44">
        <f>+'[1]Saisie inscriptions'!G54</f>
        <v>0</v>
      </c>
      <c r="I61" s="45"/>
      <c r="J61" s="46">
        <f>I61*10</f>
        <v>0</v>
      </c>
      <c r="K61" s="45"/>
      <c r="L61" s="46">
        <f>K61*5</f>
        <v>0</v>
      </c>
      <c r="M61" s="45"/>
      <c r="N61" s="47">
        <f>M61*3</f>
        <v>0</v>
      </c>
      <c r="O61" s="48"/>
      <c r="P61" s="49">
        <f>O61*1</f>
        <v>0</v>
      </c>
      <c r="Q61" s="46">
        <f>SUM(I61+K61+M61+O61)</f>
        <v>0</v>
      </c>
      <c r="R61" s="50">
        <f>J61+L61+N61+P61</f>
        <v>0</v>
      </c>
    </row>
    <row r="62" spans="1:18" ht="15" customHeight="1" x14ac:dyDescent="0.5">
      <c r="A62" s="41">
        <v>52</v>
      </c>
      <c r="B62" s="41">
        <v>52</v>
      </c>
      <c r="C62" s="43" t="str">
        <f>+'[1]Saisie inscriptions'!B55</f>
        <v/>
      </c>
      <c r="D62" s="43" t="str">
        <f>+'[1]Saisie inscriptions'!C55</f>
        <v/>
      </c>
      <c r="E62" s="43" t="str">
        <f>+'[1]Saisie inscriptions'!H55</f>
        <v/>
      </c>
      <c r="F62" s="41" t="str">
        <f>+'[1]Saisie inscriptions'!D55</f>
        <v/>
      </c>
      <c r="G62" s="41" t="str">
        <f>+'[1]Saisie inscriptions'!F55</f>
        <v/>
      </c>
      <c r="H62" s="44">
        <f>+'[1]Saisie inscriptions'!G55</f>
        <v>0</v>
      </c>
      <c r="I62" s="45"/>
      <c r="J62" s="46">
        <f>I62*10</f>
        <v>0</v>
      </c>
      <c r="K62" s="45"/>
      <c r="L62" s="46">
        <f>K62*5</f>
        <v>0</v>
      </c>
      <c r="M62" s="45"/>
      <c r="N62" s="47">
        <f>M62*3</f>
        <v>0</v>
      </c>
      <c r="O62" s="48"/>
      <c r="P62" s="49">
        <f>O62*1</f>
        <v>0</v>
      </c>
      <c r="Q62" s="46">
        <f>SUM(I62+K62+M62+O62)</f>
        <v>0</v>
      </c>
      <c r="R62" s="50">
        <f>J62+L62+N62+P62</f>
        <v>0</v>
      </c>
    </row>
    <row r="63" spans="1:18" ht="15" customHeight="1" x14ac:dyDescent="0.5">
      <c r="A63" s="41">
        <v>53</v>
      </c>
      <c r="B63" s="41">
        <v>53</v>
      </c>
      <c r="C63" s="43" t="str">
        <f>+'[1]Saisie inscriptions'!B56</f>
        <v/>
      </c>
      <c r="D63" s="43" t="str">
        <f>+'[1]Saisie inscriptions'!C56</f>
        <v/>
      </c>
      <c r="E63" s="43" t="str">
        <f>+'[1]Saisie inscriptions'!H56</f>
        <v/>
      </c>
      <c r="F63" s="41" t="str">
        <f>+'[1]Saisie inscriptions'!D56</f>
        <v/>
      </c>
      <c r="G63" s="41" t="str">
        <f>+'[1]Saisie inscriptions'!F56</f>
        <v/>
      </c>
      <c r="H63" s="44">
        <f>+'[1]Saisie inscriptions'!G56</f>
        <v>0</v>
      </c>
      <c r="I63" s="45"/>
      <c r="J63" s="46">
        <f>I63*10</f>
        <v>0</v>
      </c>
      <c r="K63" s="45"/>
      <c r="L63" s="46">
        <f>K63*5</f>
        <v>0</v>
      </c>
      <c r="M63" s="45"/>
      <c r="N63" s="47">
        <f>M63*3</f>
        <v>0</v>
      </c>
      <c r="O63" s="48"/>
      <c r="P63" s="49">
        <f>O63*1</f>
        <v>0</v>
      </c>
      <c r="Q63" s="46">
        <f>SUM(I63+K63+M63+O63)</f>
        <v>0</v>
      </c>
      <c r="R63" s="50">
        <f>J63+L63+N63+P63</f>
        <v>0</v>
      </c>
    </row>
    <row r="64" spans="1:18" ht="15" customHeight="1" x14ac:dyDescent="0.5">
      <c r="A64" s="41">
        <v>54</v>
      </c>
      <c r="B64" s="41">
        <v>54</v>
      </c>
      <c r="C64" s="43" t="str">
        <f>+'[1]Saisie inscriptions'!B57</f>
        <v/>
      </c>
      <c r="D64" s="43" t="str">
        <f>+'[1]Saisie inscriptions'!C57</f>
        <v/>
      </c>
      <c r="E64" s="43" t="str">
        <f>+'[1]Saisie inscriptions'!H57</f>
        <v/>
      </c>
      <c r="F64" s="41" t="str">
        <f>+'[1]Saisie inscriptions'!D57</f>
        <v/>
      </c>
      <c r="G64" s="41" t="str">
        <f>+'[1]Saisie inscriptions'!F57</f>
        <v/>
      </c>
      <c r="H64" s="44">
        <f>+'[1]Saisie inscriptions'!G57</f>
        <v>0</v>
      </c>
      <c r="I64" s="45"/>
      <c r="J64" s="46">
        <f>I64*10</f>
        <v>0</v>
      </c>
      <c r="K64" s="45"/>
      <c r="L64" s="46">
        <f>K64*5</f>
        <v>0</v>
      </c>
      <c r="M64" s="45"/>
      <c r="N64" s="47">
        <f>M64*3</f>
        <v>0</v>
      </c>
      <c r="O64" s="48"/>
      <c r="P64" s="49">
        <f>O64*1</f>
        <v>0</v>
      </c>
      <c r="Q64" s="46">
        <f>SUM(I64+K64+M64+O64)</f>
        <v>0</v>
      </c>
      <c r="R64" s="50">
        <f>J64+L64+N64+P64</f>
        <v>0</v>
      </c>
    </row>
    <row r="65" spans="1:18" ht="15" customHeight="1" x14ac:dyDescent="0.5">
      <c r="A65" s="41">
        <v>55</v>
      </c>
      <c r="B65" s="41">
        <v>55</v>
      </c>
      <c r="C65" s="43" t="str">
        <f>+'[1]Saisie inscriptions'!B58</f>
        <v/>
      </c>
      <c r="D65" s="43" t="str">
        <f>+'[1]Saisie inscriptions'!C58</f>
        <v/>
      </c>
      <c r="E65" s="43" t="str">
        <f>+'[1]Saisie inscriptions'!H58</f>
        <v/>
      </c>
      <c r="F65" s="41" t="str">
        <f>+'[1]Saisie inscriptions'!D58</f>
        <v/>
      </c>
      <c r="G65" s="41" t="str">
        <f>+'[1]Saisie inscriptions'!F58</f>
        <v/>
      </c>
      <c r="H65" s="44">
        <f>+'[1]Saisie inscriptions'!G58</f>
        <v>0</v>
      </c>
      <c r="I65" s="45"/>
      <c r="J65" s="46">
        <f>I65*10</f>
        <v>0</v>
      </c>
      <c r="K65" s="45"/>
      <c r="L65" s="46">
        <f>K65*5</f>
        <v>0</v>
      </c>
      <c r="M65" s="45"/>
      <c r="N65" s="47">
        <f>M65*3</f>
        <v>0</v>
      </c>
      <c r="O65" s="48"/>
      <c r="P65" s="49">
        <f>O65*1</f>
        <v>0</v>
      </c>
      <c r="Q65" s="46">
        <f>SUM(I65+K65+M65+O65)</f>
        <v>0</v>
      </c>
      <c r="R65" s="50">
        <f>J65+L65+N65+P65</f>
        <v>0</v>
      </c>
    </row>
    <row r="66" spans="1:18" ht="15" customHeight="1" x14ac:dyDescent="0.5">
      <c r="A66" s="41">
        <v>56</v>
      </c>
      <c r="B66" s="41">
        <v>56</v>
      </c>
      <c r="C66" s="43" t="str">
        <f>+'[1]Saisie inscriptions'!B59</f>
        <v/>
      </c>
      <c r="D66" s="43" t="str">
        <f>+'[1]Saisie inscriptions'!C59</f>
        <v/>
      </c>
      <c r="E66" s="43" t="str">
        <f>+'[1]Saisie inscriptions'!H59</f>
        <v/>
      </c>
      <c r="F66" s="41" t="str">
        <f>+'[1]Saisie inscriptions'!D59</f>
        <v/>
      </c>
      <c r="G66" s="41" t="str">
        <f>+'[1]Saisie inscriptions'!F59</f>
        <v/>
      </c>
      <c r="H66" s="44">
        <f>+'[1]Saisie inscriptions'!G59</f>
        <v>0</v>
      </c>
      <c r="I66" s="45"/>
      <c r="J66" s="46">
        <f>I66*10</f>
        <v>0</v>
      </c>
      <c r="K66" s="45"/>
      <c r="L66" s="46">
        <f>K66*5</f>
        <v>0</v>
      </c>
      <c r="M66" s="45"/>
      <c r="N66" s="47">
        <f>M66*3</f>
        <v>0</v>
      </c>
      <c r="O66" s="48"/>
      <c r="P66" s="49">
        <f>O66*1</f>
        <v>0</v>
      </c>
      <c r="Q66" s="46">
        <f>SUM(I66+K66+M66+O66)</f>
        <v>0</v>
      </c>
      <c r="R66" s="50">
        <f>J66+L66+N66+P66</f>
        <v>0</v>
      </c>
    </row>
    <row r="67" spans="1:18" ht="15" customHeight="1" x14ac:dyDescent="0.5">
      <c r="A67" s="41">
        <v>57</v>
      </c>
      <c r="B67" s="41">
        <v>57</v>
      </c>
      <c r="C67" s="43" t="str">
        <f>+'[1]Saisie inscriptions'!B60</f>
        <v/>
      </c>
      <c r="D67" s="43" t="str">
        <f>+'[1]Saisie inscriptions'!C60</f>
        <v/>
      </c>
      <c r="E67" s="43" t="str">
        <f>+'[1]Saisie inscriptions'!H60</f>
        <v/>
      </c>
      <c r="F67" s="41" t="str">
        <f>+'[1]Saisie inscriptions'!D60</f>
        <v/>
      </c>
      <c r="G67" s="41" t="str">
        <f>+'[1]Saisie inscriptions'!F60</f>
        <v/>
      </c>
      <c r="H67" s="44">
        <f>+'[1]Saisie inscriptions'!G60</f>
        <v>0</v>
      </c>
      <c r="I67" s="45"/>
      <c r="J67" s="46">
        <f>I67*10</f>
        <v>0</v>
      </c>
      <c r="K67" s="45"/>
      <c r="L67" s="46">
        <f>K67*5</f>
        <v>0</v>
      </c>
      <c r="M67" s="45"/>
      <c r="N67" s="47">
        <f>M67*3</f>
        <v>0</v>
      </c>
      <c r="O67" s="48"/>
      <c r="P67" s="49">
        <f>O67*1</f>
        <v>0</v>
      </c>
      <c r="Q67" s="46">
        <f>SUM(I67+K67+M67+O67)</f>
        <v>0</v>
      </c>
      <c r="R67" s="50">
        <f>J67+L67+N67+P67</f>
        <v>0</v>
      </c>
    </row>
    <row r="68" spans="1:18" ht="15" customHeight="1" x14ac:dyDescent="0.5">
      <c r="A68" s="41">
        <v>58</v>
      </c>
      <c r="B68" s="41">
        <v>58</v>
      </c>
      <c r="C68" s="43" t="str">
        <f>+'[1]Saisie inscriptions'!B61</f>
        <v/>
      </c>
      <c r="D68" s="43" t="str">
        <f>+'[1]Saisie inscriptions'!C61</f>
        <v/>
      </c>
      <c r="E68" s="43" t="str">
        <f>+'[1]Saisie inscriptions'!H61</f>
        <v/>
      </c>
      <c r="F68" s="41" t="str">
        <f>+'[1]Saisie inscriptions'!D61</f>
        <v/>
      </c>
      <c r="G68" s="41" t="str">
        <f>+'[1]Saisie inscriptions'!F61</f>
        <v/>
      </c>
      <c r="H68" s="44">
        <f>+'[1]Saisie inscriptions'!G61</f>
        <v>0</v>
      </c>
      <c r="I68" s="45"/>
      <c r="J68" s="46">
        <f>I68*10</f>
        <v>0</v>
      </c>
      <c r="K68" s="45"/>
      <c r="L68" s="46">
        <f>K68*5</f>
        <v>0</v>
      </c>
      <c r="M68" s="45"/>
      <c r="N68" s="47">
        <f>M68*3</f>
        <v>0</v>
      </c>
      <c r="O68" s="48"/>
      <c r="P68" s="49">
        <f>O68*1</f>
        <v>0</v>
      </c>
      <c r="Q68" s="46">
        <f>SUM(I68+K68+M68+O68)</f>
        <v>0</v>
      </c>
      <c r="R68" s="50">
        <f>J68+L68+N68+P68</f>
        <v>0</v>
      </c>
    </row>
    <row r="69" spans="1:18" ht="15" customHeight="1" x14ac:dyDescent="0.5">
      <c r="A69" s="41">
        <v>59</v>
      </c>
      <c r="B69" s="41">
        <v>59</v>
      </c>
      <c r="C69" s="43" t="str">
        <f>+'[1]Saisie inscriptions'!B62</f>
        <v/>
      </c>
      <c r="D69" s="43" t="str">
        <f>+'[1]Saisie inscriptions'!C62</f>
        <v/>
      </c>
      <c r="E69" s="43" t="str">
        <f>+'[1]Saisie inscriptions'!H62</f>
        <v/>
      </c>
      <c r="F69" s="41" t="str">
        <f>+'[1]Saisie inscriptions'!D62</f>
        <v/>
      </c>
      <c r="G69" s="41" t="str">
        <f>+'[1]Saisie inscriptions'!F62</f>
        <v/>
      </c>
      <c r="H69" s="44">
        <f>+'[1]Saisie inscriptions'!G62</f>
        <v>0</v>
      </c>
      <c r="I69" s="45"/>
      <c r="J69" s="46">
        <f>I69*10</f>
        <v>0</v>
      </c>
      <c r="K69" s="45"/>
      <c r="L69" s="46">
        <f>K69*5</f>
        <v>0</v>
      </c>
      <c r="M69" s="45"/>
      <c r="N69" s="47">
        <f>M69*3</f>
        <v>0</v>
      </c>
      <c r="O69" s="48"/>
      <c r="P69" s="49">
        <f>O69*1</f>
        <v>0</v>
      </c>
      <c r="Q69" s="46">
        <f>SUM(I69+K69+M69+O69)</f>
        <v>0</v>
      </c>
      <c r="R69" s="50">
        <f>J69+L69+N69+P69</f>
        <v>0</v>
      </c>
    </row>
    <row r="70" spans="1:18" ht="15" customHeight="1" x14ac:dyDescent="0.5">
      <c r="A70" s="41">
        <v>60</v>
      </c>
      <c r="B70" s="41">
        <v>60</v>
      </c>
      <c r="C70" s="43" t="str">
        <f>+'[1]Saisie inscriptions'!B63</f>
        <v/>
      </c>
      <c r="D70" s="43" t="str">
        <f>+'[1]Saisie inscriptions'!C63</f>
        <v/>
      </c>
      <c r="E70" s="43" t="str">
        <f>+'[1]Saisie inscriptions'!H63</f>
        <v/>
      </c>
      <c r="F70" s="41" t="str">
        <f>+'[1]Saisie inscriptions'!D63</f>
        <v/>
      </c>
      <c r="G70" s="41" t="str">
        <f>+'[1]Saisie inscriptions'!F63</f>
        <v/>
      </c>
      <c r="H70" s="44">
        <f>+'[1]Saisie inscriptions'!G63</f>
        <v>0</v>
      </c>
      <c r="I70" s="45"/>
      <c r="J70" s="46">
        <f>I70*10</f>
        <v>0</v>
      </c>
      <c r="K70" s="45"/>
      <c r="L70" s="46">
        <f>K70*5</f>
        <v>0</v>
      </c>
      <c r="M70" s="45"/>
      <c r="N70" s="47">
        <f>M70*3</f>
        <v>0</v>
      </c>
      <c r="O70" s="48"/>
      <c r="P70" s="49">
        <f>O70*1</f>
        <v>0</v>
      </c>
      <c r="Q70" s="46">
        <f>SUM(I70+K70+M70+O70)</f>
        <v>0</v>
      </c>
      <c r="R70" s="50">
        <f>J70+L70+N70+P70</f>
        <v>0</v>
      </c>
    </row>
    <row r="71" spans="1:18" ht="15" customHeight="1" x14ac:dyDescent="0.5">
      <c r="A71" s="41">
        <v>61</v>
      </c>
      <c r="B71" s="41">
        <v>61</v>
      </c>
      <c r="C71" s="43" t="str">
        <f>+'[1]Saisie inscriptions'!B64</f>
        <v/>
      </c>
      <c r="D71" s="43" t="str">
        <f>+'[1]Saisie inscriptions'!C64</f>
        <v/>
      </c>
      <c r="E71" s="43" t="str">
        <f>+'[1]Saisie inscriptions'!H64</f>
        <v/>
      </c>
      <c r="F71" s="41" t="str">
        <f>+'[1]Saisie inscriptions'!D64</f>
        <v/>
      </c>
      <c r="G71" s="41" t="str">
        <f>+'[1]Saisie inscriptions'!F64</f>
        <v/>
      </c>
      <c r="H71" s="44">
        <f>+'[1]Saisie inscriptions'!G64</f>
        <v>0</v>
      </c>
      <c r="I71" s="45"/>
      <c r="J71" s="46">
        <f>I71*10</f>
        <v>0</v>
      </c>
      <c r="K71" s="45"/>
      <c r="L71" s="46">
        <f>K71*5</f>
        <v>0</v>
      </c>
      <c r="M71" s="45"/>
      <c r="N71" s="47">
        <f>M71*3</f>
        <v>0</v>
      </c>
      <c r="O71" s="48"/>
      <c r="P71" s="49">
        <f>O71*1</f>
        <v>0</v>
      </c>
      <c r="Q71" s="46">
        <f>SUM(I71+K71+M71+O71)</f>
        <v>0</v>
      </c>
      <c r="R71" s="50">
        <f>J71+L71+N71+P71</f>
        <v>0</v>
      </c>
    </row>
    <row r="72" spans="1:18" ht="15" customHeight="1" x14ac:dyDescent="0.5">
      <c r="A72" s="41">
        <v>62</v>
      </c>
      <c r="B72" s="41">
        <v>62</v>
      </c>
      <c r="C72" s="43" t="str">
        <f>+'[1]Saisie inscriptions'!B65</f>
        <v/>
      </c>
      <c r="D72" s="43" t="str">
        <f>+'[1]Saisie inscriptions'!C65</f>
        <v/>
      </c>
      <c r="E72" s="43" t="str">
        <f>+'[1]Saisie inscriptions'!H65</f>
        <v/>
      </c>
      <c r="F72" s="41" t="str">
        <f>+'[1]Saisie inscriptions'!D65</f>
        <v/>
      </c>
      <c r="G72" s="41" t="str">
        <f>+'[1]Saisie inscriptions'!F65</f>
        <v/>
      </c>
      <c r="H72" s="44">
        <f>+'[1]Saisie inscriptions'!G65</f>
        <v>0</v>
      </c>
      <c r="I72" s="45"/>
      <c r="J72" s="46">
        <f>I72*10</f>
        <v>0</v>
      </c>
      <c r="K72" s="45"/>
      <c r="L72" s="46">
        <f>K72*5</f>
        <v>0</v>
      </c>
      <c r="M72" s="45"/>
      <c r="N72" s="47">
        <f>M72*3</f>
        <v>0</v>
      </c>
      <c r="O72" s="48"/>
      <c r="P72" s="49">
        <f>O72*1</f>
        <v>0</v>
      </c>
      <c r="Q72" s="46">
        <f>SUM(I72+K72+M72+O72)</f>
        <v>0</v>
      </c>
      <c r="R72" s="50">
        <f>J72+L72+N72+P72</f>
        <v>0</v>
      </c>
    </row>
    <row r="73" spans="1:18" ht="15" customHeight="1" x14ac:dyDescent="0.5">
      <c r="A73" s="41">
        <v>63</v>
      </c>
      <c r="B73" s="41">
        <v>63</v>
      </c>
      <c r="C73" s="43" t="str">
        <f>+'[1]Saisie inscriptions'!B66</f>
        <v/>
      </c>
      <c r="D73" s="43" t="str">
        <f>+'[1]Saisie inscriptions'!C66</f>
        <v/>
      </c>
      <c r="E73" s="43" t="str">
        <f>+'[1]Saisie inscriptions'!H66</f>
        <v/>
      </c>
      <c r="F73" s="41" t="str">
        <f>+'[1]Saisie inscriptions'!D66</f>
        <v/>
      </c>
      <c r="G73" s="41" t="str">
        <f>+'[1]Saisie inscriptions'!F66</f>
        <v/>
      </c>
      <c r="H73" s="44">
        <f>+'[1]Saisie inscriptions'!G66</f>
        <v>0</v>
      </c>
      <c r="I73" s="45"/>
      <c r="J73" s="46">
        <f>I73*10</f>
        <v>0</v>
      </c>
      <c r="K73" s="45"/>
      <c r="L73" s="46">
        <f>K73*5</f>
        <v>0</v>
      </c>
      <c r="M73" s="45"/>
      <c r="N73" s="47">
        <f>M73*3</f>
        <v>0</v>
      </c>
      <c r="O73" s="48"/>
      <c r="P73" s="49">
        <f>O73*1</f>
        <v>0</v>
      </c>
      <c r="Q73" s="46">
        <f>SUM(I73+K73+M73+O73)</f>
        <v>0</v>
      </c>
      <c r="R73" s="50">
        <f>J73+L73+N73+P73</f>
        <v>0</v>
      </c>
    </row>
    <row r="74" spans="1:18" ht="15" customHeight="1" x14ac:dyDescent="0.5">
      <c r="A74" s="41">
        <v>64</v>
      </c>
      <c r="B74" s="41">
        <v>64</v>
      </c>
      <c r="C74" s="43" t="str">
        <f>+'[1]Saisie inscriptions'!B67</f>
        <v/>
      </c>
      <c r="D74" s="43" t="str">
        <f>+'[1]Saisie inscriptions'!C67</f>
        <v/>
      </c>
      <c r="E74" s="43" t="str">
        <f>+'[1]Saisie inscriptions'!H67</f>
        <v/>
      </c>
      <c r="F74" s="41" t="str">
        <f>+'[1]Saisie inscriptions'!D67</f>
        <v/>
      </c>
      <c r="G74" s="41" t="str">
        <f>+'[1]Saisie inscriptions'!F67</f>
        <v/>
      </c>
      <c r="H74" s="44">
        <f>+'[1]Saisie inscriptions'!G67</f>
        <v>0</v>
      </c>
      <c r="I74" s="45"/>
      <c r="J74" s="46">
        <f>I74*10</f>
        <v>0</v>
      </c>
      <c r="K74" s="45"/>
      <c r="L74" s="46">
        <f>K74*5</f>
        <v>0</v>
      </c>
      <c r="M74" s="45"/>
      <c r="N74" s="47">
        <f>M74*3</f>
        <v>0</v>
      </c>
      <c r="O74" s="48"/>
      <c r="P74" s="49">
        <f>O74*1</f>
        <v>0</v>
      </c>
      <c r="Q74" s="46">
        <f>SUM(I74+K74+M74+O74)</f>
        <v>0</v>
      </c>
      <c r="R74" s="50">
        <f>J74+L74+N74+P74</f>
        <v>0</v>
      </c>
    </row>
    <row r="75" spans="1:18" ht="15" customHeight="1" x14ac:dyDescent="0.5">
      <c r="A75" s="41">
        <v>65</v>
      </c>
      <c r="B75" s="41">
        <v>65</v>
      </c>
      <c r="C75" s="43" t="str">
        <f>+'[1]Saisie inscriptions'!B68</f>
        <v/>
      </c>
      <c r="D75" s="43" t="str">
        <f>+'[1]Saisie inscriptions'!C68</f>
        <v/>
      </c>
      <c r="E75" s="43" t="str">
        <f>+'[1]Saisie inscriptions'!H68</f>
        <v/>
      </c>
      <c r="F75" s="41" t="str">
        <f>+'[1]Saisie inscriptions'!D68</f>
        <v/>
      </c>
      <c r="G75" s="41" t="str">
        <f>+'[1]Saisie inscriptions'!F68</f>
        <v/>
      </c>
      <c r="H75" s="44">
        <f>+'[1]Saisie inscriptions'!G68</f>
        <v>0</v>
      </c>
      <c r="I75" s="45"/>
      <c r="J75" s="46">
        <f>I75*10</f>
        <v>0</v>
      </c>
      <c r="K75" s="45"/>
      <c r="L75" s="46">
        <f>K75*5</f>
        <v>0</v>
      </c>
      <c r="M75" s="45"/>
      <c r="N75" s="47">
        <f>M75*3</f>
        <v>0</v>
      </c>
      <c r="O75" s="48"/>
      <c r="P75" s="49">
        <f>O75*1</f>
        <v>0</v>
      </c>
      <c r="Q75" s="46">
        <f>SUM(I75+K75+M75+O75)</f>
        <v>0</v>
      </c>
      <c r="R75" s="50">
        <f>J75+L75+N75+P75</f>
        <v>0</v>
      </c>
    </row>
    <row r="76" spans="1:18" ht="15" customHeight="1" x14ac:dyDescent="0.5">
      <c r="A76" s="41">
        <v>66</v>
      </c>
      <c r="B76" s="41">
        <v>66</v>
      </c>
      <c r="C76" s="43" t="str">
        <f>+'[1]Saisie inscriptions'!B69</f>
        <v/>
      </c>
      <c r="D76" s="43" t="str">
        <f>+'[1]Saisie inscriptions'!C69</f>
        <v/>
      </c>
      <c r="E76" s="43" t="str">
        <f>+'[1]Saisie inscriptions'!H69</f>
        <v/>
      </c>
      <c r="F76" s="41" t="str">
        <f>+'[1]Saisie inscriptions'!D69</f>
        <v/>
      </c>
      <c r="G76" s="41" t="str">
        <f>+'[1]Saisie inscriptions'!F69</f>
        <v/>
      </c>
      <c r="H76" s="44">
        <f>+'[1]Saisie inscriptions'!G69</f>
        <v>0</v>
      </c>
      <c r="I76" s="45"/>
      <c r="J76" s="46">
        <f>I76*10</f>
        <v>0</v>
      </c>
      <c r="K76" s="45"/>
      <c r="L76" s="46">
        <f>K76*5</f>
        <v>0</v>
      </c>
      <c r="M76" s="45"/>
      <c r="N76" s="47">
        <f>M76*3</f>
        <v>0</v>
      </c>
      <c r="O76" s="48"/>
      <c r="P76" s="49">
        <f>O76*1</f>
        <v>0</v>
      </c>
      <c r="Q76" s="46">
        <f>SUM(I76+K76+M76+O76)</f>
        <v>0</v>
      </c>
      <c r="R76" s="50">
        <f>J76+L76+N76+P76</f>
        <v>0</v>
      </c>
    </row>
    <row r="77" spans="1:18" ht="15" customHeight="1" x14ac:dyDescent="0.5">
      <c r="A77" s="41">
        <v>67</v>
      </c>
      <c r="B77" s="41">
        <v>67</v>
      </c>
      <c r="C77" s="43" t="str">
        <f>+'[1]Saisie inscriptions'!B70</f>
        <v/>
      </c>
      <c r="D77" s="43" t="str">
        <f>+'[1]Saisie inscriptions'!C70</f>
        <v/>
      </c>
      <c r="E77" s="43" t="str">
        <f>+'[1]Saisie inscriptions'!H70</f>
        <v/>
      </c>
      <c r="F77" s="41" t="str">
        <f>+'[1]Saisie inscriptions'!D70</f>
        <v/>
      </c>
      <c r="G77" s="41" t="str">
        <f>+'[1]Saisie inscriptions'!F70</f>
        <v/>
      </c>
      <c r="H77" s="44">
        <f>+'[1]Saisie inscriptions'!G70</f>
        <v>0</v>
      </c>
      <c r="I77" s="45"/>
      <c r="J77" s="46">
        <f>I77*10</f>
        <v>0</v>
      </c>
      <c r="K77" s="45"/>
      <c r="L77" s="46">
        <f>K77*5</f>
        <v>0</v>
      </c>
      <c r="M77" s="45"/>
      <c r="N77" s="47">
        <f>M77*3</f>
        <v>0</v>
      </c>
      <c r="O77" s="48"/>
      <c r="P77" s="49">
        <f>O77*1</f>
        <v>0</v>
      </c>
      <c r="Q77" s="46">
        <f>SUM(I77+K77+M77+O77)</f>
        <v>0</v>
      </c>
      <c r="R77" s="50">
        <f>J77+L77+N77+P77</f>
        <v>0</v>
      </c>
    </row>
    <row r="78" spans="1:18" ht="15" customHeight="1" x14ac:dyDescent="0.5">
      <c r="A78" s="41">
        <v>68</v>
      </c>
      <c r="B78" s="41">
        <v>68</v>
      </c>
      <c r="C78" s="43" t="str">
        <f>+'[1]Saisie inscriptions'!B71</f>
        <v/>
      </c>
      <c r="D78" s="43" t="str">
        <f>+'[1]Saisie inscriptions'!C71</f>
        <v/>
      </c>
      <c r="E78" s="43" t="str">
        <f>+'[1]Saisie inscriptions'!H71</f>
        <v/>
      </c>
      <c r="F78" s="41" t="str">
        <f>+'[1]Saisie inscriptions'!D71</f>
        <v/>
      </c>
      <c r="G78" s="41" t="str">
        <f>+'[1]Saisie inscriptions'!F71</f>
        <v/>
      </c>
      <c r="H78" s="44">
        <f>+'[1]Saisie inscriptions'!G71</f>
        <v>0</v>
      </c>
      <c r="I78" s="45"/>
      <c r="J78" s="46">
        <f>I78*10</f>
        <v>0</v>
      </c>
      <c r="K78" s="45"/>
      <c r="L78" s="46">
        <f>K78*5</f>
        <v>0</v>
      </c>
      <c r="M78" s="45"/>
      <c r="N78" s="47">
        <f>M78*3</f>
        <v>0</v>
      </c>
      <c r="O78" s="48"/>
      <c r="P78" s="49">
        <f>O78*1</f>
        <v>0</v>
      </c>
      <c r="Q78" s="46">
        <f>SUM(I78+K78+M78+O78)</f>
        <v>0</v>
      </c>
      <c r="R78" s="50">
        <f>J78+L78+N78+P78</f>
        <v>0</v>
      </c>
    </row>
    <row r="79" spans="1:18" ht="15" customHeight="1" x14ac:dyDescent="0.5">
      <c r="A79" s="41">
        <v>69</v>
      </c>
      <c r="B79" s="41">
        <v>69</v>
      </c>
      <c r="C79" s="43" t="str">
        <f>+'[1]Saisie inscriptions'!B72</f>
        <v/>
      </c>
      <c r="D79" s="43" t="str">
        <f>+'[1]Saisie inscriptions'!C72</f>
        <v/>
      </c>
      <c r="E79" s="43" t="str">
        <f>+'[1]Saisie inscriptions'!H72</f>
        <v/>
      </c>
      <c r="F79" s="41" t="str">
        <f>+'[1]Saisie inscriptions'!D72</f>
        <v/>
      </c>
      <c r="G79" s="41" t="str">
        <f>+'[1]Saisie inscriptions'!F72</f>
        <v/>
      </c>
      <c r="H79" s="44">
        <f>+'[1]Saisie inscriptions'!G72</f>
        <v>0</v>
      </c>
      <c r="I79" s="45"/>
      <c r="J79" s="46">
        <f>I79*10</f>
        <v>0</v>
      </c>
      <c r="K79" s="45"/>
      <c r="L79" s="46">
        <f>K79*5</f>
        <v>0</v>
      </c>
      <c r="M79" s="45"/>
      <c r="N79" s="47">
        <f>M79*3</f>
        <v>0</v>
      </c>
      <c r="O79" s="48"/>
      <c r="P79" s="49">
        <f>O79*1</f>
        <v>0</v>
      </c>
      <c r="Q79" s="46">
        <f>SUM(I79+K79+M79+O79)</f>
        <v>0</v>
      </c>
      <c r="R79" s="50">
        <f>J79+L79+N79+P79</f>
        <v>0</v>
      </c>
    </row>
    <row r="80" spans="1:18" ht="15" customHeight="1" x14ac:dyDescent="0.5">
      <c r="A80" s="41">
        <v>70</v>
      </c>
      <c r="B80" s="41">
        <v>70</v>
      </c>
      <c r="C80" s="43" t="str">
        <f>+'[1]Saisie inscriptions'!B73</f>
        <v/>
      </c>
      <c r="D80" s="43" t="str">
        <f>+'[1]Saisie inscriptions'!C73</f>
        <v/>
      </c>
      <c r="E80" s="43" t="str">
        <f>+'[1]Saisie inscriptions'!H73</f>
        <v/>
      </c>
      <c r="F80" s="41" t="str">
        <f>+'[1]Saisie inscriptions'!D73</f>
        <v/>
      </c>
      <c r="G80" s="41" t="str">
        <f>+'[1]Saisie inscriptions'!F73</f>
        <v/>
      </c>
      <c r="H80" s="44">
        <f>+'[1]Saisie inscriptions'!G73</f>
        <v>0</v>
      </c>
      <c r="I80" s="45"/>
      <c r="J80" s="46">
        <f>I80*10</f>
        <v>0</v>
      </c>
      <c r="K80" s="45"/>
      <c r="L80" s="46">
        <f>K80*5</f>
        <v>0</v>
      </c>
      <c r="M80" s="45"/>
      <c r="N80" s="47">
        <f>M80*3</f>
        <v>0</v>
      </c>
      <c r="O80" s="48"/>
      <c r="P80" s="49">
        <f>O80*1</f>
        <v>0</v>
      </c>
      <c r="Q80" s="46">
        <f>SUM(I80+K80+M80+O80)</f>
        <v>0</v>
      </c>
      <c r="R80" s="50">
        <f>J80+L80+N80+P80</f>
        <v>0</v>
      </c>
    </row>
    <row r="81" spans="1:18" ht="15" customHeight="1" x14ac:dyDescent="0.5">
      <c r="A81" s="41">
        <v>71</v>
      </c>
      <c r="B81" s="41">
        <v>71</v>
      </c>
      <c r="C81" s="43" t="str">
        <f>+'[1]Saisie inscriptions'!B74</f>
        <v/>
      </c>
      <c r="D81" s="43" t="str">
        <f>+'[1]Saisie inscriptions'!C74</f>
        <v/>
      </c>
      <c r="E81" s="43" t="str">
        <f>+'[1]Saisie inscriptions'!H74</f>
        <v/>
      </c>
      <c r="F81" s="41" t="str">
        <f>+'[1]Saisie inscriptions'!D74</f>
        <v/>
      </c>
      <c r="G81" s="41" t="str">
        <f>+'[1]Saisie inscriptions'!F74</f>
        <v/>
      </c>
      <c r="H81" s="44">
        <f>+'[1]Saisie inscriptions'!G74</f>
        <v>0</v>
      </c>
      <c r="I81" s="45"/>
      <c r="J81" s="46">
        <f>I81*10</f>
        <v>0</v>
      </c>
      <c r="K81" s="45"/>
      <c r="L81" s="46">
        <f>K81*5</f>
        <v>0</v>
      </c>
      <c r="M81" s="45"/>
      <c r="N81" s="47">
        <f>M81*3</f>
        <v>0</v>
      </c>
      <c r="O81" s="48"/>
      <c r="P81" s="49">
        <f>O81*1</f>
        <v>0</v>
      </c>
      <c r="Q81" s="46">
        <f>SUM(I81+K81+M81+O81)</f>
        <v>0</v>
      </c>
      <c r="R81" s="50">
        <f>J81+L81+N81+P81</f>
        <v>0</v>
      </c>
    </row>
    <row r="82" spans="1:18" ht="15" customHeight="1" x14ac:dyDescent="0.5">
      <c r="A82" s="41">
        <v>72</v>
      </c>
      <c r="B82" s="41">
        <v>72</v>
      </c>
      <c r="C82" s="43" t="str">
        <f>+'[1]Saisie inscriptions'!B75</f>
        <v/>
      </c>
      <c r="D82" s="43" t="str">
        <f>+'[1]Saisie inscriptions'!C75</f>
        <v/>
      </c>
      <c r="E82" s="43" t="str">
        <f>+'[1]Saisie inscriptions'!H75</f>
        <v/>
      </c>
      <c r="F82" s="41" t="str">
        <f>+'[1]Saisie inscriptions'!D75</f>
        <v/>
      </c>
      <c r="G82" s="41" t="str">
        <f>+'[1]Saisie inscriptions'!F75</f>
        <v/>
      </c>
      <c r="H82" s="44">
        <f>+'[1]Saisie inscriptions'!G75</f>
        <v>0</v>
      </c>
      <c r="I82" s="45"/>
      <c r="J82" s="46">
        <f>I82*10</f>
        <v>0</v>
      </c>
      <c r="K82" s="45"/>
      <c r="L82" s="46">
        <f>K82*5</f>
        <v>0</v>
      </c>
      <c r="M82" s="45"/>
      <c r="N82" s="47">
        <f>M82*3</f>
        <v>0</v>
      </c>
      <c r="O82" s="48"/>
      <c r="P82" s="49">
        <f>O82*1</f>
        <v>0</v>
      </c>
      <c r="Q82" s="46">
        <f>SUM(I82+K82+M82+O82)</f>
        <v>0</v>
      </c>
      <c r="R82" s="50">
        <f>J82+L82+N82+P82</f>
        <v>0</v>
      </c>
    </row>
    <row r="83" spans="1:18" ht="15" customHeight="1" x14ac:dyDescent="0.5">
      <c r="A83" s="41">
        <v>73</v>
      </c>
      <c r="B83" s="41">
        <v>73</v>
      </c>
      <c r="C83" s="43" t="str">
        <f>+'[1]Saisie inscriptions'!B76</f>
        <v/>
      </c>
      <c r="D83" s="43" t="str">
        <f>+'[1]Saisie inscriptions'!C76</f>
        <v/>
      </c>
      <c r="E83" s="43" t="str">
        <f>+'[1]Saisie inscriptions'!H76</f>
        <v/>
      </c>
      <c r="F83" s="41" t="str">
        <f>+'[1]Saisie inscriptions'!D76</f>
        <v/>
      </c>
      <c r="G83" s="41" t="str">
        <f>+'[1]Saisie inscriptions'!F76</f>
        <v/>
      </c>
      <c r="H83" s="44">
        <f>+'[1]Saisie inscriptions'!G76</f>
        <v>0</v>
      </c>
      <c r="I83" s="45"/>
      <c r="J83" s="46">
        <f>I83*10</f>
        <v>0</v>
      </c>
      <c r="K83" s="45"/>
      <c r="L83" s="46">
        <f>K83*5</f>
        <v>0</v>
      </c>
      <c r="M83" s="45"/>
      <c r="N83" s="47">
        <f>M83*3</f>
        <v>0</v>
      </c>
      <c r="O83" s="48"/>
      <c r="P83" s="49">
        <f>O83*1</f>
        <v>0</v>
      </c>
      <c r="Q83" s="46">
        <f>SUM(I83+K83+M83+O83)</f>
        <v>0</v>
      </c>
      <c r="R83" s="50">
        <f>J83+L83+N83+P83</f>
        <v>0</v>
      </c>
    </row>
    <row r="84" spans="1:18" ht="15" customHeight="1" thickBot="1" x14ac:dyDescent="0.55000000000000004">
      <c r="A84" s="52">
        <v>74</v>
      </c>
      <c r="B84" s="53">
        <v>74</v>
      </c>
      <c r="C84" s="43" t="str">
        <f>+'[1]Saisie inscriptions'!B77</f>
        <v/>
      </c>
      <c r="D84" s="43" t="str">
        <f>+'[1]Saisie inscriptions'!C77</f>
        <v/>
      </c>
      <c r="E84" s="43" t="str">
        <f>+'[1]Saisie inscriptions'!H77</f>
        <v/>
      </c>
      <c r="F84" s="41" t="str">
        <f>+'[1]Saisie inscriptions'!D77</f>
        <v/>
      </c>
      <c r="G84" s="41" t="str">
        <f>+'[1]Saisie inscriptions'!F77</f>
        <v/>
      </c>
      <c r="H84" s="44">
        <f>+'[1]Saisie inscriptions'!G77</f>
        <v>0</v>
      </c>
      <c r="I84" s="54"/>
      <c r="J84" s="46">
        <f>I84*10</f>
        <v>0</v>
      </c>
      <c r="K84" s="54"/>
      <c r="L84" s="46">
        <f>K84*5</f>
        <v>0</v>
      </c>
      <c r="M84" s="54"/>
      <c r="N84" s="47">
        <f>M84*3</f>
        <v>0</v>
      </c>
      <c r="O84" s="48"/>
      <c r="P84" s="49">
        <f>O84*1</f>
        <v>0</v>
      </c>
      <c r="Q84" s="46">
        <f>SUM(I84+K84+M84+O84)</f>
        <v>0</v>
      </c>
      <c r="R84" s="50">
        <f>J84+L84+N84+P84</f>
        <v>0</v>
      </c>
    </row>
  </sheetData>
  <mergeCells count="4">
    <mergeCell ref="F4:K6"/>
    <mergeCell ref="C7:G7"/>
    <mergeCell ref="E8:F9"/>
    <mergeCell ref="H8:H9"/>
  </mergeCells>
  <conditionalFormatting sqref="C11:C84">
    <cfRule type="duplicateValues" dxfId="0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Option Button 1">
              <controlPr defaultSize="0" autoFill="0" autoLine="0" autoPict="0" macro="[1]!Classement_Compétiteurs">
                <anchor moveWithCells="1">
                  <from>
                    <xdr:col>19</xdr:col>
                    <xdr:colOff>0</xdr:colOff>
                    <xdr:row>13</xdr:row>
                    <xdr:rowOff>21167</xdr:rowOff>
                  </from>
                  <to>
                    <xdr:col>21</xdr:col>
                    <xdr:colOff>122767</xdr:colOff>
                    <xdr:row>15</xdr:row>
                    <xdr:rowOff>122767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1]!RESET_Classement_Compétiteurs">
                <anchor moveWithCells="1">
                  <from>
                    <xdr:col>19</xdr:col>
                    <xdr:colOff>0</xdr:colOff>
                    <xdr:row>17</xdr:row>
                    <xdr:rowOff>0</xdr:rowOff>
                  </from>
                  <to>
                    <xdr:col>21</xdr:col>
                    <xdr:colOff>397933</xdr:colOff>
                    <xdr:row>19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BLEIS Henri</dc:creator>
  <cp:lastModifiedBy>LE BLEIS Henri</cp:lastModifiedBy>
  <dcterms:created xsi:type="dcterms:W3CDTF">2019-08-25T23:15:40Z</dcterms:created>
  <dcterms:modified xsi:type="dcterms:W3CDTF">2019-08-25T23:16:44Z</dcterms:modified>
</cp:coreProperties>
</file>