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OneDrive\Ophtalmo Etudes\15 20\DMEK\JRS\Données\25_08_2019\Graphiques\"/>
    </mc:Choice>
  </mc:AlternateContent>
  <xr:revisionPtr revIDLastSave="100" documentId="8_{F2636473-924F-46DC-805F-3899B395744F}" xr6:coauthVersionLast="43" xr6:coauthVersionMax="43" xr10:uidLastSave="{F093C7CE-C31E-4AE2-95E0-75F5C389E14F}"/>
  <bookViews>
    <workbookView xWindow="-98" yWindow="353" windowWidth="22695" windowHeight="14745" xr2:uid="{D4C0C110-3255-4C27-8FC1-C24C919A54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8" i="1" l="1"/>
  <c r="P16" i="1" s="1"/>
  <c r="M18" i="1"/>
  <c r="N17" i="1" s="1"/>
  <c r="P17" i="1"/>
  <c r="N16" i="1"/>
  <c r="P15" i="1"/>
  <c r="N14" i="1"/>
  <c r="P13" i="1"/>
  <c r="N12" i="1"/>
  <c r="P11" i="1"/>
  <c r="N11" i="1"/>
  <c r="N10" i="1"/>
  <c r="P9" i="1"/>
  <c r="N9" i="1"/>
  <c r="N8" i="1"/>
  <c r="P8" i="1" l="1"/>
  <c r="P18" i="1" s="1"/>
  <c r="P10" i="1"/>
  <c r="P12" i="1"/>
  <c r="P14" i="1"/>
  <c r="N13" i="1"/>
  <c r="N18" i="1" s="1"/>
  <c r="N15" i="1"/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4" i="1"/>
</calcChain>
</file>

<file path=xl/sharedStrings.xml><?xml version="1.0" encoding="utf-8"?>
<sst xmlns="http://schemas.openxmlformats.org/spreadsheetml/2006/main" count="115" uniqueCount="41">
  <si>
    <t>Labels</t>
  </si>
  <si>
    <t>Num Eyes</t>
  </si>
  <si>
    <t>20/12.5</t>
  </si>
  <si>
    <t>20/16</t>
  </si>
  <si>
    <t>20/20</t>
  </si>
  <si>
    <t>20/25</t>
  </si>
  <si>
    <t>20/32</t>
  </si>
  <si>
    <t>20/40</t>
  </si>
  <si>
    <t>20/63</t>
  </si>
  <si>
    <t>20/50</t>
  </si>
  <si>
    <t>20/80</t>
  </si>
  <si>
    <t>20/100</t>
  </si>
  <si>
    <t>Totals -&gt;</t>
  </si>
  <si>
    <t>Pre Op CDVA</t>
  </si>
  <si>
    <t>Cumulative %</t>
  </si>
  <si>
    <t xml:space="preserve">Post Op </t>
  </si>
  <si>
    <t>CVDA</t>
  </si>
  <si>
    <t xml:space="preserve">PreOp </t>
  </si>
  <si>
    <t>N° Patient</t>
  </si>
  <si>
    <t>CDVA Monoyer</t>
  </si>
  <si>
    <t>UDVA E S</t>
  </si>
  <si>
    <t>UDVA monoyer</t>
  </si>
  <si>
    <t>&lt; 20/100</t>
  </si>
  <si>
    <t>But de formulation final</t>
  </si>
  <si>
    <t xml:space="preserve"> </t>
  </si>
  <si>
    <t>CDVA E Snellen (1ere formule Eric)</t>
  </si>
  <si>
    <t>CDVA E Snellen choix limité</t>
  </si>
  <si>
    <t>20/200</t>
  </si>
  <si>
    <t>20/2000</t>
  </si>
  <si>
    <t>20/43</t>
  </si>
  <si>
    <t>20/33</t>
  </si>
  <si>
    <t>20/125</t>
  </si>
  <si>
    <t>20/500</t>
  </si>
  <si>
    <t>CDVA E Snellen (1ere formule h2SO4)</t>
  </si>
  <si>
    <t>20/66,5</t>
  </si>
  <si>
    <t>20/28,5</t>
  </si>
  <si>
    <t>20/166,5</t>
  </si>
  <si>
    <t>20/31,5</t>
  </si>
  <si>
    <t>20/62,5</t>
  </si>
  <si>
    <t>20/142,5</t>
  </si>
  <si>
    <t>Décompte du nombre de patients entrant dans les 10 Choix ci-dessous (arrondi inf si nécessaire)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</si>
</sst>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9" fontId="5" fillId="4" borderId="0" xfId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 applyProtection="1">
      <alignment horizontal="center" vertical="center"/>
      <protection locked="0"/>
    </xf>
    <xf numFmtId="9" fontId="5" fillId="0" borderId="0" xfId="1" applyFont="1" applyAlignment="1">
      <alignment horizontal="center" vertical="center"/>
    </xf>
    <xf numFmtId="0" fontId="5" fillId="4" borderId="0" xfId="0" applyFont="1" applyFill="1" applyAlignment="1" applyProtection="1">
      <alignment horizontal="center" vertical="center"/>
      <protection locked="0"/>
    </xf>
    <xf numFmtId="1" fontId="3" fillId="0" borderId="0" xfId="1" applyNumberFormat="1" applyFont="1" applyAlignment="1">
      <alignment horizontal="center" vertical="center"/>
    </xf>
    <xf numFmtId="0" fontId="2" fillId="2" borderId="0" xfId="0" applyFont="1" applyFill="1"/>
    <xf numFmtId="2" fontId="2" fillId="2" borderId="0" xfId="0" applyNumberFormat="1" applyFont="1" applyFill="1" applyAlignment="1">
      <alignment horizontal="center" vertical="top"/>
    </xf>
    <xf numFmtId="0" fontId="0" fillId="0" borderId="1" xfId="0" applyBorder="1"/>
    <xf numFmtId="0" fontId="2" fillId="2" borderId="3" xfId="0" applyFont="1" applyFill="1" applyBorder="1"/>
    <xf numFmtId="0" fontId="0" fillId="0" borderId="4" xfId="0" applyBorder="1"/>
    <xf numFmtId="0" fontId="2" fillId="2" borderId="5" xfId="0" applyFont="1" applyFill="1" applyBorder="1" applyAlignment="1">
      <alignment horizontal="center" vertical="center"/>
    </xf>
    <xf numFmtId="0" fontId="0" fillId="0" borderId="6" xfId="0" applyBorder="1"/>
    <xf numFmtId="0" fontId="2" fillId="2" borderId="8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2" fontId="2" fillId="0" borderId="0" xfId="0" applyNumberFormat="1" applyFont="1" applyFill="1" applyAlignment="1">
      <alignment horizontal="center" vertical="top"/>
    </xf>
    <xf numFmtId="0" fontId="2" fillId="0" borderId="0" xfId="0" applyFont="1" applyFill="1"/>
    <xf numFmtId="0" fontId="2" fillId="2" borderId="5" xfId="0" applyFont="1" applyFill="1" applyBorder="1"/>
    <xf numFmtId="0" fontId="2" fillId="0" borderId="2" xfId="0" applyFont="1" applyFill="1" applyBorder="1"/>
    <xf numFmtId="0" fontId="2" fillId="0" borderId="7" xfId="0" applyFont="1" applyFill="1" applyBorder="1"/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/>
    <xf numFmtId="0" fontId="2" fillId="2" borderId="0" xfId="0" applyFont="1" applyFill="1" applyBorder="1"/>
    <xf numFmtId="0" fontId="2" fillId="2" borderId="7" xfId="0" applyFont="1" applyFill="1" applyBorder="1"/>
    <xf numFmtId="0" fontId="6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0513-33E5-4ABF-99F1-E841AF146D4C}">
  <dimension ref="A1:P91"/>
  <sheetViews>
    <sheetView tabSelected="1" topLeftCell="E1" workbookViewId="0">
      <selection activeCell="I4" sqref="I4"/>
    </sheetView>
  </sheetViews>
  <sheetFormatPr baseColWidth="10" defaultRowHeight="14.25" x14ac:dyDescent="0.45"/>
  <cols>
    <col min="2" max="2" width="16.19921875" style="23" customWidth="1"/>
    <col min="3" max="3" width="16.53125" style="12" customWidth="1"/>
    <col min="4" max="4" width="30.6640625" style="12" customWidth="1"/>
    <col min="5" max="5" width="25.46484375" style="12" customWidth="1"/>
    <col min="7" max="7" width="19.33203125" style="23" customWidth="1"/>
    <col min="8" max="8" width="26.3984375" style="12" customWidth="1"/>
    <col min="9" max="9" width="10.6640625" style="23"/>
  </cols>
  <sheetData>
    <row r="1" spans="1:16" x14ac:dyDescent="0.45">
      <c r="A1" s="14" t="s">
        <v>18</v>
      </c>
      <c r="B1" s="25"/>
      <c r="C1" s="15"/>
      <c r="D1" s="29"/>
      <c r="E1" s="29"/>
      <c r="F1" s="14"/>
      <c r="G1" s="25"/>
      <c r="H1" s="15"/>
      <c r="I1" s="20"/>
    </row>
    <row r="2" spans="1:16" x14ac:dyDescent="0.45">
      <c r="A2" s="16"/>
      <c r="B2" s="20" t="s">
        <v>17</v>
      </c>
      <c r="C2" s="24"/>
      <c r="D2" s="30"/>
      <c r="E2" s="30"/>
      <c r="F2" s="16" t="s">
        <v>15</v>
      </c>
      <c r="G2" s="21"/>
      <c r="H2" s="17"/>
      <c r="I2" s="21"/>
      <c r="L2" t="s">
        <v>40</v>
      </c>
    </row>
    <row r="3" spans="1:16" ht="14.65" thickBot="1" x14ac:dyDescent="0.5">
      <c r="A3" s="18"/>
      <c r="B3" s="26" t="s">
        <v>19</v>
      </c>
      <c r="C3" s="19" t="s">
        <v>25</v>
      </c>
      <c r="D3" s="19" t="s">
        <v>33</v>
      </c>
      <c r="E3" s="31" t="s">
        <v>26</v>
      </c>
      <c r="F3" s="18" t="s">
        <v>16</v>
      </c>
      <c r="G3" s="26" t="s">
        <v>21</v>
      </c>
      <c r="H3" s="19" t="s">
        <v>20</v>
      </c>
      <c r="I3" s="20"/>
    </row>
    <row r="4" spans="1:16" x14ac:dyDescent="0.45">
      <c r="A4" s="32">
        <v>1</v>
      </c>
      <c r="B4" s="27">
        <v>0.3</v>
      </c>
      <c r="C4" s="28" t="str">
        <f>"20/"&amp;(ROUNDDOWN(20/B4,0))</f>
        <v>20/66</v>
      </c>
      <c r="D4" s="28" t="s">
        <v>34</v>
      </c>
      <c r="E4" s="28"/>
      <c r="G4" s="22"/>
      <c r="H4" s="13"/>
      <c r="I4" s="22"/>
      <c r="L4" t="s">
        <v>23</v>
      </c>
    </row>
    <row r="5" spans="1:16" x14ac:dyDescent="0.45">
      <c r="A5" s="32">
        <v>2</v>
      </c>
      <c r="B5" s="27">
        <v>0.1</v>
      </c>
      <c r="C5" s="28" t="str">
        <f t="shared" ref="C5:C68" si="0">"20/"&amp;(ROUNDDOWN(20/B5,0))</f>
        <v>20/200</v>
      </c>
      <c r="D5" s="28" t="s">
        <v>27</v>
      </c>
      <c r="E5" s="28"/>
      <c r="G5" s="22"/>
      <c r="H5" s="13"/>
      <c r="I5" s="22"/>
    </row>
    <row r="6" spans="1:16" x14ac:dyDescent="0.45">
      <c r="A6" s="32">
        <v>3</v>
      </c>
      <c r="B6" s="27">
        <v>0.01</v>
      </c>
      <c r="C6" s="28" t="str">
        <f t="shared" si="0"/>
        <v>20/2000</v>
      </c>
      <c r="D6" s="28" t="s">
        <v>28</v>
      </c>
      <c r="E6" s="28"/>
      <c r="G6" s="22"/>
      <c r="H6" s="13"/>
      <c r="I6" s="22"/>
      <c r="L6" s="1" t="s">
        <v>24</v>
      </c>
      <c r="M6" s="2"/>
      <c r="N6" s="3"/>
      <c r="O6" s="4" t="s">
        <v>13</v>
      </c>
      <c r="P6" s="5"/>
    </row>
    <row r="7" spans="1:16" x14ac:dyDescent="0.45">
      <c r="A7" s="32">
        <v>4</v>
      </c>
      <c r="B7" s="27">
        <v>0.1</v>
      </c>
      <c r="C7" s="28" t="str">
        <f t="shared" si="0"/>
        <v>20/200</v>
      </c>
      <c r="D7" s="28" t="s">
        <v>27</v>
      </c>
      <c r="E7" s="28"/>
      <c r="G7" s="22"/>
      <c r="H7" s="13"/>
      <c r="I7" s="22"/>
      <c r="L7" s="6" t="s">
        <v>0</v>
      </c>
      <c r="M7" s="7" t="s">
        <v>1</v>
      </c>
      <c r="N7" s="7" t="s">
        <v>14</v>
      </c>
      <c r="O7" s="7" t="s">
        <v>1</v>
      </c>
      <c r="P7" s="7" t="s">
        <v>14</v>
      </c>
    </row>
    <row r="8" spans="1:16" x14ac:dyDescent="0.45">
      <c r="A8" s="32">
        <v>5</v>
      </c>
      <c r="B8" s="27">
        <v>0.4</v>
      </c>
      <c r="C8" s="28" t="str">
        <f t="shared" si="0"/>
        <v>20/50</v>
      </c>
      <c r="D8" s="28" t="s">
        <v>9</v>
      </c>
      <c r="E8" s="28"/>
      <c r="G8" s="22"/>
      <c r="H8" s="13"/>
      <c r="I8" s="22"/>
      <c r="L8" s="6" t="s">
        <v>2</v>
      </c>
      <c r="M8" s="8"/>
      <c r="N8" s="9" t="str">
        <f>IF(M$18=0,"",SUM(M$8:M8)/M$18)</f>
        <v/>
      </c>
      <c r="O8" s="10"/>
      <c r="P8" s="9" t="str">
        <f>IF(O$18=0,"",SUM(O$8:O8)/O$18)</f>
        <v/>
      </c>
    </row>
    <row r="9" spans="1:16" x14ac:dyDescent="0.45">
      <c r="A9" s="32">
        <v>6</v>
      </c>
      <c r="B9" s="27">
        <v>0.2</v>
      </c>
      <c r="C9" s="28" t="str">
        <f t="shared" si="0"/>
        <v>20/100</v>
      </c>
      <c r="D9" s="28" t="s">
        <v>11</v>
      </c>
      <c r="E9" s="28"/>
      <c r="G9" s="22"/>
      <c r="H9" s="13"/>
      <c r="I9" s="22"/>
      <c r="L9" s="6" t="s">
        <v>3</v>
      </c>
      <c r="M9" s="8"/>
      <c r="N9" s="9" t="str">
        <f>IF(M$18=0,"",SUM(M$8:M9)/M$18)</f>
        <v/>
      </c>
      <c r="O9" s="10"/>
      <c r="P9" s="9" t="str">
        <f>IF(O$18=0,"",SUM(O$8:O9)/O$18)</f>
        <v/>
      </c>
    </row>
    <row r="10" spans="1:16" x14ac:dyDescent="0.45">
      <c r="A10" s="32">
        <v>7</v>
      </c>
      <c r="B10" s="27">
        <v>0.5</v>
      </c>
      <c r="C10" s="28" t="str">
        <f t="shared" si="0"/>
        <v>20/40</v>
      </c>
      <c r="D10" s="28" t="s">
        <v>7</v>
      </c>
      <c r="E10" s="28"/>
      <c r="G10" s="22"/>
      <c r="H10" s="13"/>
      <c r="I10" s="22"/>
      <c r="L10" s="6" t="s">
        <v>4</v>
      </c>
      <c r="M10" s="8"/>
      <c r="N10" s="9" t="str">
        <f>IF(M$18=0,"",SUM(M$8:M10)/M$18)</f>
        <v/>
      </c>
      <c r="O10" s="10"/>
      <c r="P10" s="9" t="str">
        <f>IF(O$18=0,"",SUM(O$8:O10)/O$18)</f>
        <v/>
      </c>
    </row>
    <row r="11" spans="1:16" x14ac:dyDescent="0.45">
      <c r="A11" s="32">
        <v>8</v>
      </c>
      <c r="B11" s="27">
        <v>0.4</v>
      </c>
      <c r="C11" s="28" t="str">
        <f t="shared" si="0"/>
        <v>20/50</v>
      </c>
      <c r="D11" s="28" t="s">
        <v>9</v>
      </c>
      <c r="E11" s="28"/>
      <c r="G11" s="22"/>
      <c r="H11" s="13"/>
      <c r="I11" s="22"/>
      <c r="L11" s="6" t="s">
        <v>5</v>
      </c>
      <c r="M11" s="8"/>
      <c r="N11" s="9" t="str">
        <f>IF(M$18=0,"",SUM(M$8:M11)/M$18)</f>
        <v/>
      </c>
      <c r="O11" s="10"/>
      <c r="P11" s="9" t="str">
        <f>IF(O$18=0,"",SUM(O$8:O11)/O$18)</f>
        <v/>
      </c>
    </row>
    <row r="12" spans="1:16" x14ac:dyDescent="0.45">
      <c r="A12" s="32">
        <v>9</v>
      </c>
      <c r="B12" s="27">
        <v>0.7</v>
      </c>
      <c r="C12" s="28" t="str">
        <f t="shared" si="0"/>
        <v>20/28</v>
      </c>
      <c r="D12" s="28" t="s">
        <v>35</v>
      </c>
      <c r="E12" s="28"/>
      <c r="G12" s="22"/>
      <c r="H12" s="13"/>
      <c r="I12" s="22"/>
      <c r="L12" s="6" t="s">
        <v>6</v>
      </c>
      <c r="M12" s="8"/>
      <c r="N12" s="9" t="str">
        <f>IF(M$18=0,"",SUM(M$8:M12)/M$18)</f>
        <v/>
      </c>
      <c r="O12" s="10"/>
      <c r="P12" s="9" t="str">
        <f>IF(O$18=0,"",SUM(O$8:O12)/O$18)</f>
        <v/>
      </c>
    </row>
    <row r="13" spans="1:16" x14ac:dyDescent="0.45">
      <c r="A13" s="32">
        <v>10</v>
      </c>
      <c r="B13" s="27">
        <v>0.1</v>
      </c>
      <c r="C13" s="28" t="str">
        <f t="shared" si="0"/>
        <v>20/200</v>
      </c>
      <c r="D13" s="28" t="s">
        <v>27</v>
      </c>
      <c r="E13" s="28"/>
      <c r="G13" s="22"/>
      <c r="H13" s="13"/>
      <c r="I13" s="22"/>
      <c r="L13" s="6" t="s">
        <v>7</v>
      </c>
      <c r="M13" s="8"/>
      <c r="N13" s="9" t="str">
        <f>IF(M$18=0,"",SUM(M$8:M13)/M$18)</f>
        <v/>
      </c>
      <c r="O13" s="10"/>
      <c r="P13" s="9" t="str">
        <f>IF(O$18=0,"",SUM(O$8:O13)/O$18)</f>
        <v/>
      </c>
    </row>
    <row r="14" spans="1:16" x14ac:dyDescent="0.45">
      <c r="A14" s="32">
        <v>11</v>
      </c>
      <c r="B14" s="27">
        <v>0.5</v>
      </c>
      <c r="C14" s="28" t="str">
        <f t="shared" si="0"/>
        <v>20/40</v>
      </c>
      <c r="D14" s="28" t="s">
        <v>7</v>
      </c>
      <c r="E14" s="28"/>
      <c r="G14" s="22"/>
      <c r="H14" s="13"/>
      <c r="I14" s="22"/>
      <c r="L14" s="6" t="s">
        <v>8</v>
      </c>
      <c r="M14" s="8"/>
      <c r="N14" s="9" t="str">
        <f>IF(M$18=0,"",SUM(M$8:M14)/M$18)</f>
        <v/>
      </c>
      <c r="O14" s="10"/>
      <c r="P14" s="9" t="str">
        <f>IF(O$18=0,"",SUM(O$8:O14)/O$18)</f>
        <v/>
      </c>
    </row>
    <row r="15" spans="1:16" x14ac:dyDescent="0.45">
      <c r="A15" s="32">
        <v>12</v>
      </c>
      <c r="B15" s="27">
        <v>0.5</v>
      </c>
      <c r="C15" s="28" t="str">
        <f t="shared" si="0"/>
        <v>20/40</v>
      </c>
      <c r="D15" s="28" t="s">
        <v>7</v>
      </c>
      <c r="E15" s="28"/>
      <c r="G15" s="22"/>
      <c r="H15" s="13"/>
      <c r="I15" s="22"/>
      <c r="L15" s="6" t="s">
        <v>10</v>
      </c>
      <c r="M15" s="8"/>
      <c r="N15" s="9" t="str">
        <f>IF(M$18=0,"",SUM(M$8:M15)/M$18)</f>
        <v/>
      </c>
      <c r="O15" s="10"/>
      <c r="P15" s="9" t="str">
        <f>IF(O$18=0,"",SUM(O$8:O15)/O$18)</f>
        <v/>
      </c>
    </row>
    <row r="16" spans="1:16" x14ac:dyDescent="0.45">
      <c r="A16" s="32">
        <v>13</v>
      </c>
      <c r="B16" s="27">
        <v>0.1</v>
      </c>
      <c r="C16" s="28" t="str">
        <f t="shared" si="0"/>
        <v>20/200</v>
      </c>
      <c r="D16" s="28" t="s">
        <v>27</v>
      </c>
      <c r="E16" s="28"/>
      <c r="G16" s="22"/>
      <c r="H16" s="13"/>
      <c r="I16" s="22"/>
      <c r="L16" s="6" t="s">
        <v>11</v>
      </c>
      <c r="M16" s="8"/>
      <c r="N16" s="9" t="str">
        <f>IF(M$18=0,"",SUM(M$8:M16)/M$18)</f>
        <v/>
      </c>
      <c r="O16" s="10"/>
      <c r="P16" s="9" t="str">
        <f>IF(O$18=0,"",SUM(O$8:O16)/O$18)</f>
        <v/>
      </c>
    </row>
    <row r="17" spans="1:16" x14ac:dyDescent="0.45">
      <c r="A17" s="32">
        <v>14</v>
      </c>
      <c r="B17" s="27">
        <v>0.12</v>
      </c>
      <c r="C17" s="28" t="str">
        <f t="shared" si="0"/>
        <v>20/166</v>
      </c>
      <c r="D17" s="28" t="s">
        <v>36</v>
      </c>
      <c r="E17" s="28"/>
      <c r="G17" s="22"/>
      <c r="H17" s="13"/>
      <c r="I17" s="22"/>
      <c r="L17" s="6" t="s">
        <v>22</v>
      </c>
      <c r="M17" s="8"/>
      <c r="N17" s="9" t="str">
        <f>IF(M$18=0,"",SUM(M$8:M17)/M$18)</f>
        <v/>
      </c>
      <c r="O17" s="10"/>
      <c r="P17" s="9" t="str">
        <f>IF(O$18=0,"",SUM(O$8:O17)/O$18)</f>
        <v/>
      </c>
    </row>
    <row r="18" spans="1:16" x14ac:dyDescent="0.45">
      <c r="A18" s="32">
        <v>15</v>
      </c>
      <c r="B18" s="27">
        <v>0.63</v>
      </c>
      <c r="C18" s="28" t="str">
        <f t="shared" si="0"/>
        <v>20/31</v>
      </c>
      <c r="D18" s="28" t="s">
        <v>37</v>
      </c>
      <c r="E18" s="28"/>
      <c r="G18" s="22"/>
      <c r="H18" s="13"/>
      <c r="I18" s="22"/>
      <c r="L18" s="6" t="s">
        <v>12</v>
      </c>
      <c r="M18" s="7">
        <f>SUM(M8:M17)</f>
        <v>0</v>
      </c>
      <c r="N18" s="11">
        <f>COUNTIF(N8:N16,"&lt;1")</f>
        <v>0</v>
      </c>
      <c r="O18" s="7">
        <f>SUM(O8:O17)</f>
        <v>0</v>
      </c>
      <c r="P18" s="11">
        <f>COUNTIF(P8:P16,"&lt;1")</f>
        <v>0</v>
      </c>
    </row>
    <row r="19" spans="1:16" x14ac:dyDescent="0.45">
      <c r="A19" s="32">
        <v>16</v>
      </c>
      <c r="B19" s="27">
        <v>0.01</v>
      </c>
      <c r="C19" s="28" t="str">
        <f t="shared" si="0"/>
        <v>20/2000</v>
      </c>
      <c r="D19" s="28" t="s">
        <v>28</v>
      </c>
      <c r="E19" s="28"/>
      <c r="G19" s="22"/>
      <c r="H19" s="13"/>
      <c r="I19" s="22"/>
    </row>
    <row r="20" spans="1:16" x14ac:dyDescent="0.45">
      <c r="A20" s="32">
        <v>17</v>
      </c>
      <c r="B20" s="27">
        <v>0.01</v>
      </c>
      <c r="C20" s="28" t="str">
        <f t="shared" si="0"/>
        <v>20/2000</v>
      </c>
      <c r="D20" s="28" t="s">
        <v>28</v>
      </c>
      <c r="E20" s="28"/>
      <c r="G20" s="22"/>
      <c r="H20" s="13"/>
      <c r="I20" s="22"/>
    </row>
    <row r="21" spans="1:16" x14ac:dyDescent="0.45">
      <c r="A21" s="32">
        <v>18</v>
      </c>
      <c r="B21" s="27">
        <v>0.4</v>
      </c>
      <c r="C21" s="28" t="str">
        <f t="shared" si="0"/>
        <v>20/50</v>
      </c>
      <c r="D21" s="28" t="s">
        <v>9</v>
      </c>
      <c r="E21" s="28"/>
      <c r="G21" s="22"/>
      <c r="H21" s="13"/>
      <c r="I21" s="22"/>
    </row>
    <row r="22" spans="1:16" x14ac:dyDescent="0.45">
      <c r="A22" s="32">
        <v>19</v>
      </c>
      <c r="B22" s="27">
        <v>0.25</v>
      </c>
      <c r="C22" s="28" t="str">
        <f t="shared" si="0"/>
        <v>20/80</v>
      </c>
      <c r="D22" s="28" t="s">
        <v>10</v>
      </c>
      <c r="E22" s="28"/>
      <c r="G22" s="22"/>
      <c r="H22" s="13"/>
      <c r="I22" s="22"/>
    </row>
    <row r="23" spans="1:16" x14ac:dyDescent="0.45">
      <c r="A23" s="32">
        <v>20</v>
      </c>
      <c r="B23" s="27">
        <v>0.5</v>
      </c>
      <c r="C23" s="28" t="str">
        <f t="shared" si="0"/>
        <v>20/40</v>
      </c>
      <c r="D23" s="28" t="s">
        <v>7</v>
      </c>
      <c r="E23" s="28"/>
      <c r="G23" s="22"/>
      <c r="H23" s="13"/>
      <c r="I23" s="22"/>
    </row>
    <row r="24" spans="1:16" x14ac:dyDescent="0.45">
      <c r="A24" s="32">
        <v>21</v>
      </c>
      <c r="B24" s="27">
        <v>0.63</v>
      </c>
      <c r="C24" s="28" t="str">
        <f t="shared" si="0"/>
        <v>20/31</v>
      </c>
      <c r="D24" s="28" t="s">
        <v>37</v>
      </c>
      <c r="E24" s="28"/>
      <c r="G24" s="22"/>
      <c r="H24" s="13"/>
      <c r="I24" s="22"/>
    </row>
    <row r="25" spans="1:16" x14ac:dyDescent="0.45">
      <c r="A25" s="32">
        <v>22</v>
      </c>
      <c r="B25" s="27">
        <v>0.7</v>
      </c>
      <c r="C25" s="28" t="str">
        <f t="shared" si="0"/>
        <v>20/28</v>
      </c>
      <c r="D25" s="28" t="s">
        <v>35</v>
      </c>
      <c r="E25" s="28"/>
      <c r="G25" s="22"/>
      <c r="H25" s="13"/>
      <c r="I25" s="22"/>
    </row>
    <row r="26" spans="1:16" x14ac:dyDescent="0.45">
      <c r="A26" s="32">
        <v>23</v>
      </c>
      <c r="B26" s="27">
        <v>0.46</v>
      </c>
      <c r="C26" s="28" t="str">
        <f t="shared" si="0"/>
        <v>20/43</v>
      </c>
      <c r="D26" s="28" t="s">
        <v>29</v>
      </c>
      <c r="E26" s="28"/>
      <c r="G26" s="22"/>
      <c r="H26" s="13"/>
      <c r="I26" s="22"/>
    </row>
    <row r="27" spans="1:16" x14ac:dyDescent="0.45">
      <c r="A27" s="32">
        <v>24</v>
      </c>
      <c r="B27" s="27">
        <v>0.6</v>
      </c>
      <c r="C27" s="28" t="str">
        <f t="shared" si="0"/>
        <v>20/33</v>
      </c>
      <c r="D27" s="28" t="s">
        <v>30</v>
      </c>
      <c r="E27" s="28"/>
      <c r="G27" s="22"/>
      <c r="H27" s="13"/>
      <c r="I27" s="22"/>
    </row>
    <row r="28" spans="1:16" x14ac:dyDescent="0.45">
      <c r="A28" s="32">
        <v>25</v>
      </c>
      <c r="B28" s="27">
        <v>0.1</v>
      </c>
      <c r="C28" s="28" t="str">
        <f t="shared" si="0"/>
        <v>20/200</v>
      </c>
      <c r="D28" s="28" t="s">
        <v>27</v>
      </c>
      <c r="E28" s="28"/>
      <c r="G28" s="22"/>
      <c r="H28" s="13"/>
      <c r="I28" s="22"/>
    </row>
    <row r="29" spans="1:16" x14ac:dyDescent="0.45">
      <c r="A29" s="32">
        <v>26</v>
      </c>
      <c r="B29" s="27">
        <v>0.1</v>
      </c>
      <c r="C29" s="28" t="str">
        <f t="shared" si="0"/>
        <v>20/200</v>
      </c>
      <c r="D29" s="28" t="s">
        <v>27</v>
      </c>
      <c r="E29" s="28"/>
      <c r="G29" s="22"/>
      <c r="H29" s="13"/>
      <c r="I29" s="22"/>
    </row>
    <row r="30" spans="1:16" x14ac:dyDescent="0.45">
      <c r="A30" s="32">
        <v>27</v>
      </c>
      <c r="B30" s="27">
        <v>0.25</v>
      </c>
      <c r="C30" s="28" t="str">
        <f t="shared" si="0"/>
        <v>20/80</v>
      </c>
      <c r="D30" s="28" t="s">
        <v>10</v>
      </c>
      <c r="E30" s="28"/>
    </row>
    <row r="31" spans="1:16" x14ac:dyDescent="0.45">
      <c r="A31" s="32">
        <v>28</v>
      </c>
      <c r="B31" s="27">
        <v>0.1</v>
      </c>
      <c r="C31" s="28" t="str">
        <f t="shared" si="0"/>
        <v>20/200</v>
      </c>
      <c r="D31" s="28" t="s">
        <v>27</v>
      </c>
      <c r="E31" s="28"/>
    </row>
    <row r="32" spans="1:16" x14ac:dyDescent="0.45">
      <c r="A32" s="32">
        <v>29</v>
      </c>
      <c r="B32" s="27">
        <v>0.32</v>
      </c>
      <c r="C32" s="28" t="str">
        <f t="shared" si="0"/>
        <v>20/62</v>
      </c>
      <c r="D32" s="28" t="s">
        <v>38</v>
      </c>
      <c r="E32" s="28"/>
    </row>
    <row r="33" spans="1:5" x14ac:dyDescent="0.45">
      <c r="A33" s="32">
        <v>30</v>
      </c>
      <c r="B33" s="27">
        <v>0.14000000000000001</v>
      </c>
      <c r="C33" s="28" t="str">
        <f t="shared" si="0"/>
        <v>20/142</v>
      </c>
      <c r="D33" s="28" t="s">
        <v>39</v>
      </c>
      <c r="E33" s="28"/>
    </row>
    <row r="34" spans="1:5" x14ac:dyDescent="0.45">
      <c r="A34" s="32">
        <v>31</v>
      </c>
      <c r="B34" s="27">
        <v>0.14000000000000001</v>
      </c>
      <c r="C34" s="28" t="str">
        <f t="shared" si="0"/>
        <v>20/142</v>
      </c>
      <c r="D34" s="28" t="s">
        <v>39</v>
      </c>
      <c r="E34" s="28"/>
    </row>
    <row r="35" spans="1:5" x14ac:dyDescent="0.45">
      <c r="A35" s="32">
        <v>32</v>
      </c>
      <c r="B35" s="27">
        <v>0.3</v>
      </c>
      <c r="C35" s="28" t="str">
        <f t="shared" si="0"/>
        <v>20/66</v>
      </c>
      <c r="D35" s="28" t="s">
        <v>34</v>
      </c>
      <c r="E35" s="28"/>
    </row>
    <row r="36" spans="1:5" x14ac:dyDescent="0.45">
      <c r="A36" s="32">
        <v>33</v>
      </c>
      <c r="B36" s="27">
        <v>0.3</v>
      </c>
      <c r="C36" s="28" t="str">
        <f t="shared" si="0"/>
        <v>20/66</v>
      </c>
      <c r="D36" s="28" t="s">
        <v>34</v>
      </c>
      <c r="E36" s="28"/>
    </row>
    <row r="37" spans="1:5" x14ac:dyDescent="0.45">
      <c r="A37" s="32">
        <v>34</v>
      </c>
      <c r="B37" s="27">
        <v>0.3</v>
      </c>
      <c r="C37" s="28" t="str">
        <f t="shared" si="0"/>
        <v>20/66</v>
      </c>
      <c r="D37" s="28" t="s">
        <v>34</v>
      </c>
      <c r="E37" s="28"/>
    </row>
    <row r="38" spans="1:5" x14ac:dyDescent="0.45">
      <c r="A38" s="32">
        <v>35</v>
      </c>
      <c r="B38" s="27">
        <v>0.5</v>
      </c>
      <c r="C38" s="28" t="str">
        <f t="shared" si="0"/>
        <v>20/40</v>
      </c>
      <c r="D38" s="28" t="s">
        <v>7</v>
      </c>
      <c r="E38" s="28"/>
    </row>
    <row r="39" spans="1:5" x14ac:dyDescent="0.45">
      <c r="A39" s="32">
        <v>36</v>
      </c>
      <c r="B39" s="27">
        <v>0.16</v>
      </c>
      <c r="C39" s="28" t="str">
        <f t="shared" si="0"/>
        <v>20/125</v>
      </c>
      <c r="D39" s="28" t="s">
        <v>31</v>
      </c>
      <c r="E39" s="28"/>
    </row>
    <row r="40" spans="1:5" x14ac:dyDescent="0.45">
      <c r="A40" s="32">
        <v>37</v>
      </c>
      <c r="B40" s="27">
        <v>0.6</v>
      </c>
      <c r="C40" s="28" t="str">
        <f t="shared" si="0"/>
        <v>20/33</v>
      </c>
      <c r="D40" s="28" t="s">
        <v>30</v>
      </c>
      <c r="E40" s="28"/>
    </row>
    <row r="41" spans="1:5" x14ac:dyDescent="0.45">
      <c r="A41" s="32">
        <v>38</v>
      </c>
      <c r="B41" s="27">
        <v>0.5</v>
      </c>
      <c r="C41" s="28" t="str">
        <f t="shared" si="0"/>
        <v>20/40</v>
      </c>
      <c r="D41" s="28" t="s">
        <v>7</v>
      </c>
      <c r="E41" s="28"/>
    </row>
    <row r="42" spans="1:5" x14ac:dyDescent="0.45">
      <c r="A42" s="32">
        <v>39</v>
      </c>
      <c r="B42" s="27">
        <v>0.6</v>
      </c>
      <c r="C42" s="28" t="str">
        <f t="shared" si="0"/>
        <v>20/33</v>
      </c>
      <c r="D42" s="28" t="s">
        <v>30</v>
      </c>
      <c r="E42" s="28"/>
    </row>
    <row r="43" spans="1:5" x14ac:dyDescent="0.45">
      <c r="A43" s="32">
        <v>40</v>
      </c>
      <c r="B43" s="27">
        <v>0.25</v>
      </c>
      <c r="C43" s="28" t="str">
        <f t="shared" si="0"/>
        <v>20/80</v>
      </c>
      <c r="D43" s="28" t="s">
        <v>10</v>
      </c>
      <c r="E43" s="28"/>
    </row>
    <row r="44" spans="1:5" x14ac:dyDescent="0.45">
      <c r="A44" s="32">
        <v>41</v>
      </c>
      <c r="B44" s="27">
        <v>0.2</v>
      </c>
      <c r="C44" s="28" t="str">
        <f t="shared" si="0"/>
        <v>20/100</v>
      </c>
      <c r="D44" s="28" t="s">
        <v>11</v>
      </c>
      <c r="E44" s="28"/>
    </row>
    <row r="45" spans="1:5" x14ac:dyDescent="0.45">
      <c r="A45" s="32">
        <v>42</v>
      </c>
      <c r="B45" s="27">
        <v>0.5</v>
      </c>
      <c r="C45" s="28" t="str">
        <f t="shared" si="0"/>
        <v>20/40</v>
      </c>
      <c r="D45" s="28" t="s">
        <v>7</v>
      </c>
      <c r="E45" s="28"/>
    </row>
    <row r="46" spans="1:5" x14ac:dyDescent="0.45">
      <c r="A46" s="32">
        <v>43</v>
      </c>
      <c r="B46" s="27">
        <v>0.8</v>
      </c>
      <c r="C46" s="28" t="str">
        <f t="shared" si="0"/>
        <v>20/25</v>
      </c>
      <c r="D46" s="28" t="s">
        <v>5</v>
      </c>
      <c r="E46" s="28"/>
    </row>
    <row r="47" spans="1:5" x14ac:dyDescent="0.45">
      <c r="A47" s="32">
        <v>44</v>
      </c>
      <c r="B47" s="27">
        <v>0.14000000000000001</v>
      </c>
      <c r="C47" s="28" t="str">
        <f t="shared" si="0"/>
        <v>20/142</v>
      </c>
      <c r="D47" s="28" t="s">
        <v>39</v>
      </c>
      <c r="E47" s="28"/>
    </row>
    <row r="48" spans="1:5" x14ac:dyDescent="0.45">
      <c r="A48" s="32">
        <v>45</v>
      </c>
      <c r="B48" s="27">
        <v>0.4</v>
      </c>
      <c r="C48" s="28" t="str">
        <f t="shared" si="0"/>
        <v>20/50</v>
      </c>
      <c r="D48" s="28" t="s">
        <v>9</v>
      </c>
      <c r="E48" s="28"/>
    </row>
    <row r="49" spans="1:5" x14ac:dyDescent="0.45">
      <c r="A49" s="32">
        <v>46</v>
      </c>
      <c r="B49" s="27">
        <v>0.4</v>
      </c>
      <c r="C49" s="28" t="str">
        <f t="shared" si="0"/>
        <v>20/50</v>
      </c>
      <c r="D49" s="28" t="s">
        <v>9</v>
      </c>
      <c r="E49" s="28"/>
    </row>
    <row r="50" spans="1:5" x14ac:dyDescent="0.45">
      <c r="A50" s="32">
        <v>47</v>
      </c>
      <c r="B50" s="27">
        <v>0.1</v>
      </c>
      <c r="C50" s="28" t="str">
        <f t="shared" si="0"/>
        <v>20/200</v>
      </c>
      <c r="D50" s="28" t="s">
        <v>27</v>
      </c>
      <c r="E50" s="28"/>
    </row>
    <row r="51" spans="1:5" x14ac:dyDescent="0.45">
      <c r="A51" s="32">
        <v>48</v>
      </c>
      <c r="B51" s="27">
        <v>0.32</v>
      </c>
      <c r="C51" s="28" t="str">
        <f t="shared" si="0"/>
        <v>20/62</v>
      </c>
      <c r="D51" s="28" t="s">
        <v>38</v>
      </c>
      <c r="E51" s="28"/>
    </row>
    <row r="52" spans="1:5" x14ac:dyDescent="0.45">
      <c r="A52" s="32">
        <v>49</v>
      </c>
      <c r="B52" s="27">
        <v>0.01</v>
      </c>
      <c r="C52" s="28" t="str">
        <f t="shared" si="0"/>
        <v>20/2000</v>
      </c>
      <c r="D52" s="28" t="s">
        <v>28</v>
      </c>
      <c r="E52" s="28"/>
    </row>
    <row r="53" spans="1:5" x14ac:dyDescent="0.45">
      <c r="A53" s="32">
        <v>50</v>
      </c>
      <c r="B53" s="27">
        <v>0.01</v>
      </c>
      <c r="C53" s="28" t="str">
        <f t="shared" si="0"/>
        <v>20/2000</v>
      </c>
      <c r="D53" s="28" t="s">
        <v>28</v>
      </c>
      <c r="E53" s="28"/>
    </row>
    <row r="54" spans="1:5" x14ac:dyDescent="0.45">
      <c r="A54" s="32">
        <v>51</v>
      </c>
      <c r="B54" s="27">
        <v>0.5</v>
      </c>
      <c r="C54" s="28" t="str">
        <f t="shared" si="0"/>
        <v>20/40</v>
      </c>
      <c r="D54" s="28" t="s">
        <v>7</v>
      </c>
      <c r="E54" s="28"/>
    </row>
    <row r="55" spans="1:5" x14ac:dyDescent="0.45">
      <c r="A55" s="32">
        <v>52</v>
      </c>
      <c r="B55" s="27">
        <v>0.32</v>
      </c>
      <c r="C55" s="28" t="str">
        <f t="shared" si="0"/>
        <v>20/62</v>
      </c>
      <c r="D55" s="28" t="s">
        <v>38</v>
      </c>
      <c r="E55" s="28"/>
    </row>
    <row r="56" spans="1:5" x14ac:dyDescent="0.45">
      <c r="A56" s="32">
        <v>53</v>
      </c>
      <c r="B56" s="27">
        <v>0.3</v>
      </c>
      <c r="C56" s="28" t="str">
        <f t="shared" si="0"/>
        <v>20/66</v>
      </c>
      <c r="D56" s="28" t="s">
        <v>34</v>
      </c>
      <c r="E56" s="28"/>
    </row>
    <row r="57" spans="1:5" x14ac:dyDescent="0.45">
      <c r="A57" s="32">
        <v>54</v>
      </c>
      <c r="B57" s="27">
        <v>0.63</v>
      </c>
      <c r="C57" s="28" t="str">
        <f t="shared" si="0"/>
        <v>20/31</v>
      </c>
      <c r="D57" s="28" t="s">
        <v>37</v>
      </c>
      <c r="E57" s="28"/>
    </row>
    <row r="58" spans="1:5" x14ac:dyDescent="0.45">
      <c r="A58" s="32">
        <v>55</v>
      </c>
      <c r="B58" s="27">
        <v>0.12</v>
      </c>
      <c r="C58" s="28" t="str">
        <f t="shared" si="0"/>
        <v>20/166</v>
      </c>
      <c r="D58" s="28" t="s">
        <v>36</v>
      </c>
      <c r="E58" s="28"/>
    </row>
    <row r="59" spans="1:5" x14ac:dyDescent="0.45">
      <c r="A59" s="32">
        <v>56</v>
      </c>
      <c r="B59" s="27">
        <v>0.2</v>
      </c>
      <c r="C59" s="28" t="str">
        <f t="shared" si="0"/>
        <v>20/100</v>
      </c>
      <c r="D59" s="28" t="s">
        <v>11</v>
      </c>
      <c r="E59" s="28"/>
    </row>
    <row r="60" spans="1:5" x14ac:dyDescent="0.45">
      <c r="A60" s="32">
        <v>57</v>
      </c>
      <c r="B60" s="27">
        <v>0.2</v>
      </c>
      <c r="C60" s="28" t="str">
        <f t="shared" si="0"/>
        <v>20/100</v>
      </c>
      <c r="D60" s="28" t="s">
        <v>11</v>
      </c>
      <c r="E60" s="28"/>
    </row>
    <row r="61" spans="1:5" x14ac:dyDescent="0.45">
      <c r="A61" s="32">
        <v>58</v>
      </c>
      <c r="B61" s="27">
        <v>0.1</v>
      </c>
      <c r="C61" s="28" t="str">
        <f t="shared" si="0"/>
        <v>20/200</v>
      </c>
      <c r="D61" s="28" t="s">
        <v>27</v>
      </c>
      <c r="E61" s="28"/>
    </row>
    <row r="62" spans="1:5" x14ac:dyDescent="0.45">
      <c r="A62" s="32">
        <v>59</v>
      </c>
      <c r="B62" s="27">
        <v>1E-3</v>
      </c>
      <c r="C62" s="28" t="str">
        <f t="shared" si="0"/>
        <v>20/20000</v>
      </c>
      <c r="D62" s="28" t="e">
        <v>#DIV/0!</v>
      </c>
      <c r="E62" s="28"/>
    </row>
    <row r="63" spans="1:5" x14ac:dyDescent="0.45">
      <c r="A63" s="32">
        <v>60</v>
      </c>
      <c r="B63" s="27">
        <v>1E-3</v>
      </c>
      <c r="C63" s="28" t="str">
        <f t="shared" si="0"/>
        <v>20/20000</v>
      </c>
      <c r="D63" s="28" t="e">
        <v>#DIV/0!</v>
      </c>
      <c r="E63" s="28"/>
    </row>
    <row r="64" spans="1:5" x14ac:dyDescent="0.45">
      <c r="A64" s="32">
        <v>61</v>
      </c>
      <c r="B64" s="27">
        <v>0.4</v>
      </c>
      <c r="C64" s="28" t="str">
        <f t="shared" si="0"/>
        <v>20/50</v>
      </c>
      <c r="D64" s="28" t="s">
        <v>9</v>
      </c>
      <c r="E64" s="28"/>
    </row>
    <row r="65" spans="1:5" x14ac:dyDescent="0.45">
      <c r="A65" s="32">
        <v>62</v>
      </c>
      <c r="B65" s="27">
        <v>0.1</v>
      </c>
      <c r="C65" s="28" t="str">
        <f t="shared" si="0"/>
        <v>20/200</v>
      </c>
      <c r="D65" s="28" t="s">
        <v>27</v>
      </c>
      <c r="E65" s="28"/>
    </row>
    <row r="66" spans="1:5" x14ac:dyDescent="0.45">
      <c r="A66" s="32">
        <v>63</v>
      </c>
      <c r="B66" s="27">
        <v>0.01</v>
      </c>
      <c r="C66" s="28" t="str">
        <f t="shared" si="0"/>
        <v>20/2000</v>
      </c>
      <c r="D66" s="28" t="s">
        <v>28</v>
      </c>
      <c r="E66" s="28"/>
    </row>
    <row r="67" spans="1:5" x14ac:dyDescent="0.45">
      <c r="A67" s="32">
        <v>64</v>
      </c>
      <c r="B67" s="27">
        <v>0.04</v>
      </c>
      <c r="C67" s="28" t="str">
        <f t="shared" si="0"/>
        <v>20/500</v>
      </c>
      <c r="D67" s="28" t="s">
        <v>32</v>
      </c>
      <c r="E67" s="28"/>
    </row>
    <row r="68" spans="1:5" x14ac:dyDescent="0.45">
      <c r="A68" s="32">
        <v>65</v>
      </c>
      <c r="B68" s="27">
        <v>0.4</v>
      </c>
      <c r="C68" s="28" t="str">
        <f t="shared" si="0"/>
        <v>20/50</v>
      </c>
      <c r="D68" s="28" t="s">
        <v>9</v>
      </c>
      <c r="E68" s="28"/>
    </row>
    <row r="69" spans="1:5" x14ac:dyDescent="0.45">
      <c r="A69" s="32">
        <v>66</v>
      </c>
      <c r="B69" s="27">
        <v>0.4</v>
      </c>
      <c r="C69" s="28" t="str">
        <f t="shared" ref="C69:C91" si="1">"20/"&amp;(ROUNDDOWN(20/B69,0))</f>
        <v>20/50</v>
      </c>
      <c r="D69" s="28" t="s">
        <v>9</v>
      </c>
      <c r="E69" s="28"/>
    </row>
    <row r="70" spans="1:5" x14ac:dyDescent="0.45">
      <c r="A70" s="32">
        <v>67</v>
      </c>
      <c r="B70" s="27">
        <v>0.4</v>
      </c>
      <c r="C70" s="28" t="str">
        <f t="shared" si="1"/>
        <v>20/50</v>
      </c>
      <c r="D70" s="28" t="s">
        <v>9</v>
      </c>
      <c r="E70" s="28"/>
    </row>
    <row r="71" spans="1:5" x14ac:dyDescent="0.45">
      <c r="A71" s="32">
        <v>68</v>
      </c>
      <c r="B71" s="27">
        <v>0.2</v>
      </c>
      <c r="C71" s="28" t="str">
        <f t="shared" si="1"/>
        <v>20/100</v>
      </c>
      <c r="D71" s="28" t="s">
        <v>11</v>
      </c>
      <c r="E71" s="28"/>
    </row>
    <row r="72" spans="1:5" x14ac:dyDescent="0.45">
      <c r="A72" s="32">
        <v>69</v>
      </c>
      <c r="B72" s="27">
        <v>0.3</v>
      </c>
      <c r="C72" s="28" t="str">
        <f t="shared" si="1"/>
        <v>20/66</v>
      </c>
      <c r="D72" s="28" t="s">
        <v>34</v>
      </c>
      <c r="E72" s="28"/>
    </row>
    <row r="73" spans="1:5" x14ac:dyDescent="0.45">
      <c r="A73" s="32">
        <v>70</v>
      </c>
      <c r="B73" s="27">
        <v>0.3</v>
      </c>
      <c r="C73" s="28" t="str">
        <f t="shared" si="1"/>
        <v>20/66</v>
      </c>
      <c r="D73" s="28" t="s">
        <v>34</v>
      </c>
      <c r="E73" s="28"/>
    </row>
    <row r="74" spans="1:5" x14ac:dyDescent="0.45">
      <c r="A74" s="32">
        <v>71</v>
      </c>
      <c r="B74" s="27">
        <v>0.01</v>
      </c>
      <c r="C74" s="28" t="str">
        <f t="shared" si="1"/>
        <v>20/2000</v>
      </c>
      <c r="D74" s="28" t="s">
        <v>28</v>
      </c>
      <c r="E74" s="28"/>
    </row>
    <row r="75" spans="1:5" x14ac:dyDescent="0.45">
      <c r="A75" s="32">
        <v>72</v>
      </c>
      <c r="B75" s="27">
        <v>0.1</v>
      </c>
      <c r="C75" s="28" t="str">
        <f t="shared" si="1"/>
        <v>20/200</v>
      </c>
      <c r="D75" s="28" t="s">
        <v>27</v>
      </c>
      <c r="E75" s="28"/>
    </row>
    <row r="76" spans="1:5" x14ac:dyDescent="0.45">
      <c r="A76" s="32">
        <v>73</v>
      </c>
      <c r="B76" s="27">
        <v>0.5</v>
      </c>
      <c r="C76" s="28" t="str">
        <f t="shared" si="1"/>
        <v>20/40</v>
      </c>
      <c r="D76" s="28" t="s">
        <v>7</v>
      </c>
      <c r="E76" s="28"/>
    </row>
    <row r="77" spans="1:5" x14ac:dyDescent="0.45">
      <c r="A77" s="32">
        <v>74</v>
      </c>
      <c r="B77" s="27">
        <v>0.4</v>
      </c>
      <c r="C77" s="28" t="str">
        <f t="shared" si="1"/>
        <v>20/50</v>
      </c>
      <c r="D77" s="28" t="s">
        <v>9</v>
      </c>
      <c r="E77" s="28"/>
    </row>
    <row r="78" spans="1:5" x14ac:dyDescent="0.45">
      <c r="A78" s="32">
        <v>75</v>
      </c>
      <c r="B78" s="27">
        <v>0.1</v>
      </c>
      <c r="C78" s="28" t="str">
        <f t="shared" si="1"/>
        <v>20/200</v>
      </c>
      <c r="D78" s="28" t="s">
        <v>27</v>
      </c>
      <c r="E78" s="28"/>
    </row>
    <row r="79" spans="1:5" x14ac:dyDescent="0.45">
      <c r="A79" s="32">
        <v>76</v>
      </c>
      <c r="B79" s="27">
        <v>0.2</v>
      </c>
      <c r="C79" s="28" t="str">
        <f t="shared" si="1"/>
        <v>20/100</v>
      </c>
      <c r="D79" s="28" t="s">
        <v>11</v>
      </c>
      <c r="E79" s="28"/>
    </row>
    <row r="80" spans="1:5" x14ac:dyDescent="0.45">
      <c r="A80" s="32">
        <v>77</v>
      </c>
      <c r="B80" s="27">
        <v>0.01</v>
      </c>
      <c r="C80" s="28" t="str">
        <f t="shared" si="1"/>
        <v>20/2000</v>
      </c>
      <c r="D80" s="28" t="s">
        <v>28</v>
      </c>
      <c r="E80" s="28"/>
    </row>
    <row r="81" spans="1:5" x14ac:dyDescent="0.45">
      <c r="A81" s="32">
        <v>78</v>
      </c>
      <c r="B81" s="27">
        <v>0.2</v>
      </c>
      <c r="C81" s="28" t="str">
        <f t="shared" si="1"/>
        <v>20/100</v>
      </c>
      <c r="D81" s="28" t="s">
        <v>11</v>
      </c>
      <c r="E81" s="28"/>
    </row>
    <row r="82" spans="1:5" x14ac:dyDescent="0.45">
      <c r="A82" s="32">
        <v>79</v>
      </c>
      <c r="B82" s="27">
        <v>0.14000000000000001</v>
      </c>
      <c r="C82" s="28" t="str">
        <f t="shared" si="1"/>
        <v>20/142</v>
      </c>
      <c r="D82" s="28" t="s">
        <v>39</v>
      </c>
      <c r="E82" s="28"/>
    </row>
    <row r="83" spans="1:5" x14ac:dyDescent="0.45">
      <c r="A83" s="32">
        <v>80</v>
      </c>
      <c r="B83" s="27">
        <v>0.3</v>
      </c>
      <c r="C83" s="28" t="str">
        <f t="shared" si="1"/>
        <v>20/66</v>
      </c>
      <c r="D83" s="28" t="s">
        <v>34</v>
      </c>
      <c r="E83" s="28"/>
    </row>
    <row r="84" spans="1:5" x14ac:dyDescent="0.45">
      <c r="A84" s="32">
        <v>81</v>
      </c>
      <c r="B84" s="27">
        <v>0.25</v>
      </c>
      <c r="C84" s="28" t="str">
        <f t="shared" si="1"/>
        <v>20/80</v>
      </c>
      <c r="D84" s="28" t="s">
        <v>10</v>
      </c>
      <c r="E84" s="28"/>
    </row>
    <row r="85" spans="1:5" x14ac:dyDescent="0.45">
      <c r="A85" s="32">
        <v>82</v>
      </c>
      <c r="B85" s="27">
        <v>0.5</v>
      </c>
      <c r="C85" s="28" t="str">
        <f t="shared" si="1"/>
        <v>20/40</v>
      </c>
      <c r="D85" s="28" t="s">
        <v>7</v>
      </c>
      <c r="E85" s="28"/>
    </row>
    <row r="86" spans="1:5" x14ac:dyDescent="0.45">
      <c r="A86" s="32">
        <v>83</v>
      </c>
      <c r="B86" s="27">
        <v>0.01</v>
      </c>
      <c r="C86" s="28" t="str">
        <f t="shared" si="1"/>
        <v>20/2000</v>
      </c>
      <c r="D86" s="28" t="s">
        <v>28</v>
      </c>
      <c r="E86" s="28"/>
    </row>
    <row r="87" spans="1:5" x14ac:dyDescent="0.45">
      <c r="A87" s="32">
        <v>84</v>
      </c>
      <c r="B87" s="27">
        <v>0.63</v>
      </c>
      <c r="C87" s="28" t="str">
        <f t="shared" si="1"/>
        <v>20/31</v>
      </c>
      <c r="D87" s="28" t="s">
        <v>37</v>
      </c>
      <c r="E87" s="28"/>
    </row>
    <row r="88" spans="1:5" x14ac:dyDescent="0.45">
      <c r="A88" s="32">
        <v>85</v>
      </c>
      <c r="B88" s="27">
        <v>0.01</v>
      </c>
      <c r="C88" s="28" t="str">
        <f t="shared" si="1"/>
        <v>20/2000</v>
      </c>
      <c r="D88" s="28" t="s">
        <v>28</v>
      </c>
      <c r="E88" s="28"/>
    </row>
    <row r="89" spans="1:5" x14ac:dyDescent="0.45">
      <c r="A89" s="32">
        <v>86</v>
      </c>
      <c r="B89" s="27">
        <v>0.01</v>
      </c>
      <c r="C89" s="28" t="str">
        <f t="shared" si="1"/>
        <v>20/2000</v>
      </c>
      <c r="D89" s="28" t="s">
        <v>28</v>
      </c>
      <c r="E89" s="28"/>
    </row>
    <row r="90" spans="1:5" x14ac:dyDescent="0.45">
      <c r="A90" s="32">
        <v>87</v>
      </c>
      <c r="B90" s="27">
        <v>1E-3</v>
      </c>
      <c r="C90" s="28" t="str">
        <f t="shared" si="1"/>
        <v>20/20000</v>
      </c>
      <c r="D90" s="28" t="e">
        <v>#DIV/0!</v>
      </c>
      <c r="E90" s="28"/>
    </row>
    <row r="91" spans="1:5" x14ac:dyDescent="0.45">
      <c r="A91" s="32">
        <v>88</v>
      </c>
      <c r="B91" s="27">
        <v>0.25</v>
      </c>
      <c r="C91" s="28" t="str">
        <f t="shared" si="1"/>
        <v>20/80</v>
      </c>
      <c r="D91" s="28" t="s">
        <v>10</v>
      </c>
      <c r="E91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Anonymous</dc:creator>
  <cp:lastModifiedBy>J P</cp:lastModifiedBy>
  <dcterms:created xsi:type="dcterms:W3CDTF">2019-06-10T12:44:18Z</dcterms:created>
  <dcterms:modified xsi:type="dcterms:W3CDTF">2019-08-25T13:51:30Z</dcterms:modified>
</cp:coreProperties>
</file>