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1835e735e06163f/Ophtalmo Etudes/15 20/DMEK/JRS/Données/25_08_2019/Graphiques/"/>
    </mc:Choice>
  </mc:AlternateContent>
  <xr:revisionPtr revIDLastSave="27" documentId="8_{19D396A2-8F5A-45CE-9205-9D83E9DD77FF}" xr6:coauthVersionLast="43" xr6:coauthVersionMax="43" xr10:uidLastSave="{E2A8B021-C647-466D-8454-9E204BD39299}"/>
  <bookViews>
    <workbookView xWindow="-98" yWindow="353" windowWidth="22695" windowHeight="14745" xr2:uid="{D4C0C110-3255-4C27-8FC1-C24C919A5477}"/>
  </bookViews>
  <sheets>
    <sheet name="Feuil1" sheetId="1" r:id="rId1"/>
    <sheet name="Tri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7" i="1" l="1"/>
  <c r="L11" i="1" l="1"/>
  <c r="L9" i="1"/>
  <c r="L10" i="1"/>
  <c r="L12" i="1"/>
  <c r="L13" i="1"/>
  <c r="L14" i="1"/>
  <c r="L15" i="1"/>
  <c r="L16" i="1"/>
  <c r="L8" i="1"/>
  <c r="G4" i="2"/>
  <c r="N18" i="1" l="1"/>
  <c r="O16" i="1" s="1"/>
  <c r="L18" i="1"/>
  <c r="M17" i="1" s="1"/>
  <c r="O17" i="1"/>
  <c r="O15" i="1"/>
  <c r="O13" i="1"/>
  <c r="O11" i="1"/>
  <c r="O9" i="1"/>
  <c r="M12" i="1" l="1"/>
  <c r="M16" i="1"/>
  <c r="M10" i="1"/>
  <c r="M11" i="1"/>
  <c r="M14" i="1"/>
  <c r="M8" i="1"/>
  <c r="M9" i="1"/>
  <c r="O8" i="1"/>
  <c r="O18" i="1" s="1"/>
  <c r="O10" i="1"/>
  <c r="O12" i="1"/>
  <c r="O14" i="1"/>
  <c r="M13" i="1"/>
  <c r="M18" i="1" s="1"/>
  <c r="M15" i="1"/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4" i="1"/>
</calcChain>
</file>

<file path=xl/sharedStrings.xml><?xml version="1.0" encoding="utf-8"?>
<sst xmlns="http://schemas.openxmlformats.org/spreadsheetml/2006/main" count="203" uniqueCount="47">
  <si>
    <t>Labels</t>
  </si>
  <si>
    <t>Num Eyes</t>
  </si>
  <si>
    <t>20/12.5</t>
  </si>
  <si>
    <t>20/16</t>
  </si>
  <si>
    <t>20/20</t>
  </si>
  <si>
    <t>20/25</t>
  </si>
  <si>
    <t>20/32</t>
  </si>
  <si>
    <t>20/40</t>
  </si>
  <si>
    <t>20/63</t>
  </si>
  <si>
    <t>20/50</t>
  </si>
  <si>
    <t>20/80</t>
  </si>
  <si>
    <t>20/100</t>
  </si>
  <si>
    <t>Totals -&gt;</t>
  </si>
  <si>
    <t>Pre Op CDVA</t>
  </si>
  <si>
    <t>Cumulative %</t>
  </si>
  <si>
    <t xml:space="preserve">Post Op </t>
  </si>
  <si>
    <t>CVDA</t>
  </si>
  <si>
    <t xml:space="preserve">PreOp </t>
  </si>
  <si>
    <t>N° Patient</t>
  </si>
  <si>
    <t>CDVA Monoyer</t>
  </si>
  <si>
    <t>UDVA E S</t>
  </si>
  <si>
    <t>UDVA monoyer</t>
  </si>
  <si>
    <t>&lt; 20/100</t>
  </si>
  <si>
    <t>But de formulation final</t>
  </si>
  <si>
    <t xml:space="preserve"> </t>
  </si>
  <si>
    <t>CDVA E Snellen (1ere formule Eric)</t>
  </si>
  <si>
    <t>CDVA E Snellen choix limité</t>
  </si>
  <si>
    <t>20/200</t>
  </si>
  <si>
    <t>20/2000</t>
  </si>
  <si>
    <t>20/43</t>
  </si>
  <si>
    <t>20/33</t>
  </si>
  <si>
    <t>20/125</t>
  </si>
  <si>
    <t>20/500</t>
  </si>
  <si>
    <t>20/66,5</t>
  </si>
  <si>
    <t>20/28,5</t>
  </si>
  <si>
    <t>20/166,5</t>
  </si>
  <si>
    <t>20/31,5</t>
  </si>
  <si>
    <t>20/62,5</t>
  </si>
  <si>
    <t>20/142,5</t>
  </si>
  <si>
    <t>Décompte du nombre de patients entrant dans les 10 Choix ci-dessous (arrondi inf si nécessaire)</t>
  </si>
  <si>
    <t>20/66</t>
  </si>
  <si>
    <t>20/28</t>
  </si>
  <si>
    <t>20/166</t>
  </si>
  <si>
    <t>20/31</t>
  </si>
  <si>
    <t>20/62</t>
  </si>
  <si>
    <t>20/142</t>
  </si>
  <si>
    <t>20/20000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</si>
</sst>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9" fontId="5" fillId="4" borderId="0" xfId="1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9" fontId="5" fillId="0" borderId="0" xfId="1" applyFont="1" applyAlignment="1">
      <alignment horizontal="center" vertical="center"/>
    </xf>
    <xf numFmtId="0" fontId="5" fillId="4" borderId="0" xfId="0" applyFont="1" applyFill="1" applyAlignment="1" applyProtection="1">
      <alignment horizontal="center" vertical="center"/>
      <protection locked="0"/>
    </xf>
    <xf numFmtId="1" fontId="3" fillId="0" borderId="0" xfId="1" applyNumberFormat="1" applyFont="1" applyAlignment="1">
      <alignment horizontal="center" vertical="center"/>
    </xf>
    <xf numFmtId="0" fontId="2" fillId="2" borderId="0" xfId="0" applyFont="1" applyFill="1"/>
    <xf numFmtId="2" fontId="2" fillId="2" borderId="0" xfId="0" applyNumberFormat="1" applyFont="1" applyFill="1" applyAlignment="1">
      <alignment horizontal="center" vertical="top"/>
    </xf>
    <xf numFmtId="0" fontId="0" fillId="0" borderId="1" xfId="0" applyBorder="1"/>
    <xf numFmtId="0" fontId="2" fillId="2" borderId="3" xfId="0" applyFont="1" applyFill="1" applyBorder="1"/>
    <xf numFmtId="0" fontId="0" fillId="0" borderId="4" xfId="0" applyBorder="1"/>
    <xf numFmtId="0" fontId="2" fillId="2" borderId="5" xfId="0" applyFont="1" applyFill="1" applyBorder="1" applyAlignment="1">
      <alignment horizontal="center" vertical="center"/>
    </xf>
    <xf numFmtId="0" fontId="0" fillId="0" borderId="6" xfId="0" applyBorder="1"/>
    <xf numFmtId="0" fontId="2" fillId="2" borderId="8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2" fontId="2" fillId="0" borderId="0" xfId="0" applyNumberFormat="1" applyFont="1" applyFill="1" applyAlignment="1">
      <alignment horizontal="center" vertical="top"/>
    </xf>
    <xf numFmtId="0" fontId="2" fillId="0" borderId="0" xfId="0" applyFont="1" applyFill="1"/>
    <xf numFmtId="0" fontId="2" fillId="2" borderId="5" xfId="0" applyFont="1" applyFill="1" applyBorder="1"/>
    <xf numFmtId="0" fontId="2" fillId="0" borderId="2" xfId="0" applyFont="1" applyFill="1" applyBorder="1"/>
    <xf numFmtId="0" fontId="2" fillId="0" borderId="7" xfId="0" applyFont="1" applyFill="1" applyBorder="1"/>
    <xf numFmtId="0" fontId="2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/>
    <xf numFmtId="0" fontId="2" fillId="2" borderId="0" xfId="0" applyFont="1" applyFill="1" applyBorder="1"/>
    <xf numFmtId="0" fontId="2" fillId="2" borderId="7" xfId="0" applyFont="1" applyFill="1" applyBorder="1"/>
    <xf numFmtId="0" fontId="6" fillId="0" borderId="0" xfId="0" applyFont="1"/>
    <xf numFmtId="0" fontId="0" fillId="0" borderId="0" xfId="0" applyBorder="1"/>
    <xf numFmtId="0" fontId="6" fillId="0" borderId="0" xfId="0" applyFont="1" applyBorder="1"/>
    <xf numFmtId="0" fontId="2" fillId="0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top"/>
    </xf>
    <xf numFmtId="2" fontId="2" fillId="2" borderId="0" xfId="0" applyNumberFormat="1" applyFont="1" applyFill="1" applyBorder="1" applyAlignment="1">
      <alignment horizontal="center" vertical="top"/>
    </xf>
    <xf numFmtId="0" fontId="5" fillId="5" borderId="0" xfId="0" applyFont="1" applyFill="1" applyAlignment="1">
      <alignment vertical="center"/>
    </xf>
    <xf numFmtId="0" fontId="0" fillId="5" borderId="0" xfId="0" applyFill="1"/>
    <xf numFmtId="9" fontId="5" fillId="5" borderId="0" xfId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A0513-33E5-4ABF-99F1-E841AF146D4C}">
  <dimension ref="A1:O91"/>
  <sheetViews>
    <sheetView tabSelected="1" workbookViewId="0">
      <selection activeCell="L17" sqref="L17"/>
    </sheetView>
  </sheetViews>
  <sheetFormatPr baseColWidth="10" defaultRowHeight="14.25" x14ac:dyDescent="0.45"/>
  <cols>
    <col min="2" max="2" width="16.19921875" style="22" customWidth="1"/>
    <col min="3" max="3" width="16.53125" style="11" customWidth="1"/>
    <col min="4" max="4" width="25.46484375" style="11" customWidth="1"/>
    <col min="6" max="6" width="19.33203125" style="22" customWidth="1"/>
    <col min="7" max="7" width="26.3984375" style="11" customWidth="1"/>
    <col min="8" max="8" width="10.6640625" style="22"/>
  </cols>
  <sheetData>
    <row r="1" spans="1:15" x14ac:dyDescent="0.45">
      <c r="A1" s="13" t="s">
        <v>18</v>
      </c>
      <c r="B1" s="24"/>
      <c r="C1" s="14"/>
      <c r="D1" s="28"/>
      <c r="E1" s="13"/>
      <c r="F1" s="24"/>
      <c r="G1" s="14"/>
      <c r="H1" s="19"/>
    </row>
    <row r="2" spans="1:15" x14ac:dyDescent="0.45">
      <c r="A2" s="15"/>
      <c r="B2" s="19" t="s">
        <v>17</v>
      </c>
      <c r="C2" s="23"/>
      <c r="D2" s="29"/>
      <c r="E2" s="15" t="s">
        <v>15</v>
      </c>
      <c r="F2" s="20"/>
      <c r="G2" s="16"/>
      <c r="H2" s="20"/>
      <c r="K2" t="s">
        <v>39</v>
      </c>
    </row>
    <row r="3" spans="1:15" ht="14.65" thickBot="1" x14ac:dyDescent="0.5">
      <c r="A3" s="17"/>
      <c r="B3" s="25" t="s">
        <v>19</v>
      </c>
      <c r="C3" s="18" t="s">
        <v>25</v>
      </c>
      <c r="D3" s="30" t="s">
        <v>26</v>
      </c>
      <c r="E3" s="17" t="s">
        <v>16</v>
      </c>
      <c r="F3" s="25" t="s">
        <v>21</v>
      </c>
      <c r="G3" s="18" t="s">
        <v>20</v>
      </c>
      <c r="H3" s="19"/>
    </row>
    <row r="4" spans="1:15" x14ac:dyDescent="0.45">
      <c r="A4" s="31">
        <v>1</v>
      </c>
      <c r="B4" s="26">
        <v>0.3</v>
      </c>
      <c r="C4" s="27" t="str">
        <f t="shared" ref="C4:C35" si="0">"20/"&amp;(ROUNDDOWN(20/B4,0))</f>
        <v>20/66</v>
      </c>
      <c r="D4" s="27"/>
      <c r="F4" s="21"/>
      <c r="G4" s="12"/>
      <c r="H4" s="21"/>
      <c r="K4" t="s">
        <v>23</v>
      </c>
    </row>
    <row r="5" spans="1:15" x14ac:dyDescent="0.45">
      <c r="A5" s="31">
        <v>2</v>
      </c>
      <c r="B5" s="26">
        <v>0.1</v>
      </c>
      <c r="C5" s="27" t="str">
        <f t="shared" si="0"/>
        <v>20/200</v>
      </c>
      <c r="D5" s="27"/>
      <c r="F5" s="21"/>
      <c r="G5" s="12"/>
      <c r="H5" s="21"/>
    </row>
    <row r="6" spans="1:15" x14ac:dyDescent="0.45">
      <c r="A6" s="31">
        <v>3</v>
      </c>
      <c r="B6" s="26">
        <v>0.01</v>
      </c>
      <c r="C6" s="27" t="str">
        <f t="shared" si="0"/>
        <v>20/2000</v>
      </c>
      <c r="D6" s="27"/>
      <c r="F6" s="21"/>
      <c r="G6" s="12"/>
      <c r="H6" s="21"/>
      <c r="K6" s="1" t="s">
        <v>24</v>
      </c>
      <c r="L6" s="2"/>
      <c r="M6" s="3"/>
      <c r="N6" s="4" t="s">
        <v>13</v>
      </c>
      <c r="O6" s="5"/>
    </row>
    <row r="7" spans="1:15" x14ac:dyDescent="0.45">
      <c r="A7" s="31">
        <v>4</v>
      </c>
      <c r="B7" s="26">
        <v>0.1</v>
      </c>
      <c r="C7" s="27" t="str">
        <f t="shared" si="0"/>
        <v>20/200</v>
      </c>
      <c r="D7" s="27"/>
      <c r="F7" s="21"/>
      <c r="G7" s="12"/>
      <c r="H7" s="21"/>
      <c r="K7" s="6" t="s">
        <v>0</v>
      </c>
      <c r="L7" s="7" t="s">
        <v>1</v>
      </c>
      <c r="M7" s="7" t="s">
        <v>14</v>
      </c>
      <c r="N7" s="7" t="s">
        <v>1</v>
      </c>
      <c r="O7" s="7" t="s">
        <v>14</v>
      </c>
    </row>
    <row r="8" spans="1:15" x14ac:dyDescent="0.45">
      <c r="A8" s="31">
        <v>5</v>
      </c>
      <c r="B8" s="26">
        <v>0.4</v>
      </c>
      <c r="C8" s="27" t="str">
        <f t="shared" si="0"/>
        <v>20/50</v>
      </c>
      <c r="D8" s="27"/>
      <c r="F8" s="21"/>
      <c r="G8" s="12"/>
      <c r="H8" s="21"/>
      <c r="K8" s="6" t="s">
        <v>2</v>
      </c>
      <c r="L8">
        <f>COUNTIF(C4:C91,K8)</f>
        <v>0</v>
      </c>
      <c r="M8" s="8">
        <f>IF(L$18=0,"",SUM(L$8:L8)/L$18)</f>
        <v>0</v>
      </c>
      <c r="N8" s="9"/>
      <c r="O8" s="8" t="str">
        <f>IF(N$18=0,"",SUM(N$8:N8)/N$18)</f>
        <v/>
      </c>
    </row>
    <row r="9" spans="1:15" x14ac:dyDescent="0.45">
      <c r="A9" s="33">
        <v>6</v>
      </c>
      <c r="B9" s="34">
        <v>0.2</v>
      </c>
      <c r="C9" s="35" t="str">
        <f t="shared" si="0"/>
        <v>20/100</v>
      </c>
      <c r="D9" s="35"/>
      <c r="E9" s="32"/>
      <c r="F9" s="36"/>
      <c r="G9" s="37"/>
      <c r="H9" s="21"/>
      <c r="K9" s="6" t="s">
        <v>3</v>
      </c>
      <c r="L9">
        <f t="shared" ref="L9:L17" si="1">COUNTIF(C5:C92,K9)</f>
        <v>0</v>
      </c>
      <c r="M9" s="8">
        <f>IF(L$18=0,"",SUM(L$8:L9)/L$18)</f>
        <v>0</v>
      </c>
      <c r="N9" s="9"/>
      <c r="O9" s="8" t="str">
        <f>IF(N$18=0,"",SUM(N$8:N9)/N$18)</f>
        <v/>
      </c>
    </row>
    <row r="10" spans="1:15" x14ac:dyDescent="0.45">
      <c r="A10" s="31">
        <v>7</v>
      </c>
      <c r="B10" s="26">
        <v>0.5</v>
      </c>
      <c r="C10" s="27" t="str">
        <f t="shared" si="0"/>
        <v>20/40</v>
      </c>
      <c r="D10" s="27"/>
      <c r="F10" s="21"/>
      <c r="G10" s="12"/>
      <c r="H10" s="21"/>
      <c r="K10" s="6" t="s">
        <v>4</v>
      </c>
      <c r="L10">
        <f t="shared" si="1"/>
        <v>0</v>
      </c>
      <c r="M10" s="8">
        <f>IF(L$18=0,"",SUM(L$8:L10)/L$18)</f>
        <v>0</v>
      </c>
      <c r="N10" s="9"/>
      <c r="O10" s="8" t="str">
        <f>IF(N$18=0,"",SUM(N$8:N10)/N$18)</f>
        <v/>
      </c>
    </row>
    <row r="11" spans="1:15" x14ac:dyDescent="0.45">
      <c r="A11" s="31">
        <v>8</v>
      </c>
      <c r="B11" s="26">
        <v>0.4</v>
      </c>
      <c r="C11" s="27" t="str">
        <f t="shared" si="0"/>
        <v>20/50</v>
      </c>
      <c r="D11" s="27"/>
      <c r="F11" s="21"/>
      <c r="G11" s="12"/>
      <c r="H11" s="21"/>
      <c r="K11" s="6" t="s">
        <v>5</v>
      </c>
      <c r="L11">
        <f>COUNTIF(C7:C94,K11)</f>
        <v>1</v>
      </c>
      <c r="M11" s="8">
        <f>IF(L$18=0,"",SUM(L$8:L11)/L$18)</f>
        <v>4.5454545454545456E-2</v>
      </c>
      <c r="N11" s="9"/>
      <c r="O11" s="8" t="str">
        <f>IF(N$18=0,"",SUM(N$8:N11)/N$18)</f>
        <v/>
      </c>
    </row>
    <row r="12" spans="1:15" x14ac:dyDescent="0.45">
      <c r="A12" s="31">
        <v>9</v>
      </c>
      <c r="B12" s="26">
        <v>0.7</v>
      </c>
      <c r="C12" s="27" t="str">
        <f t="shared" si="0"/>
        <v>20/28</v>
      </c>
      <c r="D12" s="27"/>
      <c r="F12" s="21"/>
      <c r="G12" s="12"/>
      <c r="H12" s="21"/>
      <c r="K12" s="6" t="s">
        <v>6</v>
      </c>
      <c r="L12">
        <f t="shared" si="1"/>
        <v>0</v>
      </c>
      <c r="M12" s="8">
        <f>IF(L$18=0,"",SUM(L$8:L12)/L$18)</f>
        <v>4.5454545454545456E-2</v>
      </c>
      <c r="N12" s="9"/>
      <c r="O12" s="8" t="str">
        <f>IF(N$18=0,"",SUM(N$8:N12)/N$18)</f>
        <v/>
      </c>
    </row>
    <row r="13" spans="1:15" x14ac:dyDescent="0.45">
      <c r="A13" s="31">
        <v>10</v>
      </c>
      <c r="B13" s="26">
        <v>0.1</v>
      </c>
      <c r="C13" s="27" t="str">
        <f t="shared" si="0"/>
        <v>20/200</v>
      </c>
      <c r="D13" s="27"/>
      <c r="F13" s="21"/>
      <c r="G13" s="12"/>
      <c r="H13" s="21"/>
      <c r="K13" s="6" t="s">
        <v>7</v>
      </c>
      <c r="L13">
        <f t="shared" si="1"/>
        <v>10</v>
      </c>
      <c r="M13" s="8">
        <f>IF(L$18=0,"",SUM(L$8:L13)/L$18)</f>
        <v>0.5</v>
      </c>
      <c r="N13" s="9"/>
      <c r="O13" s="8" t="str">
        <f>IF(N$18=0,"",SUM(N$8:N13)/N$18)</f>
        <v/>
      </c>
    </row>
    <row r="14" spans="1:15" x14ac:dyDescent="0.45">
      <c r="A14" s="31">
        <v>11</v>
      </c>
      <c r="B14" s="26">
        <v>0.5</v>
      </c>
      <c r="C14" s="27" t="str">
        <f t="shared" si="0"/>
        <v>20/40</v>
      </c>
      <c r="D14" s="27"/>
      <c r="F14" s="21"/>
      <c r="G14" s="12"/>
      <c r="H14" s="21"/>
      <c r="K14" s="6" t="s">
        <v>8</v>
      </c>
      <c r="L14">
        <f t="shared" si="1"/>
        <v>0</v>
      </c>
      <c r="M14" s="8">
        <f>IF(L$18=0,"",SUM(L$8:L14)/L$18)</f>
        <v>0.5</v>
      </c>
      <c r="N14" s="9"/>
      <c r="O14" s="8" t="str">
        <f>IF(N$18=0,"",SUM(N$8:N14)/N$18)</f>
        <v/>
      </c>
    </row>
    <row r="15" spans="1:15" x14ac:dyDescent="0.45">
      <c r="A15" s="31">
        <v>12</v>
      </c>
      <c r="B15" s="26">
        <v>0.5</v>
      </c>
      <c r="C15" s="27" t="str">
        <f t="shared" si="0"/>
        <v>20/40</v>
      </c>
      <c r="D15" s="27"/>
      <c r="F15" s="21"/>
      <c r="G15" s="12"/>
      <c r="H15" s="21"/>
      <c r="K15" s="6" t="s">
        <v>10</v>
      </c>
      <c r="L15">
        <f t="shared" si="1"/>
        <v>5</v>
      </c>
      <c r="M15" s="8">
        <f>IF(L$18=0,"",SUM(L$8:L15)/L$18)</f>
        <v>0.72727272727272729</v>
      </c>
      <c r="N15" s="9"/>
      <c r="O15" s="8" t="str">
        <f>IF(N$18=0,"",SUM(N$8:N15)/N$18)</f>
        <v/>
      </c>
    </row>
    <row r="16" spans="1:15" x14ac:dyDescent="0.45">
      <c r="A16" s="31">
        <v>13</v>
      </c>
      <c r="B16" s="26">
        <v>0.1</v>
      </c>
      <c r="C16" s="27" t="str">
        <f t="shared" si="0"/>
        <v>20/200</v>
      </c>
      <c r="D16" s="27"/>
      <c r="F16" s="21"/>
      <c r="G16" s="12"/>
      <c r="H16" s="21"/>
      <c r="K16" s="6" t="s">
        <v>11</v>
      </c>
      <c r="L16">
        <f t="shared" si="1"/>
        <v>6</v>
      </c>
      <c r="M16" s="8">
        <f>IF(L$18=0,"",SUM(L$8:L16)/L$18)</f>
        <v>1</v>
      </c>
      <c r="N16" s="9"/>
      <c r="O16" s="8" t="str">
        <f>IF(N$18=0,"",SUM(N$8:N16)/N$18)</f>
        <v/>
      </c>
    </row>
    <row r="17" spans="1:15" x14ac:dyDescent="0.45">
      <c r="A17" s="31">
        <v>14</v>
      </c>
      <c r="B17" s="26">
        <v>0.12</v>
      </c>
      <c r="C17" s="27" t="str">
        <f t="shared" si="0"/>
        <v>20/166</v>
      </c>
      <c r="D17" s="27"/>
      <c r="F17" s="21"/>
      <c r="G17" s="12"/>
      <c r="H17" s="21"/>
      <c r="K17" s="38" t="s">
        <v>22</v>
      </c>
      <c r="L17" s="39">
        <f>COUNTIF(C13:C100,K17)</f>
        <v>0</v>
      </c>
      <c r="M17" s="40">
        <f>IF(L$18=0,"",SUM(L$8:L17)/L$18)</f>
        <v>1</v>
      </c>
      <c r="N17" s="9"/>
      <c r="O17" s="8" t="str">
        <f>IF(N$18=0,"",SUM(N$8:N17)/N$18)</f>
        <v/>
      </c>
    </row>
    <row r="18" spans="1:15" x14ac:dyDescent="0.45">
      <c r="A18" s="31">
        <v>15</v>
      </c>
      <c r="B18" s="26">
        <v>0.63</v>
      </c>
      <c r="C18" s="27" t="str">
        <f t="shared" si="0"/>
        <v>20/31</v>
      </c>
      <c r="D18" s="27"/>
      <c r="F18" s="21"/>
      <c r="G18" s="12"/>
      <c r="H18" s="21"/>
      <c r="K18" s="6" t="s">
        <v>12</v>
      </c>
      <c r="L18" s="7">
        <f>SUM(L8:L17)</f>
        <v>22</v>
      </c>
      <c r="M18" s="10">
        <f>COUNTIF(M8:M16,"&lt;1")</f>
        <v>8</v>
      </c>
      <c r="N18" s="7">
        <f>SUM(N8:N17)</f>
        <v>0</v>
      </c>
      <c r="O18" s="10">
        <f>COUNTIF(O8:O16,"&lt;1")</f>
        <v>0</v>
      </c>
    </row>
    <row r="19" spans="1:15" x14ac:dyDescent="0.45">
      <c r="A19" s="31">
        <v>16</v>
      </c>
      <c r="B19" s="26">
        <v>0.01</v>
      </c>
      <c r="C19" s="27" t="str">
        <f t="shared" si="0"/>
        <v>20/2000</v>
      </c>
      <c r="D19" s="27"/>
      <c r="F19" s="21"/>
      <c r="G19" s="12"/>
      <c r="H19" s="21"/>
    </row>
    <row r="20" spans="1:15" x14ac:dyDescent="0.45">
      <c r="A20" s="31">
        <v>17</v>
      </c>
      <c r="B20" s="26">
        <v>0.01</v>
      </c>
      <c r="C20" s="27" t="str">
        <f t="shared" si="0"/>
        <v>20/2000</v>
      </c>
      <c r="D20" s="27"/>
      <c r="F20" s="21"/>
      <c r="G20" s="12"/>
      <c r="H20" s="21"/>
    </row>
    <row r="21" spans="1:15" x14ac:dyDescent="0.45">
      <c r="A21" s="31">
        <v>18</v>
      </c>
      <c r="B21" s="26">
        <v>0.4</v>
      </c>
      <c r="C21" s="27" t="str">
        <f t="shared" si="0"/>
        <v>20/50</v>
      </c>
      <c r="D21" s="27"/>
      <c r="F21" s="21"/>
      <c r="G21" s="12"/>
      <c r="H21" s="21"/>
    </row>
    <row r="22" spans="1:15" x14ac:dyDescent="0.45">
      <c r="A22" s="31">
        <v>19</v>
      </c>
      <c r="B22" s="26">
        <v>0.25</v>
      </c>
      <c r="C22" s="27" t="str">
        <f t="shared" si="0"/>
        <v>20/80</v>
      </c>
      <c r="D22" s="27"/>
      <c r="F22" s="21"/>
      <c r="G22" s="12"/>
      <c r="H22" s="21"/>
    </row>
    <row r="23" spans="1:15" x14ac:dyDescent="0.45">
      <c r="A23" s="31">
        <v>20</v>
      </c>
      <c r="B23" s="26">
        <v>0.5</v>
      </c>
      <c r="C23" s="27" t="str">
        <f t="shared" si="0"/>
        <v>20/40</v>
      </c>
      <c r="D23" s="27"/>
      <c r="F23" s="21"/>
      <c r="G23" s="12"/>
      <c r="H23" s="21"/>
    </row>
    <row r="24" spans="1:15" x14ac:dyDescent="0.45">
      <c r="A24" s="31">
        <v>21</v>
      </c>
      <c r="B24" s="26">
        <v>0.63</v>
      </c>
      <c r="C24" s="27" t="str">
        <f t="shared" si="0"/>
        <v>20/31</v>
      </c>
      <c r="D24" s="27"/>
      <c r="F24" s="21"/>
      <c r="G24" s="12"/>
      <c r="H24" s="21"/>
    </row>
    <row r="25" spans="1:15" x14ac:dyDescent="0.45">
      <c r="A25" s="31">
        <v>22</v>
      </c>
      <c r="B25" s="26">
        <v>0.7</v>
      </c>
      <c r="C25" s="27" t="str">
        <f t="shared" si="0"/>
        <v>20/28</v>
      </c>
      <c r="D25" s="27"/>
      <c r="F25" s="21"/>
      <c r="G25" s="12"/>
      <c r="H25" s="21"/>
    </row>
    <row r="26" spans="1:15" x14ac:dyDescent="0.45">
      <c r="A26" s="31">
        <v>23</v>
      </c>
      <c r="B26" s="26">
        <v>0.46</v>
      </c>
      <c r="C26" s="27" t="str">
        <f t="shared" si="0"/>
        <v>20/43</v>
      </c>
      <c r="D26" s="27"/>
      <c r="F26" s="21"/>
      <c r="G26" s="12"/>
      <c r="H26" s="21"/>
    </row>
    <row r="27" spans="1:15" x14ac:dyDescent="0.45">
      <c r="A27" s="31">
        <v>24</v>
      </c>
      <c r="B27" s="26">
        <v>0.6</v>
      </c>
      <c r="C27" s="27" t="str">
        <f t="shared" si="0"/>
        <v>20/33</v>
      </c>
      <c r="D27" s="27"/>
      <c r="F27" s="21"/>
      <c r="G27" s="12"/>
      <c r="H27" s="21"/>
    </row>
    <row r="28" spans="1:15" x14ac:dyDescent="0.45">
      <c r="A28" s="31">
        <v>25</v>
      </c>
      <c r="B28" s="26">
        <v>0.1</v>
      </c>
      <c r="C28" s="27" t="str">
        <f t="shared" si="0"/>
        <v>20/200</v>
      </c>
      <c r="D28" s="27"/>
      <c r="F28" s="21"/>
      <c r="G28" s="12"/>
      <c r="H28" s="21"/>
    </row>
    <row r="29" spans="1:15" x14ac:dyDescent="0.45">
      <c r="A29" s="31">
        <v>26</v>
      </c>
      <c r="B29" s="26">
        <v>0.1</v>
      </c>
      <c r="C29" s="27" t="str">
        <f t="shared" si="0"/>
        <v>20/200</v>
      </c>
      <c r="D29" s="27"/>
      <c r="F29" s="21"/>
      <c r="G29" s="12"/>
      <c r="H29" s="21"/>
    </row>
    <row r="30" spans="1:15" x14ac:dyDescent="0.45">
      <c r="A30" s="31">
        <v>27</v>
      </c>
      <c r="B30" s="26">
        <v>0.25</v>
      </c>
      <c r="C30" s="27" t="str">
        <f t="shared" si="0"/>
        <v>20/80</v>
      </c>
      <c r="D30" s="27"/>
    </row>
    <row r="31" spans="1:15" x14ac:dyDescent="0.45">
      <c r="A31" s="31">
        <v>28</v>
      </c>
      <c r="B31" s="26">
        <v>0.1</v>
      </c>
      <c r="C31" s="27" t="str">
        <f t="shared" si="0"/>
        <v>20/200</v>
      </c>
      <c r="D31" s="27"/>
    </row>
    <row r="32" spans="1:15" x14ac:dyDescent="0.45">
      <c r="A32" s="31">
        <v>29</v>
      </c>
      <c r="B32" s="26">
        <v>0.32</v>
      </c>
      <c r="C32" s="27" t="str">
        <f t="shared" si="0"/>
        <v>20/62</v>
      </c>
      <c r="D32" s="27"/>
    </row>
    <row r="33" spans="1:4" x14ac:dyDescent="0.45">
      <c r="A33" s="31">
        <v>30</v>
      </c>
      <c r="B33" s="26">
        <v>0.14000000000000001</v>
      </c>
      <c r="C33" s="27" t="str">
        <f t="shared" si="0"/>
        <v>20/142</v>
      </c>
      <c r="D33" s="27"/>
    </row>
    <row r="34" spans="1:4" x14ac:dyDescent="0.45">
      <c r="A34" s="31">
        <v>31</v>
      </c>
      <c r="B34" s="26">
        <v>0.14000000000000001</v>
      </c>
      <c r="C34" s="27" t="str">
        <f t="shared" si="0"/>
        <v>20/142</v>
      </c>
      <c r="D34" s="27"/>
    </row>
    <row r="35" spans="1:4" x14ac:dyDescent="0.45">
      <c r="A35" s="31">
        <v>32</v>
      </c>
      <c r="B35" s="26">
        <v>0.3</v>
      </c>
      <c r="C35" s="27" t="str">
        <f t="shared" si="0"/>
        <v>20/66</v>
      </c>
      <c r="D35" s="27"/>
    </row>
    <row r="36" spans="1:4" x14ac:dyDescent="0.45">
      <c r="A36" s="31">
        <v>33</v>
      </c>
      <c r="B36" s="26">
        <v>0.3</v>
      </c>
      <c r="C36" s="27" t="str">
        <f t="shared" ref="C36:C67" si="2">"20/"&amp;(ROUNDDOWN(20/B36,0))</f>
        <v>20/66</v>
      </c>
      <c r="D36" s="27"/>
    </row>
    <row r="37" spans="1:4" x14ac:dyDescent="0.45">
      <c r="A37" s="31">
        <v>34</v>
      </c>
      <c r="B37" s="26">
        <v>0.3</v>
      </c>
      <c r="C37" s="27" t="str">
        <f t="shared" si="2"/>
        <v>20/66</v>
      </c>
      <c r="D37" s="27"/>
    </row>
    <row r="38" spans="1:4" x14ac:dyDescent="0.45">
      <c r="A38" s="31">
        <v>35</v>
      </c>
      <c r="B38" s="26">
        <v>0.5</v>
      </c>
      <c r="C38" s="27" t="str">
        <f t="shared" si="2"/>
        <v>20/40</v>
      </c>
      <c r="D38" s="27"/>
    </row>
    <row r="39" spans="1:4" x14ac:dyDescent="0.45">
      <c r="A39" s="31">
        <v>36</v>
      </c>
      <c r="B39" s="26">
        <v>0.16</v>
      </c>
      <c r="C39" s="27" t="str">
        <f t="shared" si="2"/>
        <v>20/125</v>
      </c>
      <c r="D39" s="27"/>
    </row>
    <row r="40" spans="1:4" x14ac:dyDescent="0.45">
      <c r="A40" s="31">
        <v>37</v>
      </c>
      <c r="B40" s="26">
        <v>0.6</v>
      </c>
      <c r="C40" s="27" t="str">
        <f t="shared" si="2"/>
        <v>20/33</v>
      </c>
      <c r="D40" s="27"/>
    </row>
    <row r="41" spans="1:4" x14ac:dyDescent="0.45">
      <c r="A41" s="31">
        <v>38</v>
      </c>
      <c r="B41" s="26">
        <v>0.5</v>
      </c>
      <c r="C41" s="27" t="str">
        <f t="shared" si="2"/>
        <v>20/40</v>
      </c>
      <c r="D41" s="27"/>
    </row>
    <row r="42" spans="1:4" x14ac:dyDescent="0.45">
      <c r="A42" s="31">
        <v>39</v>
      </c>
      <c r="B42" s="26">
        <v>0.6</v>
      </c>
      <c r="C42" s="27" t="str">
        <f t="shared" si="2"/>
        <v>20/33</v>
      </c>
      <c r="D42" s="27"/>
    </row>
    <row r="43" spans="1:4" x14ac:dyDescent="0.45">
      <c r="A43" s="31">
        <v>40</v>
      </c>
      <c r="B43" s="26">
        <v>0.25</v>
      </c>
      <c r="C43" s="27" t="str">
        <f t="shared" si="2"/>
        <v>20/80</v>
      </c>
      <c r="D43" s="27"/>
    </row>
    <row r="44" spans="1:4" x14ac:dyDescent="0.45">
      <c r="A44" s="33">
        <v>41</v>
      </c>
      <c r="B44" s="26">
        <v>0.2</v>
      </c>
      <c r="C44" s="35" t="str">
        <f t="shared" si="2"/>
        <v>20/100</v>
      </c>
      <c r="D44" s="27"/>
    </row>
    <row r="45" spans="1:4" x14ac:dyDescent="0.45">
      <c r="A45" s="31">
        <v>42</v>
      </c>
      <c r="B45" s="26">
        <v>0.5</v>
      </c>
      <c r="C45" s="27" t="str">
        <f t="shared" si="2"/>
        <v>20/40</v>
      </c>
      <c r="D45" s="27"/>
    </row>
    <row r="46" spans="1:4" x14ac:dyDescent="0.45">
      <c r="A46" s="31">
        <v>43</v>
      </c>
      <c r="B46" s="26">
        <v>0.8</v>
      </c>
      <c r="C46" s="27" t="str">
        <f t="shared" si="2"/>
        <v>20/25</v>
      </c>
      <c r="D46" s="27"/>
    </row>
    <row r="47" spans="1:4" x14ac:dyDescent="0.45">
      <c r="A47" s="31">
        <v>44</v>
      </c>
      <c r="B47" s="26">
        <v>0.14000000000000001</v>
      </c>
      <c r="C47" s="27" t="str">
        <f t="shared" si="2"/>
        <v>20/142</v>
      </c>
      <c r="D47" s="27"/>
    </row>
    <row r="48" spans="1:4" x14ac:dyDescent="0.45">
      <c r="A48" s="31">
        <v>45</v>
      </c>
      <c r="B48" s="26">
        <v>0.4</v>
      </c>
      <c r="C48" s="27" t="str">
        <f t="shared" si="2"/>
        <v>20/50</v>
      </c>
      <c r="D48" s="27"/>
    </row>
    <row r="49" spans="1:4" x14ac:dyDescent="0.45">
      <c r="A49" s="31">
        <v>46</v>
      </c>
      <c r="B49" s="26">
        <v>0.4</v>
      </c>
      <c r="C49" s="27" t="str">
        <f t="shared" si="2"/>
        <v>20/50</v>
      </c>
      <c r="D49" s="27"/>
    </row>
    <row r="50" spans="1:4" x14ac:dyDescent="0.45">
      <c r="A50" s="31">
        <v>47</v>
      </c>
      <c r="B50" s="26">
        <v>0.1</v>
      </c>
      <c r="C50" s="27" t="str">
        <f t="shared" si="2"/>
        <v>20/200</v>
      </c>
      <c r="D50" s="27"/>
    </row>
    <row r="51" spans="1:4" x14ac:dyDescent="0.45">
      <c r="A51" s="31">
        <v>48</v>
      </c>
      <c r="B51" s="26">
        <v>0.32</v>
      </c>
      <c r="C51" s="27" t="str">
        <f t="shared" si="2"/>
        <v>20/62</v>
      </c>
      <c r="D51" s="27"/>
    </row>
    <row r="52" spans="1:4" x14ac:dyDescent="0.45">
      <c r="A52" s="31">
        <v>49</v>
      </c>
      <c r="B52" s="26">
        <v>0.01</v>
      </c>
      <c r="C52" s="27" t="str">
        <f t="shared" si="2"/>
        <v>20/2000</v>
      </c>
      <c r="D52" s="27"/>
    </row>
    <row r="53" spans="1:4" x14ac:dyDescent="0.45">
      <c r="A53" s="31">
        <v>50</v>
      </c>
      <c r="B53" s="26">
        <v>0.01</v>
      </c>
      <c r="C53" s="27" t="str">
        <f t="shared" si="2"/>
        <v>20/2000</v>
      </c>
      <c r="D53" s="27"/>
    </row>
    <row r="54" spans="1:4" x14ac:dyDescent="0.45">
      <c r="A54" s="31">
        <v>51</v>
      </c>
      <c r="B54" s="26">
        <v>0.5</v>
      </c>
      <c r="C54" s="27" t="str">
        <f t="shared" si="2"/>
        <v>20/40</v>
      </c>
      <c r="D54" s="27"/>
    </row>
    <row r="55" spans="1:4" x14ac:dyDescent="0.45">
      <c r="A55" s="31">
        <v>52</v>
      </c>
      <c r="B55" s="26">
        <v>0.32</v>
      </c>
      <c r="C55" s="27" t="str">
        <f t="shared" si="2"/>
        <v>20/62</v>
      </c>
      <c r="D55" s="27"/>
    </row>
    <row r="56" spans="1:4" x14ac:dyDescent="0.45">
      <c r="A56" s="31">
        <v>53</v>
      </c>
      <c r="B56" s="26">
        <v>0.3</v>
      </c>
      <c r="C56" s="27" t="str">
        <f t="shared" si="2"/>
        <v>20/66</v>
      </c>
      <c r="D56" s="27"/>
    </row>
    <row r="57" spans="1:4" x14ac:dyDescent="0.45">
      <c r="A57" s="31">
        <v>54</v>
      </c>
      <c r="B57" s="26">
        <v>0.63</v>
      </c>
      <c r="C57" s="27" t="str">
        <f t="shared" si="2"/>
        <v>20/31</v>
      </c>
      <c r="D57" s="27"/>
    </row>
    <row r="58" spans="1:4" x14ac:dyDescent="0.45">
      <c r="A58" s="31">
        <v>55</v>
      </c>
      <c r="B58" s="26">
        <v>0.12</v>
      </c>
      <c r="C58" s="27" t="str">
        <f t="shared" si="2"/>
        <v>20/166</v>
      </c>
      <c r="D58" s="27"/>
    </row>
    <row r="59" spans="1:4" x14ac:dyDescent="0.45">
      <c r="A59" s="33">
        <v>56</v>
      </c>
      <c r="B59" s="34">
        <v>0.2</v>
      </c>
      <c r="C59" s="35" t="str">
        <f t="shared" si="2"/>
        <v>20/100</v>
      </c>
      <c r="D59" s="35"/>
    </row>
    <row r="60" spans="1:4" x14ac:dyDescent="0.45">
      <c r="A60" s="31">
        <v>57</v>
      </c>
      <c r="B60" s="26">
        <v>0.2</v>
      </c>
      <c r="C60" s="27" t="str">
        <f t="shared" si="2"/>
        <v>20/100</v>
      </c>
      <c r="D60" s="27"/>
    </row>
    <row r="61" spans="1:4" x14ac:dyDescent="0.45">
      <c r="A61" s="31">
        <v>58</v>
      </c>
      <c r="B61" s="26">
        <v>0.1</v>
      </c>
      <c r="C61" s="27" t="str">
        <f t="shared" si="2"/>
        <v>20/200</v>
      </c>
      <c r="D61" s="27"/>
    </row>
    <row r="62" spans="1:4" x14ac:dyDescent="0.45">
      <c r="A62" s="31">
        <v>59</v>
      </c>
      <c r="B62" s="26">
        <v>1E-3</v>
      </c>
      <c r="C62" s="27" t="str">
        <f t="shared" si="2"/>
        <v>20/20000</v>
      </c>
      <c r="D62" s="27"/>
    </row>
    <row r="63" spans="1:4" x14ac:dyDescent="0.45">
      <c r="A63" s="31">
        <v>60</v>
      </c>
      <c r="B63" s="26">
        <v>1E-3</v>
      </c>
      <c r="C63" s="27" t="str">
        <f t="shared" si="2"/>
        <v>20/20000</v>
      </c>
      <c r="D63" s="27"/>
    </row>
    <row r="64" spans="1:4" x14ac:dyDescent="0.45">
      <c r="A64" s="31">
        <v>61</v>
      </c>
      <c r="B64" s="26">
        <v>0.4</v>
      </c>
      <c r="C64" s="27" t="str">
        <f t="shared" si="2"/>
        <v>20/50</v>
      </c>
      <c r="D64" s="27"/>
    </row>
    <row r="65" spans="1:4" x14ac:dyDescent="0.45">
      <c r="A65" s="31">
        <v>62</v>
      </c>
      <c r="B65" s="26">
        <v>0.1</v>
      </c>
      <c r="C65" s="27" t="str">
        <f t="shared" si="2"/>
        <v>20/200</v>
      </c>
      <c r="D65" s="27"/>
    </row>
    <row r="66" spans="1:4" x14ac:dyDescent="0.45">
      <c r="A66" s="31">
        <v>63</v>
      </c>
      <c r="B66" s="26">
        <v>0.01</v>
      </c>
      <c r="C66" s="27" t="str">
        <f t="shared" si="2"/>
        <v>20/2000</v>
      </c>
      <c r="D66" s="27"/>
    </row>
    <row r="67" spans="1:4" x14ac:dyDescent="0.45">
      <c r="A67" s="31">
        <v>64</v>
      </c>
      <c r="B67" s="26">
        <v>0.04</v>
      </c>
      <c r="C67" s="27" t="str">
        <f t="shared" si="2"/>
        <v>20/500</v>
      </c>
      <c r="D67" s="27"/>
    </row>
    <row r="68" spans="1:4" x14ac:dyDescent="0.45">
      <c r="A68" s="31">
        <v>65</v>
      </c>
      <c r="B68" s="26">
        <v>0.4</v>
      </c>
      <c r="C68" s="27" t="str">
        <f t="shared" ref="C68:C99" si="3">"20/"&amp;(ROUNDDOWN(20/B68,0))</f>
        <v>20/50</v>
      </c>
      <c r="D68" s="27"/>
    </row>
    <row r="69" spans="1:4" x14ac:dyDescent="0.45">
      <c r="A69" s="31">
        <v>66</v>
      </c>
      <c r="B69" s="26">
        <v>0.4</v>
      </c>
      <c r="C69" s="27" t="str">
        <f t="shared" si="3"/>
        <v>20/50</v>
      </c>
      <c r="D69" s="27"/>
    </row>
    <row r="70" spans="1:4" x14ac:dyDescent="0.45">
      <c r="A70" s="31">
        <v>67</v>
      </c>
      <c r="B70" s="26">
        <v>0.4</v>
      </c>
      <c r="C70" s="27" t="str">
        <f t="shared" si="3"/>
        <v>20/50</v>
      </c>
      <c r="D70" s="27"/>
    </row>
    <row r="71" spans="1:4" x14ac:dyDescent="0.45">
      <c r="A71" s="31">
        <v>68</v>
      </c>
      <c r="B71" s="26">
        <v>0.2</v>
      </c>
      <c r="C71" s="27" t="str">
        <f t="shared" si="3"/>
        <v>20/100</v>
      </c>
      <c r="D71" s="27"/>
    </row>
    <row r="72" spans="1:4" x14ac:dyDescent="0.45">
      <c r="A72" s="31">
        <v>69</v>
      </c>
      <c r="B72" s="26">
        <v>0.3</v>
      </c>
      <c r="C72" s="27" t="str">
        <f t="shared" si="3"/>
        <v>20/66</v>
      </c>
      <c r="D72" s="27"/>
    </row>
    <row r="73" spans="1:4" x14ac:dyDescent="0.45">
      <c r="A73" s="31">
        <v>70</v>
      </c>
      <c r="B73" s="26">
        <v>0.3</v>
      </c>
      <c r="C73" s="27" t="str">
        <f t="shared" si="3"/>
        <v>20/66</v>
      </c>
      <c r="D73" s="27"/>
    </row>
    <row r="74" spans="1:4" x14ac:dyDescent="0.45">
      <c r="A74" s="31">
        <v>71</v>
      </c>
      <c r="B74" s="26">
        <v>0.01</v>
      </c>
      <c r="C74" s="27" t="str">
        <f t="shared" si="3"/>
        <v>20/2000</v>
      </c>
      <c r="D74" s="27"/>
    </row>
    <row r="75" spans="1:4" x14ac:dyDescent="0.45">
      <c r="A75" s="31">
        <v>72</v>
      </c>
      <c r="B75" s="26">
        <v>0.1</v>
      </c>
      <c r="C75" s="27" t="str">
        <f t="shared" si="3"/>
        <v>20/200</v>
      </c>
      <c r="D75" s="27"/>
    </row>
    <row r="76" spans="1:4" x14ac:dyDescent="0.45">
      <c r="A76" s="31">
        <v>73</v>
      </c>
      <c r="B76" s="26">
        <v>0.5</v>
      </c>
      <c r="C76" s="27" t="str">
        <f t="shared" si="3"/>
        <v>20/40</v>
      </c>
      <c r="D76" s="27"/>
    </row>
    <row r="77" spans="1:4" x14ac:dyDescent="0.45">
      <c r="A77" s="31">
        <v>74</v>
      </c>
      <c r="B77" s="26">
        <v>0.4</v>
      </c>
      <c r="C77" s="27" t="str">
        <f t="shared" si="3"/>
        <v>20/50</v>
      </c>
      <c r="D77" s="27"/>
    </row>
    <row r="78" spans="1:4" x14ac:dyDescent="0.45">
      <c r="A78" s="31">
        <v>75</v>
      </c>
      <c r="B78" s="26">
        <v>0.1</v>
      </c>
      <c r="C78" s="27" t="str">
        <f t="shared" si="3"/>
        <v>20/200</v>
      </c>
      <c r="D78" s="27"/>
    </row>
    <row r="79" spans="1:4" x14ac:dyDescent="0.45">
      <c r="A79" s="31">
        <v>76</v>
      </c>
      <c r="B79" s="26">
        <v>0.2</v>
      </c>
      <c r="C79" s="27" t="str">
        <f t="shared" si="3"/>
        <v>20/100</v>
      </c>
      <c r="D79" s="27"/>
    </row>
    <row r="80" spans="1:4" x14ac:dyDescent="0.45">
      <c r="A80" s="31">
        <v>77</v>
      </c>
      <c r="B80" s="26">
        <v>0.01</v>
      </c>
      <c r="C80" s="27" t="str">
        <f t="shared" si="3"/>
        <v>20/2000</v>
      </c>
      <c r="D80" s="27"/>
    </row>
    <row r="81" spans="1:4" x14ac:dyDescent="0.45">
      <c r="A81" s="31">
        <v>78</v>
      </c>
      <c r="B81" s="26">
        <v>0.2</v>
      </c>
      <c r="C81" s="27" t="str">
        <f t="shared" si="3"/>
        <v>20/100</v>
      </c>
      <c r="D81" s="27"/>
    </row>
    <row r="82" spans="1:4" x14ac:dyDescent="0.45">
      <c r="A82" s="31">
        <v>79</v>
      </c>
      <c r="B82" s="26">
        <v>0.14000000000000001</v>
      </c>
      <c r="C82" s="27" t="str">
        <f t="shared" si="3"/>
        <v>20/142</v>
      </c>
      <c r="D82" s="27"/>
    </row>
    <row r="83" spans="1:4" x14ac:dyDescent="0.45">
      <c r="A83" s="31">
        <v>80</v>
      </c>
      <c r="B83" s="26">
        <v>0.3</v>
      </c>
      <c r="C83" s="27" t="str">
        <f t="shared" si="3"/>
        <v>20/66</v>
      </c>
      <c r="D83" s="27"/>
    </row>
    <row r="84" spans="1:4" x14ac:dyDescent="0.45">
      <c r="A84" s="31">
        <v>81</v>
      </c>
      <c r="B84" s="26">
        <v>0.25</v>
      </c>
      <c r="C84" s="27" t="str">
        <f t="shared" si="3"/>
        <v>20/80</v>
      </c>
      <c r="D84" s="27"/>
    </row>
    <row r="85" spans="1:4" x14ac:dyDescent="0.45">
      <c r="A85" s="31">
        <v>82</v>
      </c>
      <c r="B85" s="26">
        <v>0.5</v>
      </c>
      <c r="C85" s="27" t="str">
        <f t="shared" si="3"/>
        <v>20/40</v>
      </c>
      <c r="D85" s="27"/>
    </row>
    <row r="86" spans="1:4" x14ac:dyDescent="0.45">
      <c r="A86" s="31">
        <v>83</v>
      </c>
      <c r="B86" s="26">
        <v>0.01</v>
      </c>
      <c r="C86" s="27" t="str">
        <f t="shared" si="3"/>
        <v>20/2000</v>
      </c>
      <c r="D86" s="27"/>
    </row>
    <row r="87" spans="1:4" x14ac:dyDescent="0.45">
      <c r="A87" s="31">
        <v>84</v>
      </c>
      <c r="B87" s="26">
        <v>0.63</v>
      </c>
      <c r="C87" s="27" t="str">
        <f t="shared" si="3"/>
        <v>20/31</v>
      </c>
      <c r="D87" s="27"/>
    </row>
    <row r="88" spans="1:4" x14ac:dyDescent="0.45">
      <c r="A88" s="31">
        <v>85</v>
      </c>
      <c r="B88" s="26">
        <v>0.01</v>
      </c>
      <c r="C88" s="27" t="str">
        <f t="shared" si="3"/>
        <v>20/2000</v>
      </c>
      <c r="D88" s="27"/>
    </row>
    <row r="89" spans="1:4" x14ac:dyDescent="0.45">
      <c r="A89" s="31">
        <v>86</v>
      </c>
      <c r="B89" s="26">
        <v>0.01</v>
      </c>
      <c r="C89" s="27" t="str">
        <f t="shared" si="3"/>
        <v>20/2000</v>
      </c>
      <c r="D89" s="27"/>
    </row>
    <row r="90" spans="1:4" x14ac:dyDescent="0.45">
      <c r="A90" s="31">
        <v>87</v>
      </c>
      <c r="B90" s="26">
        <v>1E-3</v>
      </c>
      <c r="C90" s="27" t="str">
        <f t="shared" si="3"/>
        <v>20/20000</v>
      </c>
      <c r="D90" s="27"/>
    </row>
    <row r="91" spans="1:4" x14ac:dyDescent="0.45">
      <c r="A91" s="31">
        <v>88</v>
      </c>
      <c r="B91" s="26">
        <v>0.25</v>
      </c>
      <c r="C91" s="27" t="str">
        <f t="shared" si="3"/>
        <v>20/80</v>
      </c>
      <c r="D91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B759F-ACFC-4C34-B21D-5C4C0277998D}">
  <dimension ref="A1:G88"/>
  <sheetViews>
    <sheetView workbookViewId="0">
      <selection activeCell="E10" sqref="E10"/>
    </sheetView>
  </sheetViews>
  <sheetFormatPr baseColWidth="10" defaultRowHeight="14.25" x14ac:dyDescent="0.45"/>
  <sheetData>
    <row r="1" spans="1:7" x14ac:dyDescent="0.45">
      <c r="A1">
        <v>6</v>
      </c>
      <c r="B1">
        <v>0.2</v>
      </c>
      <c r="C1" t="s">
        <v>11</v>
      </c>
      <c r="D1" t="s">
        <v>11</v>
      </c>
    </row>
    <row r="2" spans="1:7" x14ac:dyDescent="0.45">
      <c r="A2">
        <v>41</v>
      </c>
      <c r="B2">
        <v>0.2</v>
      </c>
      <c r="C2" t="s">
        <v>11</v>
      </c>
      <c r="D2" t="s">
        <v>11</v>
      </c>
    </row>
    <row r="3" spans="1:7" x14ac:dyDescent="0.45">
      <c r="A3">
        <v>56</v>
      </c>
      <c r="B3">
        <v>0.2</v>
      </c>
      <c r="C3" t="s">
        <v>11</v>
      </c>
      <c r="D3" t="s">
        <v>11</v>
      </c>
    </row>
    <row r="4" spans="1:7" x14ac:dyDescent="0.45">
      <c r="A4">
        <v>57</v>
      </c>
      <c r="B4">
        <v>0.2</v>
      </c>
      <c r="C4" t="s">
        <v>11</v>
      </c>
      <c r="D4" t="s">
        <v>11</v>
      </c>
      <c r="F4" t="s">
        <v>11</v>
      </c>
      <c r="G4" t="e">
        <f>nb</f>
        <v>#NAME?</v>
      </c>
    </row>
    <row r="5" spans="1:7" x14ac:dyDescent="0.45">
      <c r="A5">
        <v>68</v>
      </c>
      <c r="B5">
        <v>0.2</v>
      </c>
      <c r="C5" t="s">
        <v>11</v>
      </c>
      <c r="D5" t="s">
        <v>11</v>
      </c>
    </row>
    <row r="6" spans="1:7" x14ac:dyDescent="0.45">
      <c r="A6">
        <v>76</v>
      </c>
      <c r="B6">
        <v>0.2</v>
      </c>
      <c r="C6" t="s">
        <v>11</v>
      </c>
      <c r="D6" t="s">
        <v>11</v>
      </c>
    </row>
    <row r="7" spans="1:7" x14ac:dyDescent="0.45">
      <c r="A7">
        <v>78</v>
      </c>
      <c r="B7">
        <v>0.2</v>
      </c>
      <c r="C7" t="s">
        <v>11</v>
      </c>
      <c r="D7" t="s">
        <v>11</v>
      </c>
    </row>
    <row r="8" spans="1:7" x14ac:dyDescent="0.45">
      <c r="A8">
        <v>36</v>
      </c>
      <c r="B8">
        <v>0.16</v>
      </c>
      <c r="C8" t="s">
        <v>31</v>
      </c>
      <c r="D8" t="s">
        <v>31</v>
      </c>
    </row>
    <row r="9" spans="1:7" x14ac:dyDescent="0.45">
      <c r="A9">
        <v>30</v>
      </c>
      <c r="B9">
        <v>0.14000000000000001</v>
      </c>
      <c r="C9" t="s">
        <v>45</v>
      </c>
      <c r="D9" t="s">
        <v>38</v>
      </c>
    </row>
    <row r="10" spans="1:7" x14ac:dyDescent="0.45">
      <c r="A10">
        <v>31</v>
      </c>
      <c r="B10">
        <v>0.14000000000000001</v>
      </c>
      <c r="C10" t="s">
        <v>45</v>
      </c>
      <c r="D10" t="s">
        <v>38</v>
      </c>
    </row>
    <row r="11" spans="1:7" x14ac:dyDescent="0.45">
      <c r="A11">
        <v>44</v>
      </c>
      <c r="B11">
        <v>0.14000000000000001</v>
      </c>
      <c r="C11" t="s">
        <v>45</v>
      </c>
      <c r="D11" t="s">
        <v>38</v>
      </c>
    </row>
    <row r="12" spans="1:7" x14ac:dyDescent="0.45">
      <c r="A12">
        <v>79</v>
      </c>
      <c r="B12">
        <v>0.14000000000000001</v>
      </c>
      <c r="C12" t="s">
        <v>45</v>
      </c>
      <c r="D12" t="s">
        <v>38</v>
      </c>
    </row>
    <row r="13" spans="1:7" x14ac:dyDescent="0.45">
      <c r="A13">
        <v>14</v>
      </c>
      <c r="B13">
        <v>0.12</v>
      </c>
      <c r="C13" t="s">
        <v>42</v>
      </c>
      <c r="D13" t="s">
        <v>35</v>
      </c>
    </row>
    <row r="14" spans="1:7" x14ac:dyDescent="0.45">
      <c r="A14">
        <v>55</v>
      </c>
      <c r="B14">
        <v>0.12</v>
      </c>
      <c r="C14" t="s">
        <v>42</v>
      </c>
      <c r="D14" t="s">
        <v>35</v>
      </c>
    </row>
    <row r="15" spans="1:7" x14ac:dyDescent="0.45">
      <c r="A15">
        <v>2</v>
      </c>
      <c r="B15">
        <v>0.1</v>
      </c>
      <c r="C15" t="s">
        <v>27</v>
      </c>
      <c r="D15" t="s">
        <v>27</v>
      </c>
    </row>
    <row r="16" spans="1:7" x14ac:dyDescent="0.45">
      <c r="A16">
        <v>4</v>
      </c>
      <c r="B16">
        <v>0.1</v>
      </c>
      <c r="C16" t="s">
        <v>27</v>
      </c>
      <c r="D16" t="s">
        <v>27</v>
      </c>
    </row>
    <row r="17" spans="1:4" x14ac:dyDescent="0.45">
      <c r="A17">
        <v>10</v>
      </c>
      <c r="B17">
        <v>0.1</v>
      </c>
      <c r="C17" t="s">
        <v>27</v>
      </c>
      <c r="D17" t="s">
        <v>27</v>
      </c>
    </row>
    <row r="18" spans="1:4" x14ac:dyDescent="0.45">
      <c r="A18">
        <v>13</v>
      </c>
      <c r="B18">
        <v>0.1</v>
      </c>
      <c r="C18" t="s">
        <v>27</v>
      </c>
      <c r="D18" t="s">
        <v>27</v>
      </c>
    </row>
    <row r="19" spans="1:4" x14ac:dyDescent="0.45">
      <c r="A19">
        <v>25</v>
      </c>
      <c r="B19">
        <v>0.1</v>
      </c>
      <c r="C19" t="s">
        <v>27</v>
      </c>
      <c r="D19" t="s">
        <v>27</v>
      </c>
    </row>
    <row r="20" spans="1:4" x14ac:dyDescent="0.45">
      <c r="A20">
        <v>26</v>
      </c>
      <c r="B20">
        <v>0.1</v>
      </c>
      <c r="C20" t="s">
        <v>27</v>
      </c>
      <c r="D20" t="s">
        <v>27</v>
      </c>
    </row>
    <row r="21" spans="1:4" x14ac:dyDescent="0.45">
      <c r="A21">
        <v>28</v>
      </c>
      <c r="B21">
        <v>0.1</v>
      </c>
      <c r="C21" t="s">
        <v>27</v>
      </c>
      <c r="D21" t="s">
        <v>27</v>
      </c>
    </row>
    <row r="22" spans="1:4" x14ac:dyDescent="0.45">
      <c r="A22">
        <v>47</v>
      </c>
      <c r="B22">
        <v>0.1</v>
      </c>
      <c r="C22" t="s">
        <v>27</v>
      </c>
      <c r="D22" t="s">
        <v>27</v>
      </c>
    </row>
    <row r="23" spans="1:4" x14ac:dyDescent="0.45">
      <c r="A23">
        <v>58</v>
      </c>
      <c r="B23">
        <v>0.1</v>
      </c>
      <c r="C23" t="s">
        <v>27</v>
      </c>
      <c r="D23" t="s">
        <v>27</v>
      </c>
    </row>
    <row r="24" spans="1:4" x14ac:dyDescent="0.45">
      <c r="A24">
        <v>62</v>
      </c>
      <c r="B24">
        <v>0.1</v>
      </c>
      <c r="C24" t="s">
        <v>27</v>
      </c>
      <c r="D24" t="s">
        <v>27</v>
      </c>
    </row>
    <row r="25" spans="1:4" x14ac:dyDescent="0.45">
      <c r="A25">
        <v>72</v>
      </c>
      <c r="B25">
        <v>0.1</v>
      </c>
      <c r="C25" t="s">
        <v>27</v>
      </c>
      <c r="D25" t="s">
        <v>27</v>
      </c>
    </row>
    <row r="26" spans="1:4" x14ac:dyDescent="0.45">
      <c r="A26">
        <v>75</v>
      </c>
      <c r="B26">
        <v>0.1</v>
      </c>
      <c r="C26" t="s">
        <v>27</v>
      </c>
      <c r="D26" t="s">
        <v>27</v>
      </c>
    </row>
    <row r="27" spans="1:4" x14ac:dyDescent="0.45">
      <c r="A27">
        <v>3</v>
      </c>
      <c r="B27">
        <v>0.01</v>
      </c>
      <c r="C27" t="s">
        <v>28</v>
      </c>
      <c r="D27" t="s">
        <v>28</v>
      </c>
    </row>
    <row r="28" spans="1:4" x14ac:dyDescent="0.45">
      <c r="A28">
        <v>16</v>
      </c>
      <c r="B28">
        <v>0.01</v>
      </c>
      <c r="C28" t="s">
        <v>28</v>
      </c>
      <c r="D28" t="s">
        <v>28</v>
      </c>
    </row>
    <row r="29" spans="1:4" x14ac:dyDescent="0.45">
      <c r="A29">
        <v>17</v>
      </c>
      <c r="B29">
        <v>0.01</v>
      </c>
      <c r="C29" t="s">
        <v>28</v>
      </c>
      <c r="D29" t="s">
        <v>28</v>
      </c>
    </row>
    <row r="30" spans="1:4" x14ac:dyDescent="0.45">
      <c r="A30">
        <v>49</v>
      </c>
      <c r="B30">
        <v>0.01</v>
      </c>
      <c r="C30" t="s">
        <v>28</v>
      </c>
      <c r="D30" t="s">
        <v>28</v>
      </c>
    </row>
    <row r="31" spans="1:4" x14ac:dyDescent="0.45">
      <c r="A31">
        <v>50</v>
      </c>
      <c r="B31">
        <v>0.01</v>
      </c>
      <c r="C31" t="s">
        <v>28</v>
      </c>
      <c r="D31" t="s">
        <v>28</v>
      </c>
    </row>
    <row r="32" spans="1:4" x14ac:dyDescent="0.45">
      <c r="A32">
        <v>63</v>
      </c>
      <c r="B32">
        <v>0.01</v>
      </c>
      <c r="C32" t="s">
        <v>28</v>
      </c>
      <c r="D32" t="s">
        <v>28</v>
      </c>
    </row>
    <row r="33" spans="1:4" x14ac:dyDescent="0.45">
      <c r="A33">
        <v>71</v>
      </c>
      <c r="B33">
        <v>0.01</v>
      </c>
      <c r="C33" t="s">
        <v>28</v>
      </c>
      <c r="D33" t="s">
        <v>28</v>
      </c>
    </row>
    <row r="34" spans="1:4" x14ac:dyDescent="0.45">
      <c r="A34">
        <v>77</v>
      </c>
      <c r="B34">
        <v>0.01</v>
      </c>
      <c r="C34" t="s">
        <v>28</v>
      </c>
      <c r="D34" t="s">
        <v>28</v>
      </c>
    </row>
    <row r="35" spans="1:4" x14ac:dyDescent="0.45">
      <c r="A35">
        <v>83</v>
      </c>
      <c r="B35">
        <v>0.01</v>
      </c>
      <c r="C35" t="s">
        <v>28</v>
      </c>
      <c r="D35" t="s">
        <v>28</v>
      </c>
    </row>
    <row r="36" spans="1:4" x14ac:dyDescent="0.45">
      <c r="A36">
        <v>85</v>
      </c>
      <c r="B36">
        <v>0.01</v>
      </c>
      <c r="C36" t="s">
        <v>28</v>
      </c>
      <c r="D36" t="s">
        <v>28</v>
      </c>
    </row>
    <row r="37" spans="1:4" x14ac:dyDescent="0.45">
      <c r="A37">
        <v>86</v>
      </c>
      <c r="B37">
        <v>0.01</v>
      </c>
      <c r="C37" t="s">
        <v>28</v>
      </c>
      <c r="D37" t="s">
        <v>28</v>
      </c>
    </row>
    <row r="38" spans="1:4" x14ac:dyDescent="0.45">
      <c r="A38">
        <v>59</v>
      </c>
      <c r="B38">
        <v>1E-3</v>
      </c>
      <c r="C38" t="s">
        <v>46</v>
      </c>
      <c r="D38" t="e">
        <v>#DIV/0!</v>
      </c>
    </row>
    <row r="39" spans="1:4" x14ac:dyDescent="0.45">
      <c r="A39">
        <v>60</v>
      </c>
      <c r="B39">
        <v>1E-3</v>
      </c>
      <c r="C39" t="s">
        <v>46</v>
      </c>
      <c r="D39" t="e">
        <v>#DIV/0!</v>
      </c>
    </row>
    <row r="40" spans="1:4" x14ac:dyDescent="0.45">
      <c r="A40">
        <v>87</v>
      </c>
      <c r="B40">
        <v>1E-3</v>
      </c>
      <c r="C40" t="s">
        <v>46</v>
      </c>
      <c r="D40" t="e">
        <v>#DIV/0!</v>
      </c>
    </row>
    <row r="41" spans="1:4" x14ac:dyDescent="0.45">
      <c r="A41">
        <v>43</v>
      </c>
      <c r="B41">
        <v>0.8</v>
      </c>
      <c r="C41" t="s">
        <v>5</v>
      </c>
      <c r="D41" t="s">
        <v>5</v>
      </c>
    </row>
    <row r="42" spans="1:4" x14ac:dyDescent="0.45">
      <c r="A42">
        <v>9</v>
      </c>
      <c r="B42">
        <v>0.7</v>
      </c>
      <c r="C42" t="s">
        <v>41</v>
      </c>
      <c r="D42" t="s">
        <v>34</v>
      </c>
    </row>
    <row r="43" spans="1:4" x14ac:dyDescent="0.45">
      <c r="A43">
        <v>22</v>
      </c>
      <c r="B43">
        <v>0.7</v>
      </c>
      <c r="C43" t="s">
        <v>41</v>
      </c>
      <c r="D43" t="s">
        <v>34</v>
      </c>
    </row>
    <row r="44" spans="1:4" x14ac:dyDescent="0.45">
      <c r="A44">
        <v>15</v>
      </c>
      <c r="B44">
        <v>0.63</v>
      </c>
      <c r="C44" t="s">
        <v>43</v>
      </c>
      <c r="D44" t="s">
        <v>36</v>
      </c>
    </row>
    <row r="45" spans="1:4" x14ac:dyDescent="0.45">
      <c r="A45">
        <v>21</v>
      </c>
      <c r="B45">
        <v>0.63</v>
      </c>
      <c r="C45" t="s">
        <v>43</v>
      </c>
      <c r="D45" t="s">
        <v>36</v>
      </c>
    </row>
    <row r="46" spans="1:4" x14ac:dyDescent="0.45">
      <c r="A46">
        <v>54</v>
      </c>
      <c r="B46">
        <v>0.63</v>
      </c>
      <c r="C46" t="s">
        <v>43</v>
      </c>
      <c r="D46" t="s">
        <v>36</v>
      </c>
    </row>
    <row r="47" spans="1:4" x14ac:dyDescent="0.45">
      <c r="A47">
        <v>84</v>
      </c>
      <c r="B47">
        <v>0.63</v>
      </c>
      <c r="C47" t="s">
        <v>43</v>
      </c>
      <c r="D47" t="s">
        <v>36</v>
      </c>
    </row>
    <row r="48" spans="1:4" x14ac:dyDescent="0.45">
      <c r="A48">
        <v>24</v>
      </c>
      <c r="B48">
        <v>0.6</v>
      </c>
      <c r="C48" t="s">
        <v>30</v>
      </c>
      <c r="D48" t="s">
        <v>30</v>
      </c>
    </row>
    <row r="49" spans="1:4" x14ac:dyDescent="0.45">
      <c r="A49">
        <v>37</v>
      </c>
      <c r="B49">
        <v>0.6</v>
      </c>
      <c r="C49" t="s">
        <v>30</v>
      </c>
      <c r="D49" t="s">
        <v>30</v>
      </c>
    </row>
    <row r="50" spans="1:4" x14ac:dyDescent="0.45">
      <c r="A50">
        <v>39</v>
      </c>
      <c r="B50">
        <v>0.6</v>
      </c>
      <c r="C50" t="s">
        <v>30</v>
      </c>
      <c r="D50" t="s">
        <v>30</v>
      </c>
    </row>
    <row r="51" spans="1:4" x14ac:dyDescent="0.45">
      <c r="A51">
        <v>7</v>
      </c>
      <c r="B51">
        <v>0.5</v>
      </c>
      <c r="C51" t="s">
        <v>7</v>
      </c>
      <c r="D51" t="s">
        <v>7</v>
      </c>
    </row>
    <row r="52" spans="1:4" x14ac:dyDescent="0.45">
      <c r="A52">
        <v>11</v>
      </c>
      <c r="B52">
        <v>0.5</v>
      </c>
      <c r="C52" t="s">
        <v>7</v>
      </c>
      <c r="D52" t="s">
        <v>7</v>
      </c>
    </row>
    <row r="53" spans="1:4" x14ac:dyDescent="0.45">
      <c r="A53">
        <v>12</v>
      </c>
      <c r="B53">
        <v>0.5</v>
      </c>
      <c r="C53" t="s">
        <v>7</v>
      </c>
      <c r="D53" t="s">
        <v>7</v>
      </c>
    </row>
    <row r="54" spans="1:4" x14ac:dyDescent="0.45">
      <c r="A54">
        <v>20</v>
      </c>
      <c r="B54">
        <v>0.5</v>
      </c>
      <c r="C54" t="s">
        <v>7</v>
      </c>
      <c r="D54" t="s">
        <v>7</v>
      </c>
    </row>
    <row r="55" spans="1:4" x14ac:dyDescent="0.45">
      <c r="A55">
        <v>35</v>
      </c>
      <c r="B55">
        <v>0.5</v>
      </c>
      <c r="C55" t="s">
        <v>7</v>
      </c>
      <c r="D55" t="s">
        <v>7</v>
      </c>
    </row>
    <row r="56" spans="1:4" x14ac:dyDescent="0.45">
      <c r="A56">
        <v>38</v>
      </c>
      <c r="B56">
        <v>0.5</v>
      </c>
      <c r="C56" t="s">
        <v>7</v>
      </c>
      <c r="D56" t="s">
        <v>7</v>
      </c>
    </row>
    <row r="57" spans="1:4" x14ac:dyDescent="0.45">
      <c r="A57">
        <v>42</v>
      </c>
      <c r="B57">
        <v>0.5</v>
      </c>
      <c r="C57" t="s">
        <v>7</v>
      </c>
      <c r="D57" t="s">
        <v>7</v>
      </c>
    </row>
    <row r="58" spans="1:4" x14ac:dyDescent="0.45">
      <c r="A58">
        <v>51</v>
      </c>
      <c r="B58">
        <v>0.5</v>
      </c>
      <c r="C58" t="s">
        <v>7</v>
      </c>
      <c r="D58" t="s">
        <v>7</v>
      </c>
    </row>
    <row r="59" spans="1:4" x14ac:dyDescent="0.45">
      <c r="A59">
        <v>73</v>
      </c>
      <c r="B59">
        <v>0.5</v>
      </c>
      <c r="C59" t="s">
        <v>7</v>
      </c>
      <c r="D59" t="s">
        <v>7</v>
      </c>
    </row>
    <row r="60" spans="1:4" x14ac:dyDescent="0.45">
      <c r="A60">
        <v>82</v>
      </c>
      <c r="B60">
        <v>0.5</v>
      </c>
      <c r="C60" t="s">
        <v>7</v>
      </c>
      <c r="D60" t="s">
        <v>7</v>
      </c>
    </row>
    <row r="61" spans="1:4" x14ac:dyDescent="0.45">
      <c r="A61">
        <v>23</v>
      </c>
      <c r="B61">
        <v>0.46</v>
      </c>
      <c r="C61" t="s">
        <v>29</v>
      </c>
      <c r="D61" t="s">
        <v>29</v>
      </c>
    </row>
    <row r="62" spans="1:4" x14ac:dyDescent="0.45">
      <c r="A62">
        <v>5</v>
      </c>
      <c r="B62">
        <v>0.4</v>
      </c>
      <c r="C62" t="s">
        <v>9</v>
      </c>
      <c r="D62" t="s">
        <v>9</v>
      </c>
    </row>
    <row r="63" spans="1:4" x14ac:dyDescent="0.45">
      <c r="A63">
        <v>8</v>
      </c>
      <c r="B63">
        <v>0.4</v>
      </c>
      <c r="C63" t="s">
        <v>9</v>
      </c>
      <c r="D63" t="s">
        <v>9</v>
      </c>
    </row>
    <row r="64" spans="1:4" x14ac:dyDescent="0.45">
      <c r="A64">
        <v>18</v>
      </c>
      <c r="B64">
        <v>0.4</v>
      </c>
      <c r="C64" t="s">
        <v>9</v>
      </c>
      <c r="D64" t="s">
        <v>9</v>
      </c>
    </row>
    <row r="65" spans="1:4" x14ac:dyDescent="0.45">
      <c r="A65">
        <v>45</v>
      </c>
      <c r="B65">
        <v>0.4</v>
      </c>
      <c r="C65" t="s">
        <v>9</v>
      </c>
      <c r="D65" t="s">
        <v>9</v>
      </c>
    </row>
    <row r="66" spans="1:4" x14ac:dyDescent="0.45">
      <c r="A66">
        <v>46</v>
      </c>
      <c r="B66">
        <v>0.4</v>
      </c>
      <c r="C66" t="s">
        <v>9</v>
      </c>
      <c r="D66" t="s">
        <v>9</v>
      </c>
    </row>
    <row r="67" spans="1:4" x14ac:dyDescent="0.45">
      <c r="A67">
        <v>61</v>
      </c>
      <c r="B67">
        <v>0.4</v>
      </c>
      <c r="C67" t="s">
        <v>9</v>
      </c>
      <c r="D67" t="s">
        <v>9</v>
      </c>
    </row>
    <row r="68" spans="1:4" x14ac:dyDescent="0.45">
      <c r="A68">
        <v>65</v>
      </c>
      <c r="B68">
        <v>0.4</v>
      </c>
      <c r="C68" t="s">
        <v>9</v>
      </c>
      <c r="D68" t="s">
        <v>9</v>
      </c>
    </row>
    <row r="69" spans="1:4" x14ac:dyDescent="0.45">
      <c r="A69">
        <v>66</v>
      </c>
      <c r="B69">
        <v>0.4</v>
      </c>
      <c r="C69" t="s">
        <v>9</v>
      </c>
      <c r="D69" t="s">
        <v>9</v>
      </c>
    </row>
    <row r="70" spans="1:4" x14ac:dyDescent="0.45">
      <c r="A70">
        <v>67</v>
      </c>
      <c r="B70">
        <v>0.4</v>
      </c>
      <c r="C70" t="s">
        <v>9</v>
      </c>
      <c r="D70" t="s">
        <v>9</v>
      </c>
    </row>
    <row r="71" spans="1:4" x14ac:dyDescent="0.45">
      <c r="A71">
        <v>74</v>
      </c>
      <c r="B71">
        <v>0.4</v>
      </c>
      <c r="C71" t="s">
        <v>9</v>
      </c>
      <c r="D71" t="s">
        <v>9</v>
      </c>
    </row>
    <row r="72" spans="1:4" x14ac:dyDescent="0.45">
      <c r="A72">
        <v>64</v>
      </c>
      <c r="B72">
        <v>0.04</v>
      </c>
      <c r="C72" t="s">
        <v>32</v>
      </c>
      <c r="D72" t="s">
        <v>32</v>
      </c>
    </row>
    <row r="73" spans="1:4" x14ac:dyDescent="0.45">
      <c r="A73">
        <v>29</v>
      </c>
      <c r="B73">
        <v>0.32</v>
      </c>
      <c r="C73" t="s">
        <v>44</v>
      </c>
      <c r="D73" t="s">
        <v>37</v>
      </c>
    </row>
    <row r="74" spans="1:4" x14ac:dyDescent="0.45">
      <c r="A74">
        <v>48</v>
      </c>
      <c r="B74">
        <v>0.32</v>
      </c>
      <c r="C74" t="s">
        <v>44</v>
      </c>
      <c r="D74" t="s">
        <v>37</v>
      </c>
    </row>
    <row r="75" spans="1:4" x14ac:dyDescent="0.45">
      <c r="A75">
        <v>52</v>
      </c>
      <c r="B75">
        <v>0.32</v>
      </c>
      <c r="C75" t="s">
        <v>44</v>
      </c>
      <c r="D75" t="s">
        <v>37</v>
      </c>
    </row>
    <row r="76" spans="1:4" x14ac:dyDescent="0.45">
      <c r="A76">
        <v>1</v>
      </c>
      <c r="B76">
        <v>0.3</v>
      </c>
      <c r="C76" t="s">
        <v>40</v>
      </c>
      <c r="D76" t="s">
        <v>33</v>
      </c>
    </row>
    <row r="77" spans="1:4" x14ac:dyDescent="0.45">
      <c r="A77">
        <v>32</v>
      </c>
      <c r="B77">
        <v>0.3</v>
      </c>
      <c r="C77" t="s">
        <v>40</v>
      </c>
      <c r="D77" t="s">
        <v>33</v>
      </c>
    </row>
    <row r="78" spans="1:4" x14ac:dyDescent="0.45">
      <c r="A78">
        <v>33</v>
      </c>
      <c r="B78">
        <v>0.3</v>
      </c>
      <c r="C78" t="s">
        <v>40</v>
      </c>
      <c r="D78" t="s">
        <v>33</v>
      </c>
    </row>
    <row r="79" spans="1:4" x14ac:dyDescent="0.45">
      <c r="A79">
        <v>34</v>
      </c>
      <c r="B79">
        <v>0.3</v>
      </c>
      <c r="C79" t="s">
        <v>40</v>
      </c>
      <c r="D79" t="s">
        <v>33</v>
      </c>
    </row>
    <row r="80" spans="1:4" x14ac:dyDescent="0.45">
      <c r="A80">
        <v>53</v>
      </c>
      <c r="B80">
        <v>0.3</v>
      </c>
      <c r="C80" t="s">
        <v>40</v>
      </c>
      <c r="D80" t="s">
        <v>33</v>
      </c>
    </row>
    <row r="81" spans="1:4" x14ac:dyDescent="0.45">
      <c r="A81">
        <v>69</v>
      </c>
      <c r="B81">
        <v>0.3</v>
      </c>
      <c r="C81" t="s">
        <v>40</v>
      </c>
      <c r="D81" t="s">
        <v>33</v>
      </c>
    </row>
    <row r="82" spans="1:4" x14ac:dyDescent="0.45">
      <c r="A82">
        <v>70</v>
      </c>
      <c r="B82">
        <v>0.3</v>
      </c>
      <c r="C82" t="s">
        <v>40</v>
      </c>
      <c r="D82" t="s">
        <v>33</v>
      </c>
    </row>
    <row r="83" spans="1:4" x14ac:dyDescent="0.45">
      <c r="A83">
        <v>80</v>
      </c>
      <c r="B83">
        <v>0.3</v>
      </c>
      <c r="C83" t="s">
        <v>40</v>
      </c>
      <c r="D83" t="s">
        <v>33</v>
      </c>
    </row>
    <row r="84" spans="1:4" x14ac:dyDescent="0.45">
      <c r="A84">
        <v>19</v>
      </c>
      <c r="B84">
        <v>0.25</v>
      </c>
      <c r="C84" t="s">
        <v>10</v>
      </c>
      <c r="D84" t="s">
        <v>10</v>
      </c>
    </row>
    <row r="85" spans="1:4" x14ac:dyDescent="0.45">
      <c r="A85">
        <v>27</v>
      </c>
      <c r="B85">
        <v>0.25</v>
      </c>
      <c r="C85" t="s">
        <v>10</v>
      </c>
      <c r="D85" t="s">
        <v>10</v>
      </c>
    </row>
    <row r="86" spans="1:4" x14ac:dyDescent="0.45">
      <c r="A86">
        <v>40</v>
      </c>
      <c r="B86">
        <v>0.25</v>
      </c>
      <c r="C86" t="s">
        <v>10</v>
      </c>
      <c r="D86" t="s">
        <v>10</v>
      </c>
    </row>
    <row r="87" spans="1:4" x14ac:dyDescent="0.45">
      <c r="A87">
        <v>81</v>
      </c>
      <c r="B87">
        <v>0.25</v>
      </c>
      <c r="C87" t="s">
        <v>10</v>
      </c>
      <c r="D87" t="s">
        <v>10</v>
      </c>
    </row>
    <row r="88" spans="1:4" x14ac:dyDescent="0.45">
      <c r="A88">
        <v>88</v>
      </c>
      <c r="B88">
        <v>0.25</v>
      </c>
      <c r="C88" t="s">
        <v>10</v>
      </c>
      <c r="D88" t="s">
        <v>10</v>
      </c>
    </row>
  </sheetData>
  <sortState xmlns:xlrd2="http://schemas.microsoft.com/office/spreadsheetml/2017/richdata2" ref="A1:D88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 Anonymous</dc:creator>
  <cp:lastModifiedBy>J P</cp:lastModifiedBy>
  <dcterms:created xsi:type="dcterms:W3CDTF">2019-06-10T12:44:18Z</dcterms:created>
  <dcterms:modified xsi:type="dcterms:W3CDTF">2019-08-25T14:27:17Z</dcterms:modified>
</cp:coreProperties>
</file>