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tiquettes emballage\Francois Jegout\Francois Jegout\"/>
    </mc:Choice>
  </mc:AlternateContent>
  <xr:revisionPtr revIDLastSave="0" documentId="13_ncr:1_{FC02BDF1-F105-4FA2-932F-CC69C6315F8E}" xr6:coauthVersionLast="44" xr6:coauthVersionMax="44" xr10:uidLastSave="{00000000-0000-0000-0000-000000000000}"/>
  <bookViews>
    <workbookView xWindow="21480" yWindow="-120" windowWidth="19440" windowHeight="15150" firstSheet="1" activeTab="5" xr2:uid="{00000000-000D-0000-FFFF-FFFF00000000}"/>
  </bookViews>
  <sheets>
    <sheet name="Données" sheetId="1" r:id="rId1"/>
    <sheet name="Etiquette indiv" sheetId="2" r:id="rId2"/>
    <sheet name="Etiquette palette" sheetId="3" r:id="rId3"/>
    <sheet name="produits" sheetId="4" r:id="rId4"/>
    <sheet name="Export quotidien" sheetId="5" r:id="rId5"/>
    <sheet name="temp" sheetId="6" r:id="rId6"/>
  </sheets>
  <definedNames>
    <definedName name="_xlnm._FilterDatabase" localSheetId="4" hidden="1">'Export quotidien'!$A$1:$C$1057</definedName>
    <definedName name="_xlnm._FilterDatabase" localSheetId="3" hidden="1">produits!$A$2:$F$94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1" i="6" l="1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2" i="5"/>
  <c r="A12" i="4" l="1"/>
  <c r="A44" i="4"/>
  <c r="A14" i="4"/>
  <c r="A4" i="4"/>
  <c r="A11" i="4"/>
  <c r="C13" i="1"/>
  <c r="C7" i="1" l="1"/>
  <c r="C12" i="1" s="1"/>
  <c r="A6" i="3" s="1"/>
  <c r="A75" i="4"/>
  <c r="A74" i="4"/>
  <c r="A73" i="4"/>
  <c r="A72" i="4"/>
  <c r="A71" i="4"/>
  <c r="A70" i="4"/>
  <c r="A69" i="4"/>
  <c r="A68" i="4"/>
  <c r="A67" i="4"/>
  <c r="A66" i="4"/>
  <c r="A48" i="4"/>
  <c r="A47" i="4"/>
  <c r="A45" i="4"/>
  <c r="A43" i="4"/>
  <c r="A38" i="4"/>
  <c r="A37" i="4"/>
  <c r="A36" i="4"/>
  <c r="A35" i="4"/>
  <c r="A34" i="4"/>
  <c r="A28" i="4"/>
  <c r="A25" i="4"/>
  <c r="A24" i="4"/>
  <c r="A23" i="4"/>
  <c r="A22" i="4"/>
  <c r="A21" i="4"/>
  <c r="A20" i="4"/>
  <c r="A19" i="4"/>
  <c r="A18" i="4"/>
  <c r="A17" i="4"/>
  <c r="A16" i="4"/>
  <c r="A15" i="4"/>
  <c r="A13" i="4"/>
  <c r="A10" i="4"/>
  <c r="A9" i="4"/>
  <c r="A8" i="4"/>
  <c r="A7" i="4"/>
  <c r="A6" i="4"/>
  <c r="A5" i="4"/>
  <c r="A3" i="4"/>
  <c r="F26" i="3"/>
  <c r="F21" i="3"/>
  <c r="M17" i="3"/>
  <c r="B8" i="2"/>
  <c r="F25" i="3"/>
  <c r="F20" i="3"/>
  <c r="M16" i="3"/>
  <c r="C7" i="2"/>
  <c r="C10" i="1" l="1"/>
  <c r="B16" i="3" s="1"/>
  <c r="C11" i="1"/>
  <c r="D17" i="3" s="1"/>
  <c r="C8" i="2"/>
  <c r="B2" i="2"/>
  <c r="B22" i="2"/>
  <c r="C4" i="2" l="1"/>
  <c r="C6" i="2"/>
  <c r="C5" i="2"/>
  <c r="D16" i="3"/>
  <c r="C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" authorId="0" shapeId="0" xr:uid="{00000000-0006-0000-0300-000001000000}">
      <text>
        <r>
          <rPr>
            <sz val="10"/>
            <color rgb="FF000000"/>
            <rFont val="Arial"/>
          </rPr>
          <t>Pour palettes
	-Gabriel Talleux</t>
        </r>
      </text>
    </comment>
  </commentList>
</comments>
</file>

<file path=xl/sharedStrings.xml><?xml version="1.0" encoding="utf-8"?>
<sst xmlns="http://schemas.openxmlformats.org/spreadsheetml/2006/main" count="216" uniqueCount="161">
  <si>
    <t>Jégout, François &lt;Francois.Jegout@afb-group.eu&gt;</t>
  </si>
  <si>
    <t>Ref SCF</t>
  </si>
  <si>
    <t>Log ID</t>
  </si>
  <si>
    <t>Réf
Article SCF</t>
  </si>
  <si>
    <t>Code EAN de l'article</t>
  </si>
  <si>
    <t>N° cde SCF</t>
  </si>
  <si>
    <t>Référence 
SCF</t>
  </si>
  <si>
    <t>Code EAN 
de l'article</t>
  </si>
  <si>
    <t>N° de palette</t>
  </si>
  <si>
    <t>Numéro 
de série</t>
  </si>
  <si>
    <t>Ces champs se remplissent automatiquement</t>
  </si>
  <si>
    <t>EAN</t>
  </si>
  <si>
    <t>Article</t>
  </si>
  <si>
    <t>N° série</t>
  </si>
  <si>
    <t>N° commande</t>
  </si>
  <si>
    <t>10919/6</t>
  </si>
  <si>
    <t>Champs à renseigner manuellement à la finalisation de la palette</t>
  </si>
  <si>
    <t>Quantité</t>
  </si>
  <si>
    <t>QUANTITE :</t>
  </si>
  <si>
    <t>AFB FRANCE</t>
  </si>
  <si>
    <t>Autres tests :</t>
  </si>
  <si>
    <t>Code-39</t>
  </si>
  <si>
    <t>LogID</t>
  </si>
  <si>
    <t>Numéro de série</t>
  </si>
  <si>
    <t>Désignation</t>
  </si>
  <si>
    <t>n° SCF / Description</t>
  </si>
  <si>
    <t>Description de l'article</t>
  </si>
  <si>
    <t>41-XNXM6</t>
  </si>
  <si>
    <t>223756 - RE ECR CL10P NOTAC SS PD</t>
  </si>
  <si>
    <t>EAN14</t>
  </si>
  <si>
    <t>Conditionnement par palette</t>
  </si>
  <si>
    <t>Description AfB</t>
  </si>
  <si>
    <t>41-YMAN2</t>
  </si>
  <si>
    <t>14025PP80545889</t>
  </si>
  <si>
    <t>221442 - RE TPE IPP350 ET CABLE</t>
  </si>
  <si>
    <t>RE DOUCH DS4208 MOT</t>
  </si>
  <si>
    <t>8GT000621</t>
  </si>
  <si>
    <t>219786 - RE TAB GRAPH STU500 WAC</t>
  </si>
  <si>
    <t>2308A100178</t>
  </si>
  <si>
    <t>RE LCD 19P 5/4</t>
  </si>
  <si>
    <t>219780 - RE IMP BEV4D TOS</t>
  </si>
  <si>
    <t>RE LCD 21P5 16/10</t>
  </si>
  <si>
    <t>RE LCD 23P 16/9</t>
  </si>
  <si>
    <t>RE LCD 24P 16/10</t>
  </si>
  <si>
    <t>RE ECR CLIENT 10P NOTACT</t>
  </si>
  <si>
    <t>RE IMP TMH6000 IV EPS</t>
  </si>
  <si>
    <t>9HT000273</t>
  </si>
  <si>
    <t>RE IMP BEV4D TOS</t>
  </si>
  <si>
    <t>RE LECT BADGE CARDMAN</t>
  </si>
  <si>
    <t>RE PDA MC 3190 MOT</t>
  </si>
  <si>
    <t>RE SCANFRONT 220 CAN</t>
  </si>
  <si>
    <t>RE TAB GRAPH STU500 WAC</t>
  </si>
  <si>
    <t>9DT001256</t>
  </si>
  <si>
    <t>RE TIR CAIS SL3000 NR GM</t>
  </si>
  <si>
    <t>RE UC BE STAR SUREPOS</t>
  </si>
  <si>
    <t>14025PP80546632</t>
  </si>
  <si>
    <t>RE IMP TMH6000 II EPS</t>
  </si>
  <si>
    <t>RE IMP TMH6000 III EPS</t>
  </si>
  <si>
    <t>RE R930 EBW7 TOS</t>
  </si>
  <si>
    <t>14058PP80592438</t>
  </si>
  <si>
    <t>Portege R930-1GF</t>
  </si>
  <si>
    <t>RE MINIPC DNA1120 MOD V3</t>
  </si>
  <si>
    <t>RE SCANFRONT 300 CAN</t>
  </si>
  <si>
    <t>RE TPE IPP350 ET CABLE</t>
  </si>
  <si>
    <t>13360PP80484520</t>
  </si>
  <si>
    <t>RE 800MT EBW7 HP</t>
  </si>
  <si>
    <t>EliteDesk 800 G1 TWR</t>
  </si>
  <si>
    <t>RE IMP B-SV4D TOS</t>
  </si>
  <si>
    <t>14025PP80546506</t>
  </si>
  <si>
    <t>RE ECR CL10P NOTAC SS PD</t>
  </si>
  <si>
    <t>S12227521120965</t>
  </si>
  <si>
    <t>219782 - RE PDA MC 3190 MOT</t>
  </si>
  <si>
    <t>S12227521120996</t>
  </si>
  <si>
    <t>2R11384314</t>
  </si>
  <si>
    <t>227786 - RE DOUCH USB MET ET PIED</t>
  </si>
  <si>
    <t>5167-0734 000195</t>
  </si>
  <si>
    <t>219781 - RE LECT BADGE CARDMAN</t>
  </si>
  <si>
    <t>223886 - ADAP SECT SP3 V0 MS</t>
  </si>
  <si>
    <t>219727 - RE DOUCH DS4208 MOT</t>
  </si>
  <si>
    <t>3C08243490</t>
  </si>
  <si>
    <t>ADAP SECT SP3 V0 MS</t>
  </si>
  <si>
    <t>RE TAB BUN SURF PRO3 MS</t>
  </si>
  <si>
    <t>224236 - STACC SURFACE PRO3 MS V1</t>
  </si>
  <si>
    <t>STACC SURFACE PRO3 MS V1</t>
  </si>
  <si>
    <t>224237 - CLAV SURFACE PRO3 MS V1</t>
  </si>
  <si>
    <t>CLAV SURFACE PRO3 MS V1</t>
  </si>
  <si>
    <t>224238 - STYLET SURFACE MS V1</t>
  </si>
  <si>
    <t>STYLET SURFACE MS V1</t>
  </si>
  <si>
    <t>224273 - SOURIS SS FIL ARC MS V1</t>
  </si>
  <si>
    <t>SOURIS SS FIL ARC MS V1</t>
  </si>
  <si>
    <t>224430 - CHARGEUR STACC SP3 MS V1</t>
  </si>
  <si>
    <t>CHARGEUR STACC SP3 MS V1</t>
  </si>
  <si>
    <t>230146 - RE 840 G2 HP</t>
  </si>
  <si>
    <t>230145 - RE 840 G1 HP</t>
  </si>
  <si>
    <t>RE TAB S-PRO 3 NU-CHG MS</t>
  </si>
  <si>
    <t>230149 - RE 850 G2 HP</t>
  </si>
  <si>
    <t>230148 - RE 850 G1 HP</t>
  </si>
  <si>
    <t>RE SCANFRONT 330 CAN</t>
  </si>
  <si>
    <t>230142 - RE 820 G1 HP</t>
  </si>
  <si>
    <t>RE TAB SPECTREX360 G2 HP</t>
  </si>
  <si>
    <t>RE TAB BUN SP4 MS</t>
  </si>
  <si>
    <t>RE TAB SP4 NU-CHG MS</t>
  </si>
  <si>
    <t>226051 - ADAP SECT SP4 MS V0</t>
  </si>
  <si>
    <t>ADAP SECT SP4 MS V0</t>
  </si>
  <si>
    <t>226052 - ADAP MINI DP HDMI MS V0</t>
  </si>
  <si>
    <t>ADAP MINI DP HDMI MS V0</t>
  </si>
  <si>
    <t>226053 - CLAV SURFACE PRO 4 MS V0</t>
  </si>
  <si>
    <t>CLAV SURFACE PRO 4 MS V0</t>
  </si>
  <si>
    <t>230147 - RE 840 G3 HP</t>
  </si>
  <si>
    <t>226349 - RE TAB SPECTREX360 G1 HP</t>
  </si>
  <si>
    <t>230143 - RE 820 G2 HP</t>
  </si>
  <si>
    <t>RE TAB SPECTREX360 G1 HP</t>
  </si>
  <si>
    <t>RE TAB GRAPH STU530 WAC</t>
  </si>
  <si>
    <t>230144 - RE 820 G3 HP</t>
  </si>
  <si>
    <t>RE TAB X360 1030 G2 HP</t>
  </si>
  <si>
    <t>227836 - RE X360 1030 WX G2 HP</t>
  </si>
  <si>
    <t>230150 - RE 850 G3 HP</t>
  </si>
  <si>
    <t>RE X360 1030 WX G2 HP</t>
  </si>
  <si>
    <t>RE PDA MC 3290 MOT</t>
  </si>
  <si>
    <t>RE 5050 MFF EBW7 DELL</t>
  </si>
  <si>
    <t>228317 - ADAP MINI DP VGA MS</t>
  </si>
  <si>
    <t>ADAP MINI DP VGA MS</t>
  </si>
  <si>
    <t>229807 - RE 830 EBW10 G5 256 HP</t>
  </si>
  <si>
    <t>RE 830 EBW10 G5 256 HP</t>
  </si>
  <si>
    <t>229808 - RE 850 EBW10 G5 256 HP</t>
  </si>
  <si>
    <t>RE 850 EBW10 G5 256 HP</t>
  </si>
  <si>
    <t>230138 - RE 600 MINI G1 HP</t>
  </si>
  <si>
    <t>RE 600 MINI G1 HP</t>
  </si>
  <si>
    <t>230139 - RE 600 MINI G2HP</t>
  </si>
  <si>
    <t>RE 600 MINI G2HP</t>
  </si>
  <si>
    <t>230140 - RE 600 TWR G1HP</t>
  </si>
  <si>
    <t>RE 600 TWR G1HP</t>
  </si>
  <si>
    <t>230141 - RE 600 TWR G2 HP</t>
  </si>
  <si>
    <t>RE 600 TWR G2 HP</t>
  </si>
  <si>
    <t>RE 820 G1 HP</t>
  </si>
  <si>
    <t>RE 820 G2 HP</t>
  </si>
  <si>
    <t>RE 820 G3 HP</t>
  </si>
  <si>
    <t>RE 840 G1 HP</t>
  </si>
  <si>
    <t>RE 840 G2 HP</t>
  </si>
  <si>
    <t>RE 840 G3 HP</t>
  </si>
  <si>
    <t>RE 850 G2 HP</t>
  </si>
  <si>
    <t>RE 850 G3 HP</t>
  </si>
  <si>
    <t>230318-COUP DE POUCE PC PORT</t>
  </si>
  <si>
    <t>COUP DE POUCE PC PORT</t>
  </si>
  <si>
    <t>RE 5050 MFF DELL</t>
  </si>
  <si>
    <t>RE Z30A</t>
  </si>
  <si>
    <t>RE Z30B</t>
  </si>
  <si>
    <t>RE ECR DESKTOP 1717L ELO</t>
  </si>
  <si>
    <t>RE SCANFRONT 400 CAN</t>
  </si>
  <si>
    <t>RE CRADLE PDA MOT V2</t>
  </si>
  <si>
    <t>RE WYSE 5070 EBV DEL</t>
  </si>
  <si>
    <t>RE DOUCH DS4308 ZEB</t>
  </si>
  <si>
    <t>RE IMP TMH6000 V EPS</t>
  </si>
  <si>
    <t>RE PIED ECR CLT 10P</t>
  </si>
  <si>
    <t>223790 - RE ADAP SECT 75W TOS</t>
  </si>
  <si>
    <t>&lt; choisir le log ID ici</t>
  </si>
  <si>
    <t>EAN13</t>
  </si>
  <si>
    <t>RE DOUCH USB MET ET PIED</t>
  </si>
  <si>
    <t>RE 850 G1 HP</t>
  </si>
  <si>
    <t>RE ADAP SECT 75W TOS</t>
  </si>
  <si>
    <t>ATTENTION !!!! NE SURTOUT PAS TOUCHER A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</si>
</sst>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color rgb="FF000000"/>
      <name val="Arial"/>
    </font>
    <font>
      <sz val="10"/>
      <name val="Arial"/>
    </font>
    <font>
      <sz val="11"/>
      <color rgb="FF000000"/>
      <name val="Calibri"/>
    </font>
    <font>
      <b/>
      <sz val="24"/>
      <color rgb="FF000000"/>
      <name val="Calibri"/>
    </font>
    <font>
      <b/>
      <sz val="80"/>
      <color rgb="FF000000"/>
      <name val="Calibri"/>
    </font>
    <font>
      <b/>
      <sz val="10"/>
      <name val="Arial"/>
    </font>
    <font>
      <sz val="10"/>
      <color rgb="FFFF0000"/>
      <name val="Arial"/>
    </font>
    <font>
      <sz val="12"/>
      <name val="Arial"/>
    </font>
    <font>
      <sz val="24"/>
      <name val="Arial"/>
    </font>
    <font>
      <b/>
      <sz val="60"/>
      <name val="Arial"/>
    </font>
    <font>
      <b/>
      <sz val="80"/>
      <name val="Arial"/>
    </font>
    <font>
      <b/>
      <sz val="30"/>
      <name val="Arial"/>
    </font>
    <font>
      <b/>
      <sz val="65"/>
      <name val="Arial"/>
    </font>
    <font>
      <sz val="18"/>
      <color rgb="FF000000"/>
      <name val="Calibri"/>
    </font>
    <font>
      <b/>
      <sz val="65"/>
      <color rgb="FF000000"/>
      <name val="Calibri"/>
    </font>
    <font>
      <b/>
      <sz val="14"/>
      <color rgb="FF000000"/>
      <name val="Calibri"/>
    </font>
    <font>
      <sz val="54"/>
      <color rgb="FF000000"/>
      <name val="Calibri"/>
    </font>
    <font>
      <sz val="10"/>
      <name val="Roboto"/>
    </font>
    <font>
      <b/>
      <sz val="54"/>
      <name val="Arial"/>
    </font>
    <font>
      <sz val="10"/>
      <name val="Arial"/>
      <family val="2"/>
    </font>
    <font>
      <b/>
      <sz val="14"/>
      <color rgb="FF000000"/>
      <name val="Roboto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D5A6BD"/>
        <bgColor rgb="FFD5A6BD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8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6" xfId="0" applyFont="1" applyBorder="1" applyAlignment="1"/>
    <xf numFmtId="0" fontId="1" fillId="0" borderId="6" xfId="0" applyFont="1" applyBorder="1"/>
    <xf numFmtId="11" fontId="1" fillId="0" borderId="0" xfId="0" applyNumberFormat="1" applyFont="1"/>
    <xf numFmtId="0" fontId="5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wrapText="1"/>
    </xf>
    <xf numFmtId="0" fontId="7" fillId="0" borderId="0" xfId="0" applyFont="1" applyAlignment="1">
      <alignment vertical="top" wrapText="1"/>
    </xf>
    <xf numFmtId="0" fontId="8" fillId="0" borderId="4" xfId="0" applyFont="1" applyBorder="1"/>
    <xf numFmtId="0" fontId="9" fillId="0" borderId="0" xfId="0" applyFont="1" applyAlignment="1">
      <alignment wrapText="1"/>
    </xf>
    <xf numFmtId="0" fontId="8" fillId="0" borderId="0" xfId="0" applyFont="1"/>
    <xf numFmtId="0" fontId="11" fillId="0" borderId="0" xfId="0" applyFont="1" applyAlignment="1">
      <alignment horizontal="center" vertical="top" wrapText="1"/>
    </xf>
    <xf numFmtId="0" fontId="8" fillId="0" borderId="6" xfId="0" applyFont="1" applyBorder="1"/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3" fillId="0" borderId="6" xfId="0" applyFont="1" applyBorder="1" applyAlignment="1">
      <alignment horizontal="center"/>
    </xf>
    <xf numFmtId="0" fontId="2" fillId="0" borderId="0" xfId="0" applyFont="1" applyAlignment="1"/>
    <xf numFmtId="0" fontId="16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1" fillId="0" borderId="7" xfId="0" applyFont="1" applyBorder="1"/>
    <xf numFmtId="0" fontId="1" fillId="0" borderId="0" xfId="0" applyFont="1" applyAlignment="1">
      <alignment vertical="center"/>
    </xf>
    <xf numFmtId="0" fontId="1" fillId="4" borderId="5" xfId="0" applyFont="1" applyFill="1" applyBorder="1" applyAlignment="1">
      <alignment horizontal="left"/>
    </xf>
    <xf numFmtId="0" fontId="17" fillId="4" borderId="5" xfId="0" applyFont="1" applyFill="1" applyBorder="1" applyAlignment="1">
      <alignment horizontal="left"/>
    </xf>
    <xf numFmtId="0" fontId="17" fillId="0" borderId="0" xfId="0" applyFont="1" applyAlignment="1"/>
    <xf numFmtId="0" fontId="5" fillId="0" borderId="8" xfId="0" applyFont="1" applyBorder="1" applyAlignment="1">
      <alignment vertical="top"/>
    </xf>
    <xf numFmtId="0" fontId="18" fillId="0" borderId="0" xfId="0" applyFont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1" fontId="1" fillId="0" borderId="0" xfId="0" applyNumberFormat="1" applyFont="1" applyAlignment="1"/>
    <xf numFmtId="0" fontId="2" fillId="0" borderId="0" xfId="0" applyFont="1" applyAlignment="1"/>
    <xf numFmtId="0" fontId="2" fillId="0" borderId="0" xfId="0" applyFont="1" applyAlignmen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5" xfId="0" applyFont="1" applyBorder="1" applyAlignment="1"/>
    <xf numFmtId="0" fontId="2" fillId="0" borderId="0" xfId="0" applyFont="1" applyAlignment="1"/>
    <xf numFmtId="0" fontId="1" fillId="0" borderId="5" xfId="0" applyFont="1" applyBorder="1" applyAlignment="1"/>
    <xf numFmtId="0" fontId="2" fillId="2" borderId="5" xfId="0" applyFont="1" applyFill="1" applyBorder="1" applyAlignment="1"/>
    <xf numFmtId="0" fontId="1" fillId="0" borderId="5" xfId="0" applyFont="1" applyBorder="1"/>
    <xf numFmtId="1" fontId="0" fillId="0" borderId="0" xfId="0" applyNumberFormat="1" applyFont="1" applyAlignment="1"/>
    <xf numFmtId="0" fontId="19" fillId="0" borderId="0" xfId="0" applyFont="1" applyAlignment="1"/>
    <xf numFmtId="1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" fontId="20" fillId="0" borderId="0" xfId="0" applyNumberFormat="1" applyFont="1" applyAlignment="1">
      <alignment horizontal="center"/>
    </xf>
    <xf numFmtId="0" fontId="21" fillId="3" borderId="5" xfId="0" applyFont="1" applyFill="1" applyBorder="1" applyAlignment="1">
      <alignment horizontal="left"/>
    </xf>
    <xf numFmtId="0" fontId="22" fillId="3" borderId="5" xfId="0" applyFont="1" applyFill="1" applyBorder="1" applyAlignment="1">
      <alignment horizontal="left"/>
    </xf>
    <xf numFmtId="1" fontId="22" fillId="3" borderId="5" xfId="0" applyNumberFormat="1" applyFont="1" applyFill="1" applyBorder="1" applyAlignment="1">
      <alignment horizontal="left"/>
    </xf>
    <xf numFmtId="0" fontId="23" fillId="0" borderId="0" xfId="0" applyFont="1" applyAlignment="1"/>
    <xf numFmtId="0" fontId="0" fillId="0" borderId="0" xfId="0" applyFont="1" applyAlignment="1"/>
    <xf numFmtId="1" fontId="2" fillId="0" borderId="0" xfId="0" applyNumberFormat="1" applyFont="1" applyAlignment="1"/>
    <xf numFmtId="1" fontId="25" fillId="0" borderId="0" xfId="0" applyNumberFormat="1" applyFont="1" applyAlignment="1">
      <alignment horizontal="center"/>
    </xf>
    <xf numFmtId="1" fontId="25" fillId="0" borderId="5" xfId="0" applyNumberFormat="1" applyFont="1" applyBorder="1" applyAlignment="1">
      <alignment horizontal="center"/>
    </xf>
    <xf numFmtId="1" fontId="25" fillId="2" borderId="5" xfId="0" applyNumberFormat="1" applyFont="1" applyFill="1" applyBorder="1" applyAlignment="1">
      <alignment horizontal="center"/>
    </xf>
    <xf numFmtId="1" fontId="25" fillId="2" borderId="0" xfId="0" applyNumberFormat="1" applyFont="1" applyFill="1" applyAlignment="1">
      <alignment horizontal="center"/>
    </xf>
    <xf numFmtId="1" fontId="25" fillId="2" borderId="10" xfId="0" applyNumberFormat="1" applyFont="1" applyFill="1" applyBorder="1" applyAlignment="1">
      <alignment horizontal="center"/>
    </xf>
    <xf numFmtId="1" fontId="25" fillId="2" borderId="9" xfId="0" applyNumberFormat="1" applyFont="1" applyFill="1" applyBorder="1" applyAlignment="1">
      <alignment horizontal="center"/>
    </xf>
    <xf numFmtId="1" fontId="25" fillId="0" borderId="0" xfId="0" quotePrefix="1" applyNumberFormat="1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0" fillId="0" borderId="0" xfId="0" applyNumberFormat="1" applyFont="1" applyAlignment="1"/>
    <xf numFmtId="49" fontId="25" fillId="0" borderId="0" xfId="0" applyNumberFormat="1" applyFont="1" applyAlignment="1">
      <alignment horizontal="right"/>
    </xf>
    <xf numFmtId="49" fontId="25" fillId="2" borderId="5" xfId="0" applyNumberFormat="1" applyFont="1" applyFill="1" applyBorder="1" applyAlignment="1">
      <alignment horizontal="right"/>
    </xf>
    <xf numFmtId="49" fontId="25" fillId="0" borderId="5" xfId="0" applyNumberFormat="1" applyFont="1" applyBorder="1" applyAlignment="1">
      <alignment horizontal="right"/>
    </xf>
    <xf numFmtId="49" fontId="25" fillId="2" borderId="11" xfId="0" applyNumberFormat="1" applyFont="1" applyFill="1" applyBorder="1" applyAlignment="1">
      <alignment horizontal="right"/>
    </xf>
    <xf numFmtId="49" fontId="25" fillId="2" borderId="0" xfId="0" applyNumberFormat="1" applyFont="1" applyFill="1" applyAlignment="1">
      <alignment horizontal="right"/>
    </xf>
    <xf numFmtId="49" fontId="26" fillId="0" borderId="5" xfId="0" applyNumberFormat="1" applyFont="1" applyBorder="1" applyAlignment="1">
      <alignment horizontal="right"/>
    </xf>
    <xf numFmtId="49" fontId="26" fillId="2" borderId="5" xfId="0" applyNumberFormat="1" applyFont="1" applyFill="1" applyBorder="1" applyAlignment="1">
      <alignment horizontal="right"/>
    </xf>
    <xf numFmtId="49" fontId="26" fillId="2" borderId="11" xfId="0" applyNumberFormat="1" applyFont="1" applyFill="1" applyBorder="1" applyAlignment="1">
      <alignment horizontal="right"/>
    </xf>
    <xf numFmtId="49" fontId="26" fillId="0" borderId="0" xfId="0" applyNumberFormat="1" applyFont="1" applyAlignment="1">
      <alignment horizontal="right"/>
    </xf>
    <xf numFmtId="49" fontId="25" fillId="0" borderId="0" xfId="0" applyNumberFormat="1" applyFont="1" applyAlignment="1"/>
    <xf numFmtId="0" fontId="27" fillId="0" borderId="0" xfId="0" applyFont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2" borderId="5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 applyAlignment="1">
      <alignment horizontal="left"/>
    </xf>
    <xf numFmtId="0" fontId="27" fillId="0" borderId="5" xfId="0" applyFont="1" applyBorder="1" applyAlignment="1">
      <alignment horizontal="left"/>
    </xf>
    <xf numFmtId="0" fontId="27" fillId="2" borderId="5" xfId="0" applyFont="1" applyFill="1" applyBorder="1" applyAlignment="1">
      <alignment horizontal="left"/>
    </xf>
    <xf numFmtId="0" fontId="27" fillId="2" borderId="11" xfId="0" applyFont="1" applyFill="1" applyBorder="1" applyAlignment="1">
      <alignment horizontal="left"/>
    </xf>
    <xf numFmtId="0" fontId="27" fillId="2" borderId="0" xfId="0" applyFont="1" applyFill="1" applyAlignment="1">
      <alignment horizontal="left"/>
    </xf>
    <xf numFmtId="0" fontId="28" fillId="2" borderId="5" xfId="0" applyFont="1" applyFill="1" applyBorder="1" applyAlignment="1">
      <alignment horizontal="left"/>
    </xf>
    <xf numFmtId="0" fontId="28" fillId="2" borderId="0" xfId="0" applyFont="1" applyFill="1" applyAlignment="1">
      <alignment horizontal="left"/>
    </xf>
    <xf numFmtId="0" fontId="28" fillId="2" borderId="11" xfId="0" applyFont="1" applyFill="1" applyBorder="1" applyAlignment="1">
      <alignment horizontal="left"/>
    </xf>
    <xf numFmtId="0" fontId="28" fillId="0" borderId="5" xfId="0" applyFont="1" applyBorder="1" applyAlignment="1">
      <alignment horizontal="left"/>
    </xf>
    <xf numFmtId="0" fontId="28" fillId="0" borderId="0" xfId="0" applyFont="1" applyAlignment="1">
      <alignment horizontal="left"/>
    </xf>
    <xf numFmtId="0" fontId="27" fillId="0" borderId="11" xfId="0" applyFont="1" applyBorder="1" applyAlignment="1">
      <alignment horizontal="left"/>
    </xf>
    <xf numFmtId="1" fontId="26" fillId="2" borderId="5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5" fillId="0" borderId="10" xfId="0" applyNumberFormat="1" applyFont="1" applyBorder="1" applyAlignment="1">
      <alignment horizontal="center"/>
    </xf>
    <xf numFmtId="1" fontId="26" fillId="0" borderId="5" xfId="0" applyNumberFormat="1" applyFont="1" applyBorder="1" applyAlignment="1">
      <alignment horizontal="center"/>
    </xf>
    <xf numFmtId="1" fontId="19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1" fontId="0" fillId="0" borderId="0" xfId="0" applyNumberFormat="1" applyFont="1" applyAlignment="1"/>
    <xf numFmtId="0" fontId="1" fillId="0" borderId="0" xfId="0" applyFont="1" applyAlignment="1">
      <alignment vertical="center"/>
    </xf>
    <xf numFmtId="0" fontId="0" fillId="0" borderId="0" xfId="0" applyFont="1" applyAlignment="1"/>
    <xf numFmtId="0" fontId="3" fillId="0" borderId="0" xfId="0" applyFont="1" applyAlignment="1">
      <alignment horizontal="center" vertical="top"/>
    </xf>
    <xf numFmtId="0" fontId="1" fillId="0" borderId="6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1" fontId="15" fillId="0" borderId="0" xfId="0" applyNumberFormat="1" applyFont="1" applyAlignment="1">
      <alignment horizontal="center" vertical="top"/>
    </xf>
    <xf numFmtId="1" fontId="0" fillId="0" borderId="0" xfId="0" applyNumberFormat="1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2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0</xdr:rowOff>
        </xdr:from>
        <xdr:to>
          <xdr:col>7</xdr:col>
          <xdr:colOff>0</xdr:colOff>
          <xdr:row>21</xdr:row>
          <xdr:rowOff>19050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  <pageSetUpPr fitToPage="1"/>
  </sheetPr>
  <dimension ref="A1:D17"/>
  <sheetViews>
    <sheetView workbookViewId="0">
      <selection activeCell="D6" sqref="D6"/>
    </sheetView>
  </sheetViews>
  <sheetFormatPr baseColWidth="10" defaultColWidth="14.42578125" defaultRowHeight="15.75" customHeight="1"/>
  <cols>
    <col min="2" max="2" width="17.140625" customWidth="1"/>
    <col min="3" max="3" width="39" customWidth="1"/>
    <col min="4" max="4" width="54.5703125" customWidth="1"/>
  </cols>
  <sheetData>
    <row r="1" spans="1:4" ht="15.75" customHeight="1">
      <c r="A1" s="3" t="s">
        <v>0</v>
      </c>
    </row>
    <row r="7" spans="1:4" ht="12.75">
      <c r="B7" s="3" t="s">
        <v>1</v>
      </c>
      <c r="C7" s="58" t="e">
        <f>VLOOKUP(C8,'Export quotidien'!A1:C9999, 3,FALSE)</f>
        <v>#N/A</v>
      </c>
      <c r="D7" s="3"/>
    </row>
    <row r="8" spans="1:4" ht="18">
      <c r="B8" s="3" t="s">
        <v>2</v>
      </c>
      <c r="C8" s="54">
        <v>205409920</v>
      </c>
      <c r="D8" s="51" t="s">
        <v>155</v>
      </c>
    </row>
    <row r="9" spans="1:4" ht="15.75" customHeight="1">
      <c r="C9" s="10"/>
    </row>
    <row r="10" spans="1:4" ht="15">
      <c r="B10" s="3" t="s">
        <v>1</v>
      </c>
      <c r="C10" s="56" t="e">
        <f>VLOOKUP(C7,produits!A7:E100,2)</f>
        <v>#N/A</v>
      </c>
      <c r="D10" s="106" t="s">
        <v>10</v>
      </c>
    </row>
    <row r="11" spans="1:4" ht="15">
      <c r="B11" s="3" t="s">
        <v>11</v>
      </c>
      <c r="C11" s="57" t="e">
        <f>VLOOKUP(C7,produits!A3:E100,4)</f>
        <v>#N/A</v>
      </c>
      <c r="D11" s="107"/>
    </row>
    <row r="12" spans="1:4" ht="15">
      <c r="B12" s="3" t="s">
        <v>12</v>
      </c>
      <c r="C12" s="56" t="e">
        <f>VLOOKUP(C7,produits!A3:D100,3)</f>
        <v>#N/A</v>
      </c>
      <c r="D12" s="107"/>
    </row>
    <row r="13" spans="1:4" ht="15.75" customHeight="1">
      <c r="B13" s="3" t="s">
        <v>13</v>
      </c>
      <c r="C13" s="55" t="str">
        <f>VLOOKUP(C8,'Export quotidien'!A2:C10000,2)</f>
        <v>3C08243490</v>
      </c>
      <c r="D13" s="32"/>
    </row>
    <row r="14" spans="1:4" ht="15.75" customHeight="1">
      <c r="B14" s="3" t="s">
        <v>14</v>
      </c>
      <c r="C14" s="33" t="s">
        <v>15</v>
      </c>
      <c r="D14" s="106" t="s">
        <v>16</v>
      </c>
    </row>
    <row r="15" spans="1:4" ht="15.75" customHeight="1">
      <c r="B15" s="3" t="s">
        <v>8</v>
      </c>
      <c r="C15" s="33">
        <v>890142</v>
      </c>
      <c r="D15" s="107"/>
    </row>
    <row r="16" spans="1:4" ht="15.75" customHeight="1">
      <c r="B16" s="3" t="s">
        <v>17</v>
      </c>
      <c r="C16" s="34">
        <v>8</v>
      </c>
      <c r="D16" s="107"/>
    </row>
    <row r="17" spans="3:3" ht="15.75" customHeight="1">
      <c r="C17" s="35"/>
    </row>
  </sheetData>
  <mergeCells count="2">
    <mergeCell ref="D10:D12"/>
    <mergeCell ref="D14:D16"/>
  </mergeCells>
  <printOptions horizontalCentered="1" verticalCentered="1"/>
  <pageMargins left="0.25" right="0.25" top="0.75" bottom="0.75" header="0" footer="0"/>
  <pageSetup fitToWidth="0" pageOrder="overThenDown" orientation="landscape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000-000000000000}">
          <x14:formula1>
            <xm:f>produits!$A$3:$A$79</xm:f>
          </x14:formula1>
          <xm:sqref>G26</xm:sqref>
        </x14:dataValidation>
        <x14:dataValidation type="list" allowBlank="1" showInputMessage="1" showErrorMessage="1" xr:uid="{00000000-0002-0000-0000-000001000000}">
          <x14:formula1>
            <xm:f>'Export quotidien'!$A$2:$A$999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outlinePr summaryBelow="0" summaryRight="0"/>
    <pageSetUpPr fitToPage="1"/>
  </sheetPr>
  <dimension ref="A1:H26"/>
  <sheetViews>
    <sheetView showGridLines="0" workbookViewId="0">
      <selection activeCell="J8" sqref="J8"/>
    </sheetView>
  </sheetViews>
  <sheetFormatPr baseColWidth="10" defaultColWidth="14.42578125" defaultRowHeight="15.75" customHeight="1"/>
  <cols>
    <col min="1" max="1" width="4.140625" customWidth="1"/>
    <col min="2" max="2" width="10.5703125" customWidth="1"/>
    <col min="3" max="3" width="6.7109375" customWidth="1"/>
    <col min="7" max="7" width="23.42578125" customWidth="1"/>
    <col min="8" max="8" width="4.5703125" customWidth="1"/>
  </cols>
  <sheetData>
    <row r="1" spans="1:8" ht="8.25" customHeight="1">
      <c r="A1" s="1"/>
      <c r="B1" s="2"/>
      <c r="C1" s="2"/>
      <c r="D1" s="2"/>
      <c r="E1" s="2"/>
      <c r="F1" s="2"/>
      <c r="G1" s="2"/>
      <c r="H1" s="4"/>
    </row>
    <row r="2" spans="1:8" ht="37.5" customHeight="1">
      <c r="A2" s="5"/>
      <c r="B2" s="108" t="e">
        <f>Données!C12</f>
        <v>#N/A</v>
      </c>
      <c r="C2" s="107"/>
      <c r="D2" s="107"/>
      <c r="E2" s="107"/>
      <c r="F2" s="107"/>
      <c r="G2" s="107"/>
      <c r="H2" s="109"/>
    </row>
    <row r="3" spans="1:8" ht="54" customHeight="1">
      <c r="A3" s="5"/>
      <c r="B3" s="23" t="s">
        <v>6</v>
      </c>
      <c r="C3" s="120" t="e">
        <f ca="1">IMAGE(CONCATENATE("https://www.barcodesinc.com/generator/image.php?code=",Données!C10,"&amp;style=68&amp;type=C128B&amp;width=550&amp;height=100&amp;xres=3&amp;font=12"))</f>
        <v>#NAME?</v>
      </c>
      <c r="D3" s="107"/>
      <c r="E3" s="107"/>
      <c r="F3" s="107"/>
      <c r="G3" s="107"/>
      <c r="H3" s="9"/>
    </row>
    <row r="4" spans="1:8" ht="18.75">
      <c r="A4" s="5"/>
      <c r="B4" s="26"/>
      <c r="C4" s="121" t="e">
        <f>Données!C10</f>
        <v>#N/A</v>
      </c>
      <c r="D4" s="107"/>
      <c r="E4" s="107"/>
      <c r="F4" s="107"/>
      <c r="G4" s="107"/>
      <c r="H4" s="28"/>
    </row>
    <row r="5" spans="1:8" ht="56.25" customHeight="1">
      <c r="A5" s="5"/>
      <c r="B5" s="23" t="s">
        <v>7</v>
      </c>
      <c r="C5" s="119" t="e">
        <f ca="1">IMAGE(CONCATENATE("https://www.barcodesinc.com/generator/image.php?code=",Données!C11,"&amp;style=68&amp;type=C128B&amp;width=550&amp;height=100&amp;xres=3&amp;font=12"))</f>
        <v>#NAME?</v>
      </c>
      <c r="D5" s="107"/>
      <c r="E5" s="107"/>
      <c r="F5" s="107"/>
      <c r="G5" s="107"/>
      <c r="H5" s="28"/>
    </row>
    <row r="6" spans="1:8" ht="30" customHeight="1">
      <c r="A6" s="5"/>
      <c r="B6" s="30"/>
      <c r="C6" s="117" t="e">
        <f>Données!C11</f>
        <v>#N/A</v>
      </c>
      <c r="D6" s="118"/>
      <c r="E6" s="118"/>
      <c r="F6" s="118"/>
      <c r="G6" s="118"/>
      <c r="H6" s="28"/>
    </row>
    <row r="7" spans="1:8" ht="75.75" customHeight="1">
      <c r="A7" s="5"/>
      <c r="B7" s="23" t="s">
        <v>9</v>
      </c>
      <c r="C7" s="120" t="e">
        <f ca="1">IMAGE(CONCATENATE("http://www.keepautomation.com/online_barcode_generator/linear.aspx?TYPE=4&amp;DATA=",Données!C13,"&amp;UOM=0&amp;X=1&amp;Y=60&amp;ROTATE=0&amp;RESOLUTION=72&amp;FORMAT=gif&amp;LEFT-MARGIN=0&amp;RIGHT-MARGIN=0&amp;SHOW-TEXT=false&amp;TEXT-FONT=Arial%7c9%7cRegular"))</f>
        <v>#NAME?</v>
      </c>
      <c r="D7" s="107"/>
      <c r="E7" s="107"/>
      <c r="F7" s="107"/>
      <c r="G7" s="107"/>
      <c r="H7" s="9"/>
    </row>
    <row r="8" spans="1:8" ht="27.75" customHeight="1">
      <c r="A8" s="31"/>
      <c r="B8" s="36" t="str">
        <f>"Log ID :
"&amp;Données!C8</f>
        <v>Log ID :
205409920</v>
      </c>
      <c r="C8" s="122" t="str">
        <f>Données!C13</f>
        <v>3C08243490</v>
      </c>
      <c r="D8" s="115"/>
      <c r="E8" s="115"/>
      <c r="F8" s="115"/>
      <c r="G8" s="115"/>
      <c r="H8" s="39"/>
    </row>
    <row r="11" spans="1:8" ht="12.75">
      <c r="D11" s="22"/>
      <c r="E11" s="22"/>
      <c r="F11" s="22"/>
      <c r="G11" s="22"/>
    </row>
    <row r="12" spans="1:8" ht="12.75">
      <c r="D12" s="22"/>
      <c r="E12" s="22"/>
      <c r="F12" s="22"/>
      <c r="G12" s="22"/>
    </row>
    <row r="13" spans="1:8" ht="12.75">
      <c r="D13" s="22"/>
      <c r="E13" s="22"/>
      <c r="F13" s="22"/>
      <c r="G13" s="22"/>
    </row>
    <row r="14" spans="1:8" ht="12.75">
      <c r="D14" s="22"/>
      <c r="E14" s="22"/>
      <c r="F14" s="22"/>
      <c r="G14" s="22"/>
    </row>
    <row r="15" spans="1:8" ht="12.75">
      <c r="D15" s="22"/>
      <c r="E15" s="22"/>
      <c r="F15" s="22"/>
      <c r="G15" s="22"/>
    </row>
    <row r="16" spans="1:8" ht="12.75" hidden="1"/>
    <row r="17" spans="2:7" ht="12.75" hidden="1">
      <c r="D17" s="22"/>
      <c r="E17" s="22"/>
      <c r="F17" s="22"/>
      <c r="G17" s="22"/>
    </row>
    <row r="18" spans="2:7" ht="12.75" hidden="1"/>
    <row r="19" spans="2:7" ht="12.75" hidden="1"/>
    <row r="20" spans="2:7" ht="12.75" hidden="1">
      <c r="B20" s="3" t="s">
        <v>20</v>
      </c>
    </row>
    <row r="21" spans="2:7" ht="12.75" hidden="1">
      <c r="B21" s="3" t="s">
        <v>21</v>
      </c>
    </row>
    <row r="22" spans="2:7" ht="12.75" hidden="1">
      <c r="B22" s="110" t="e">
        <f ca="1">IMAGE(CONCATENATE("http://www.barcode-generator.org/zint/api.php?bc_number=8&amp;bc_data=",Données!C13))</f>
        <v>#NAME?</v>
      </c>
      <c r="C22" s="111"/>
      <c r="D22" s="111"/>
      <c r="E22" s="111"/>
      <c r="F22" s="111"/>
      <c r="G22" s="112"/>
    </row>
    <row r="23" spans="2:7" ht="12.75" hidden="1">
      <c r="B23" s="113"/>
      <c r="C23" s="107"/>
      <c r="D23" s="107"/>
      <c r="E23" s="107"/>
      <c r="F23" s="107"/>
      <c r="G23" s="109"/>
    </row>
    <row r="24" spans="2:7" ht="12.75" hidden="1">
      <c r="B24" s="113"/>
      <c r="C24" s="107"/>
      <c r="D24" s="107"/>
      <c r="E24" s="107"/>
      <c r="F24" s="107"/>
      <c r="G24" s="109"/>
    </row>
    <row r="25" spans="2:7" ht="12.75" hidden="1">
      <c r="B25" s="114"/>
      <c r="C25" s="115"/>
      <c r="D25" s="115"/>
      <c r="E25" s="115"/>
      <c r="F25" s="115"/>
      <c r="G25" s="116"/>
    </row>
    <row r="26" spans="2:7" ht="12.75" hidden="1"/>
  </sheetData>
  <mergeCells count="8">
    <mergeCell ref="B2:H2"/>
    <mergeCell ref="B22:G25"/>
    <mergeCell ref="C6:G6"/>
    <mergeCell ref="C5:G5"/>
    <mergeCell ref="C3:G3"/>
    <mergeCell ref="C4:G4"/>
    <mergeCell ref="C8:G8"/>
    <mergeCell ref="C7:G7"/>
  </mergeCells>
  <printOptions horizontalCentered="1" verticalCentered="1"/>
  <pageMargins left="0.25" right="0.25" top="0.75" bottom="0.75" header="0" footer="0"/>
  <pageSetup fitToWidth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outlinePr summaryBelow="0" summaryRight="0"/>
    <pageSetUpPr fitToPage="1"/>
  </sheetPr>
  <dimension ref="A1:AH40"/>
  <sheetViews>
    <sheetView showGridLines="0" zoomScale="90" zoomScaleNormal="90" workbookViewId="0"/>
  </sheetViews>
  <sheetFormatPr baseColWidth="10" defaultColWidth="14.42578125" defaultRowHeight="15.75" customHeight="1"/>
  <cols>
    <col min="1" max="1" width="12.5703125" customWidth="1"/>
    <col min="2" max="2" width="42.28515625" customWidth="1"/>
    <col min="3" max="3" width="6.28515625" customWidth="1"/>
    <col min="4" max="5" width="8.85546875" customWidth="1"/>
    <col min="6" max="6" width="24.140625" customWidth="1"/>
    <col min="7" max="7" width="17.28515625" customWidth="1"/>
    <col min="8" max="8" width="4.85546875" customWidth="1"/>
    <col min="9" max="11" width="7.42578125" customWidth="1"/>
    <col min="12" max="12" width="9.85546875" customWidth="1"/>
    <col min="13" max="13" width="20" customWidth="1"/>
    <col min="15" max="15" width="20.28515625" customWidth="1"/>
    <col min="16" max="16" width="17.7109375" customWidth="1"/>
    <col min="25" max="25" width="37.140625" customWidth="1"/>
  </cols>
  <sheetData>
    <row r="1" spans="1:34" ht="12.7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6"/>
      <c r="R1" s="7"/>
      <c r="S1" s="3"/>
      <c r="T1" s="3"/>
      <c r="U1" s="3"/>
    </row>
    <row r="2" spans="1:34" ht="12.75">
      <c r="A2" s="5"/>
      <c r="Q2" s="3"/>
      <c r="R2" s="8"/>
      <c r="S2" s="3"/>
      <c r="T2" s="3"/>
      <c r="U2" s="3"/>
    </row>
    <row r="3" spans="1:34" ht="12.75">
      <c r="A3" s="5"/>
      <c r="Q3" s="3"/>
      <c r="R3" s="8"/>
      <c r="S3" s="3"/>
      <c r="T3" s="3"/>
      <c r="U3" s="3"/>
    </row>
    <row r="4" spans="1:34" ht="12.75">
      <c r="A4" s="5"/>
      <c r="Q4" s="3"/>
      <c r="R4" s="8"/>
      <c r="S4" s="3"/>
      <c r="T4" s="3"/>
      <c r="U4" s="3"/>
    </row>
    <row r="5" spans="1:34" ht="12.75">
      <c r="A5" s="5"/>
      <c r="Q5" s="3"/>
      <c r="R5" s="8"/>
      <c r="S5" s="3"/>
      <c r="T5" s="3"/>
    </row>
    <row r="6" spans="1:34" ht="102.75">
      <c r="A6" s="125" t="e">
        <f>Données!C12</f>
        <v>#N/A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9"/>
      <c r="S6" s="3"/>
      <c r="T6" s="3"/>
      <c r="X6" s="11"/>
    </row>
    <row r="7" spans="1:34" ht="15">
      <c r="A7" s="5"/>
      <c r="Q7" s="3"/>
      <c r="R7" s="8"/>
      <c r="S7" s="3"/>
      <c r="T7" s="3"/>
      <c r="V7" s="12"/>
      <c r="W7" s="12"/>
      <c r="X7" s="13"/>
    </row>
    <row r="8" spans="1:34" ht="15">
      <c r="A8" s="5"/>
      <c r="B8" s="14"/>
      <c r="F8" s="14"/>
      <c r="I8" s="15"/>
      <c r="J8" s="15"/>
      <c r="K8" s="15"/>
      <c r="L8" s="15"/>
      <c r="M8" s="15"/>
      <c r="N8" s="15"/>
      <c r="Q8" s="3"/>
      <c r="R8" s="8"/>
      <c r="S8" s="3"/>
      <c r="T8" s="3"/>
    </row>
    <row r="9" spans="1:34" ht="15">
      <c r="A9" s="5"/>
      <c r="B9" s="14"/>
      <c r="F9" s="14"/>
      <c r="I9" s="15"/>
      <c r="J9" s="15"/>
      <c r="K9" s="15"/>
      <c r="L9" s="15"/>
      <c r="M9" s="15"/>
      <c r="N9" s="15"/>
      <c r="Q9" s="3"/>
      <c r="R9" s="8"/>
      <c r="S9" s="3"/>
      <c r="T9" s="3"/>
    </row>
    <row r="10" spans="1:34" ht="15">
      <c r="A10" s="5"/>
      <c r="B10" s="14"/>
      <c r="F10" s="14"/>
      <c r="I10" s="15"/>
      <c r="J10" s="15"/>
      <c r="K10" s="15"/>
      <c r="L10" s="15"/>
      <c r="M10" s="15"/>
      <c r="N10" s="15"/>
      <c r="Q10" s="3"/>
      <c r="R10" s="8"/>
      <c r="S10" s="3"/>
      <c r="T10" s="3"/>
    </row>
    <row r="11" spans="1:34" ht="15">
      <c r="A11" s="5"/>
      <c r="B11" s="14"/>
      <c r="F11" s="14"/>
      <c r="I11" s="15"/>
      <c r="J11" s="15"/>
      <c r="K11" s="15"/>
      <c r="L11" s="15"/>
      <c r="M11" s="15"/>
      <c r="N11" s="15"/>
      <c r="Q11" s="3"/>
      <c r="R11" s="8"/>
      <c r="S11" s="3"/>
      <c r="T11" s="3"/>
    </row>
    <row r="12" spans="1:34" ht="15">
      <c r="A12" s="5"/>
      <c r="B12" s="14"/>
      <c r="F12" s="14"/>
      <c r="I12" s="15"/>
      <c r="J12" s="15"/>
      <c r="K12" s="15"/>
      <c r="L12" s="15"/>
      <c r="M12" s="15"/>
      <c r="N12" s="15"/>
      <c r="Q12" s="3"/>
      <c r="R12" s="8"/>
      <c r="S12" s="3"/>
      <c r="T12" s="3"/>
    </row>
    <row r="13" spans="1:34" ht="15">
      <c r="A13" s="5"/>
      <c r="B13" s="14"/>
      <c r="F13" s="14"/>
      <c r="I13" s="15"/>
      <c r="J13" s="15"/>
      <c r="K13" s="15"/>
      <c r="L13" s="15"/>
      <c r="M13" s="15"/>
      <c r="N13" s="15"/>
      <c r="Q13" s="3"/>
      <c r="R13" s="8"/>
      <c r="S13" s="3"/>
      <c r="T13" s="3"/>
    </row>
    <row r="14" spans="1:34" ht="15">
      <c r="A14" s="5"/>
      <c r="B14" s="14"/>
      <c r="F14" s="14"/>
      <c r="I14" s="15"/>
      <c r="J14" s="15"/>
      <c r="K14" s="15"/>
      <c r="L14" s="15"/>
      <c r="M14" s="15"/>
      <c r="N14" s="15"/>
      <c r="Q14" s="3"/>
      <c r="R14" s="8"/>
      <c r="S14" s="3"/>
      <c r="T14" s="3"/>
    </row>
    <row r="15" spans="1:34" ht="227.25">
      <c r="A15" s="16"/>
      <c r="B15" s="17" t="s">
        <v>3</v>
      </c>
      <c r="C15" s="18"/>
      <c r="D15" s="131" t="s">
        <v>4</v>
      </c>
      <c r="E15" s="107"/>
      <c r="F15" s="107"/>
      <c r="G15" s="107"/>
      <c r="H15" s="107"/>
      <c r="I15" s="107"/>
      <c r="J15" s="107"/>
      <c r="K15" s="107"/>
      <c r="L15" s="19"/>
      <c r="M15" s="131" t="s">
        <v>5</v>
      </c>
      <c r="N15" s="107"/>
      <c r="O15" s="107"/>
      <c r="P15" s="107"/>
      <c r="Q15" s="107"/>
      <c r="R15" s="20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4" ht="146.25" customHeight="1">
      <c r="A16" s="5"/>
      <c r="B16" s="21" t="e">
        <f>Données!C10</f>
        <v>#N/A</v>
      </c>
      <c r="C16" s="22"/>
      <c r="D16" s="119" t="e">
        <f ca="1">IMAGE(CONCATENATE("https://www.barcodesinc.com/generator/image.php?code=",Données!C11,"&amp;style=68&amp;type=C128B&amp;width=600&amp;height=180&amp;xres=3&amp;font=12"))</f>
        <v>#NAME?</v>
      </c>
      <c r="E16" s="107"/>
      <c r="F16" s="107"/>
      <c r="G16" s="107"/>
      <c r="H16" s="107"/>
      <c r="I16" s="107"/>
      <c r="J16" s="107"/>
      <c r="K16" s="107"/>
      <c r="L16" s="24"/>
      <c r="M16" s="132" t="e">
        <f ca="1">IMAGE(CONCATENATE("https://www.barcodesinc.com/generator/image.php?code=",Données!C14,"&amp;style=68&amp;type=C128B&amp;width=600&amp;height=180&amp;xres=3&amp;font=12"))</f>
        <v>#NAME?</v>
      </c>
      <c r="N16" s="107"/>
      <c r="O16" s="107"/>
      <c r="P16" s="107"/>
      <c r="Q16" s="107"/>
      <c r="R16" s="25"/>
    </row>
    <row r="17" spans="1:22" ht="93" customHeight="1">
      <c r="A17" s="5"/>
      <c r="C17" s="23"/>
      <c r="D17" s="130" t="e">
        <f>Données!C11</f>
        <v>#N/A</v>
      </c>
      <c r="E17" s="107"/>
      <c r="F17" s="107"/>
      <c r="G17" s="107"/>
      <c r="H17" s="107"/>
      <c r="I17" s="107"/>
      <c r="J17" s="107"/>
      <c r="K17" s="107"/>
      <c r="L17" s="27"/>
      <c r="M17" s="129" t="str">
        <f>Données!C14</f>
        <v>10919/6</v>
      </c>
      <c r="N17" s="107"/>
      <c r="O17" s="107"/>
      <c r="P17" s="107"/>
      <c r="Q17" s="107"/>
      <c r="R17" s="9"/>
    </row>
    <row r="18" spans="1:22" ht="124.5" customHeight="1">
      <c r="A18" s="5"/>
      <c r="C18" s="23"/>
      <c r="D18" s="23"/>
      <c r="E18" s="22"/>
      <c r="F18" s="22"/>
      <c r="G18" s="22"/>
      <c r="H18" s="22"/>
      <c r="I18" s="22"/>
      <c r="J18" s="22"/>
      <c r="K18" s="22"/>
      <c r="L18" s="26"/>
      <c r="M18" s="26"/>
      <c r="N18" s="26"/>
      <c r="R18" s="9"/>
      <c r="U18" s="29"/>
    </row>
    <row r="19" spans="1:22" ht="89.25" customHeight="1">
      <c r="A19" s="5"/>
      <c r="C19" s="23"/>
      <c r="D19" s="23"/>
      <c r="E19" s="23"/>
      <c r="F19" s="127" t="s">
        <v>8</v>
      </c>
      <c r="G19" s="107"/>
      <c r="H19" s="107"/>
      <c r="I19" s="107"/>
      <c r="J19" s="107"/>
      <c r="K19" s="107"/>
      <c r="L19" s="107"/>
      <c r="M19" s="107"/>
      <c r="N19" s="26"/>
      <c r="R19" s="9"/>
      <c r="U19" s="29"/>
      <c r="V19" s="29"/>
    </row>
    <row r="20" spans="1:22" ht="65.25" customHeight="1">
      <c r="A20" s="5"/>
      <c r="C20" s="23"/>
      <c r="D20" s="23"/>
      <c r="E20" s="23"/>
      <c r="F20" s="126" t="e">
        <f ca="1">IMAGE(CONCATENATE("https://www.barcodesinc.com/generator/image.php?code=",Données!C15,"&amp;style=68&amp;type=C128B&amp;width=800&amp;height=100&amp;xres=3&amp;font=12"))</f>
        <v>#NAME?</v>
      </c>
      <c r="G20" s="107"/>
      <c r="H20" s="107"/>
      <c r="I20" s="107"/>
      <c r="J20" s="107"/>
      <c r="K20" s="107"/>
      <c r="L20" s="107"/>
      <c r="M20" s="107"/>
      <c r="N20" s="26"/>
      <c r="R20" s="9"/>
    </row>
    <row r="21" spans="1:22" ht="87.75" customHeight="1">
      <c r="A21" s="5"/>
      <c r="C21" s="23"/>
      <c r="D21" s="23"/>
      <c r="E21" s="23"/>
      <c r="F21" s="124">
        <f>Données!C15</f>
        <v>890142</v>
      </c>
      <c r="G21" s="107"/>
      <c r="H21" s="107"/>
      <c r="I21" s="107"/>
      <c r="J21" s="107"/>
      <c r="K21" s="107"/>
      <c r="L21" s="107"/>
      <c r="M21" s="107"/>
      <c r="N21" s="26"/>
      <c r="R21" s="9"/>
    </row>
    <row r="22" spans="1:22" ht="57.75" customHeight="1">
      <c r="A22" s="5"/>
      <c r="C22" s="23"/>
      <c r="D22" s="23"/>
      <c r="E22" s="23"/>
      <c r="F22" s="26"/>
      <c r="G22" s="26"/>
      <c r="H22" s="26"/>
      <c r="I22" s="26"/>
      <c r="J22" s="26"/>
      <c r="K22" s="26"/>
      <c r="L22" s="26"/>
      <c r="M22" s="26"/>
      <c r="N22" s="26"/>
      <c r="R22" s="9"/>
    </row>
    <row r="23" spans="1:22" ht="57.75" customHeight="1">
      <c r="A23" s="5"/>
      <c r="C23" s="23"/>
      <c r="D23" s="23"/>
      <c r="E23" s="23"/>
      <c r="F23" s="37"/>
      <c r="G23" s="37"/>
      <c r="H23" s="37"/>
      <c r="I23" s="37"/>
      <c r="J23" s="37"/>
      <c r="K23" s="37"/>
      <c r="L23" s="37"/>
      <c r="M23" s="37"/>
      <c r="N23" s="26"/>
      <c r="R23" s="9"/>
    </row>
    <row r="24" spans="1:22" ht="93.75" customHeight="1">
      <c r="A24" s="5"/>
      <c r="C24" s="23"/>
      <c r="D24" s="23"/>
      <c r="E24" s="23"/>
      <c r="F24" s="128" t="s">
        <v>18</v>
      </c>
      <c r="G24" s="107"/>
      <c r="H24" s="107"/>
      <c r="I24" s="107"/>
      <c r="J24" s="107"/>
      <c r="K24" s="107"/>
      <c r="L24" s="107"/>
      <c r="M24" s="107"/>
      <c r="N24" s="26"/>
      <c r="R24" s="9"/>
    </row>
    <row r="25" spans="1:22" ht="104.25" customHeight="1">
      <c r="A25" s="5"/>
      <c r="C25" s="23"/>
      <c r="D25" s="23"/>
      <c r="E25" s="23"/>
      <c r="F25" s="126" t="e">
        <f ca="1">IMAGE(CONCATENATE("https://www.barcodesinc.com/generator/image.php?code=",Données!C16,"&amp;style=68&amp;type=C128B&amp;width=820&amp;height=150&amp;xres=3&amp;font=50"))</f>
        <v>#NAME?</v>
      </c>
      <c r="G25" s="107"/>
      <c r="H25" s="107"/>
      <c r="I25" s="107"/>
      <c r="J25" s="107"/>
      <c r="K25" s="107"/>
      <c r="L25" s="107"/>
      <c r="M25" s="107"/>
      <c r="R25" s="9"/>
    </row>
    <row r="26" spans="1:22" ht="93.75" customHeight="1">
      <c r="A26" s="5"/>
      <c r="C26" s="23"/>
      <c r="D26" s="23"/>
      <c r="E26" s="23"/>
      <c r="F26" s="127">
        <f>Données!C16</f>
        <v>8</v>
      </c>
      <c r="G26" s="107"/>
      <c r="H26" s="107"/>
      <c r="I26" s="107"/>
      <c r="J26" s="107"/>
      <c r="K26" s="107"/>
      <c r="L26" s="107"/>
      <c r="M26" s="107"/>
      <c r="R26" s="9"/>
    </row>
    <row r="27" spans="1:22" ht="15">
      <c r="A27" s="5"/>
      <c r="C27" s="30"/>
      <c r="D27" s="30"/>
      <c r="E27" s="30"/>
      <c r="F27" s="26"/>
      <c r="R27" s="9"/>
    </row>
    <row r="28" spans="1:22" ht="15">
      <c r="A28" s="5"/>
      <c r="C28" s="30"/>
      <c r="D28" s="30"/>
      <c r="E28" s="30"/>
      <c r="F28" s="26"/>
      <c r="R28" s="9"/>
    </row>
    <row r="29" spans="1:22" ht="12.75">
      <c r="A29" s="5"/>
      <c r="R29" s="9"/>
    </row>
    <row r="30" spans="1:22" ht="12.75">
      <c r="A30" s="5"/>
      <c r="R30" s="9"/>
    </row>
    <row r="31" spans="1:22" ht="12.75">
      <c r="A31" s="5"/>
      <c r="R31" s="9"/>
    </row>
    <row r="32" spans="1:22" ht="12.75">
      <c r="A32" s="5"/>
      <c r="R32" s="9"/>
    </row>
    <row r="33" spans="1:18" ht="12.75">
      <c r="A33" s="5"/>
      <c r="R33" s="9"/>
    </row>
    <row r="34" spans="1:18" ht="12.75">
      <c r="A34" s="5"/>
      <c r="R34" s="9"/>
    </row>
    <row r="35" spans="1:18" ht="12.75">
      <c r="A35" s="5"/>
      <c r="R35" s="9"/>
    </row>
    <row r="36" spans="1:18" ht="12.75">
      <c r="A36" s="5"/>
      <c r="R36" s="9"/>
    </row>
    <row r="37" spans="1:18" ht="100.5">
      <c r="A37" s="123" t="s">
        <v>19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9"/>
    </row>
    <row r="38" spans="1:18" ht="12.75">
      <c r="A38" s="5"/>
      <c r="R38" s="9"/>
    </row>
    <row r="39" spans="1:18" ht="115.5" customHeight="1">
      <c r="A39" s="5"/>
      <c r="E39" s="119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R39" s="9"/>
    </row>
    <row r="40" spans="1:18" ht="12.75">
      <c r="A40" s="31"/>
      <c r="B40" s="38"/>
      <c r="C40" s="38"/>
      <c r="D40" s="38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38"/>
      <c r="Q40" s="38"/>
      <c r="R40" s="39"/>
    </row>
  </sheetData>
  <mergeCells count="15">
    <mergeCell ref="A37:R37"/>
    <mergeCell ref="E39:O40"/>
    <mergeCell ref="F21:M21"/>
    <mergeCell ref="A6:R6"/>
    <mergeCell ref="F20:M20"/>
    <mergeCell ref="F25:M25"/>
    <mergeCell ref="F26:M26"/>
    <mergeCell ref="F24:M24"/>
    <mergeCell ref="F19:M19"/>
    <mergeCell ref="M17:Q17"/>
    <mergeCell ref="D17:K17"/>
    <mergeCell ref="D16:K16"/>
    <mergeCell ref="D15:K15"/>
    <mergeCell ref="M16:Q16"/>
    <mergeCell ref="M15:Q15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outlinePr summaryBelow="0" summaryRight="0"/>
  </sheetPr>
  <dimension ref="A1:F1001"/>
  <sheetViews>
    <sheetView topLeftCell="A13" workbookViewId="0">
      <selection activeCell="D26" sqref="D26"/>
    </sheetView>
  </sheetViews>
  <sheetFormatPr baseColWidth="10" defaultColWidth="14.42578125" defaultRowHeight="15.75" customHeight="1"/>
  <cols>
    <col min="1" max="1" width="40.42578125" style="80" customWidth="1"/>
    <col min="2" max="2" width="14.42578125" style="87"/>
    <col min="3" max="3" width="25.85546875" style="87" customWidth="1"/>
    <col min="4" max="4" width="40.140625" style="61" customWidth="1"/>
    <col min="5" max="5" width="25.85546875" customWidth="1"/>
    <col min="6" max="6" width="20.28515625" customWidth="1"/>
  </cols>
  <sheetData>
    <row r="1" spans="1:6" ht="15">
      <c r="A1" s="71"/>
      <c r="B1" s="81"/>
      <c r="C1" s="88"/>
      <c r="E1" s="41"/>
    </row>
    <row r="2" spans="1:6" ht="15">
      <c r="A2" s="76" t="s">
        <v>25</v>
      </c>
      <c r="B2" s="82" t="s">
        <v>12</v>
      </c>
      <c r="C2" s="89" t="s">
        <v>26</v>
      </c>
      <c r="D2" s="62" t="s">
        <v>29</v>
      </c>
      <c r="E2" s="45" t="s">
        <v>30</v>
      </c>
      <c r="F2" s="47" t="s">
        <v>31</v>
      </c>
    </row>
    <row r="3" spans="1:6" ht="15">
      <c r="A3" s="72" t="str">
        <f t="shared" ref="A3:A25" si="0">B3&amp;" - "&amp;C3</f>
        <v>219727 - RE DOUCH DS4208 MOT</v>
      </c>
      <c r="B3" s="83">
        <v>219727</v>
      </c>
      <c r="C3" s="90" t="s">
        <v>35</v>
      </c>
      <c r="D3" s="63">
        <v>3561292197276</v>
      </c>
      <c r="E3" s="48">
        <v>36</v>
      </c>
      <c r="F3" s="49"/>
    </row>
    <row r="4" spans="1:6" ht="15">
      <c r="A4" s="72" t="str">
        <f t="shared" si="0"/>
        <v>219730 - RE LCD 19P 5/4</v>
      </c>
      <c r="B4" s="83">
        <v>219730</v>
      </c>
      <c r="C4" s="90" t="s">
        <v>39</v>
      </c>
      <c r="D4" s="63">
        <v>3561292197306</v>
      </c>
      <c r="E4" s="48">
        <v>36</v>
      </c>
      <c r="F4" s="49"/>
    </row>
    <row r="5" spans="1:6" ht="15">
      <c r="A5" s="72" t="str">
        <f t="shared" si="0"/>
        <v>219731 - RE LCD 21P5 16/10</v>
      </c>
      <c r="B5" s="83">
        <v>219731</v>
      </c>
      <c r="C5" s="90" t="s">
        <v>41</v>
      </c>
      <c r="D5" s="63">
        <v>3561292197313</v>
      </c>
      <c r="E5" s="48">
        <v>36</v>
      </c>
      <c r="F5" s="49"/>
    </row>
    <row r="6" spans="1:6" ht="15">
      <c r="A6" s="72" t="str">
        <f t="shared" si="0"/>
        <v>219735 - RE LCD 23P 16/9</v>
      </c>
      <c r="B6" s="83">
        <v>219735</v>
      </c>
      <c r="C6" s="90" t="s">
        <v>42</v>
      </c>
      <c r="D6" s="63">
        <v>3561292197351</v>
      </c>
      <c r="E6" s="48">
        <v>36</v>
      </c>
      <c r="F6" s="49"/>
    </row>
    <row r="7" spans="1:6" ht="15">
      <c r="A7" s="72" t="str">
        <f t="shared" si="0"/>
        <v>219738 - RE LCD 24P 16/10</v>
      </c>
      <c r="B7" s="83">
        <v>219738</v>
      </c>
      <c r="C7" s="90" t="s">
        <v>43</v>
      </c>
      <c r="D7" s="63">
        <v>3561292197382</v>
      </c>
      <c r="E7" s="48">
        <v>36</v>
      </c>
      <c r="F7" s="49"/>
    </row>
    <row r="8" spans="1:6" ht="15">
      <c r="A8" s="72" t="str">
        <f t="shared" si="0"/>
        <v>219743 - RE ECR CLIENT 10P NOTACT</v>
      </c>
      <c r="B8" s="83">
        <v>219743</v>
      </c>
      <c r="C8" s="90" t="s">
        <v>44</v>
      </c>
      <c r="D8" s="63">
        <v>3561292197436</v>
      </c>
      <c r="E8" s="48">
        <v>36</v>
      </c>
      <c r="F8" s="49"/>
    </row>
    <row r="9" spans="1:6" ht="15">
      <c r="A9" s="72" t="str">
        <f t="shared" si="0"/>
        <v>219779 - RE IMP TMH6000 IV EPS</v>
      </c>
      <c r="B9" s="83">
        <v>219779</v>
      </c>
      <c r="C9" s="90" t="s">
        <v>45</v>
      </c>
      <c r="D9" s="63">
        <v>3561292197795</v>
      </c>
      <c r="E9" s="48">
        <v>36</v>
      </c>
      <c r="F9" s="49"/>
    </row>
    <row r="10" spans="1:6" ht="15">
      <c r="A10" s="72" t="str">
        <f t="shared" si="0"/>
        <v>219780 - RE IMP BEV4D TOS</v>
      </c>
      <c r="B10" s="83">
        <v>219780</v>
      </c>
      <c r="C10" s="90" t="s">
        <v>47</v>
      </c>
      <c r="D10" s="63">
        <v>3561292197801</v>
      </c>
      <c r="E10" s="48">
        <v>36</v>
      </c>
      <c r="F10" s="49"/>
    </row>
    <row r="11" spans="1:6" ht="15">
      <c r="A11" s="72" t="str">
        <f t="shared" si="0"/>
        <v>219781 - RE LECT BADGE CARDMAN</v>
      </c>
      <c r="B11" s="83">
        <v>219781</v>
      </c>
      <c r="C11" s="90" t="s">
        <v>48</v>
      </c>
      <c r="D11" s="63">
        <v>3561292197818</v>
      </c>
      <c r="E11" s="48">
        <v>36</v>
      </c>
      <c r="F11" s="49"/>
    </row>
    <row r="12" spans="1:6" ht="15">
      <c r="A12" s="72" t="str">
        <f t="shared" si="0"/>
        <v>219782 - RE PDA MC 3190 MOT</v>
      </c>
      <c r="B12" s="83">
        <v>219782</v>
      </c>
      <c r="C12" s="90" t="s">
        <v>49</v>
      </c>
      <c r="D12" s="63">
        <v>3561292197825</v>
      </c>
      <c r="E12" s="48">
        <v>36</v>
      </c>
      <c r="F12" s="49"/>
    </row>
    <row r="13" spans="1:6" ht="15">
      <c r="A13" s="72" t="str">
        <f t="shared" si="0"/>
        <v>219785 - RE SCANFRONT 220 CAN</v>
      </c>
      <c r="B13" s="83">
        <v>219785</v>
      </c>
      <c r="C13" s="90" t="s">
        <v>50</v>
      </c>
      <c r="D13" s="63">
        <v>3561292197856</v>
      </c>
      <c r="E13" s="48">
        <v>36</v>
      </c>
      <c r="F13" s="49"/>
    </row>
    <row r="14" spans="1:6" ht="15">
      <c r="A14" s="72" t="str">
        <f t="shared" si="0"/>
        <v>219786 - RE TAB GRAPH STU500 WAC</v>
      </c>
      <c r="B14" s="83">
        <v>219786</v>
      </c>
      <c r="C14" s="90" t="s">
        <v>51</v>
      </c>
      <c r="D14" s="63">
        <v>3561292197863</v>
      </c>
      <c r="E14" s="48">
        <v>36</v>
      </c>
      <c r="F14" s="49"/>
    </row>
    <row r="15" spans="1:6" ht="15">
      <c r="A15" s="72" t="str">
        <f t="shared" si="0"/>
        <v>219788 - RE TIR CAIS SL3000 NR GM</v>
      </c>
      <c r="B15" s="83">
        <v>219788</v>
      </c>
      <c r="C15" s="90" t="s">
        <v>53</v>
      </c>
      <c r="D15" s="63">
        <v>3561292197887</v>
      </c>
      <c r="E15" s="48">
        <v>36</v>
      </c>
      <c r="F15" s="49"/>
    </row>
    <row r="16" spans="1:6" ht="15">
      <c r="A16" s="72" t="str">
        <f t="shared" si="0"/>
        <v>219790 - RE UC BE STAR SUREPOS</v>
      </c>
      <c r="B16" s="83">
        <v>219790</v>
      </c>
      <c r="C16" s="90" t="s">
        <v>54</v>
      </c>
      <c r="D16" s="63">
        <v>3561292197900</v>
      </c>
      <c r="E16" s="48">
        <v>36</v>
      </c>
      <c r="F16" s="49"/>
    </row>
    <row r="17" spans="1:6" ht="15">
      <c r="A17" s="72" t="str">
        <f t="shared" si="0"/>
        <v>220008 - RE IMP TMH6000 II EPS</v>
      </c>
      <c r="B17" s="83">
        <v>220008</v>
      </c>
      <c r="C17" s="90" t="s">
        <v>56</v>
      </c>
      <c r="D17" s="63">
        <v>3561292200082</v>
      </c>
      <c r="E17" s="48">
        <v>36</v>
      </c>
      <c r="F17" s="49"/>
    </row>
    <row r="18" spans="1:6" ht="15">
      <c r="A18" s="72" t="str">
        <f t="shared" si="0"/>
        <v>220166 - RE IMP TMH6000 III EPS</v>
      </c>
      <c r="B18" s="83">
        <v>220166</v>
      </c>
      <c r="C18" s="90" t="s">
        <v>57</v>
      </c>
      <c r="D18" s="63">
        <v>3561292201669</v>
      </c>
      <c r="E18" s="48">
        <v>36</v>
      </c>
      <c r="F18" s="49"/>
    </row>
    <row r="19" spans="1:6" ht="15">
      <c r="A19" s="72" t="str">
        <f t="shared" si="0"/>
        <v>220774 - RE R930 EBW7 TOS</v>
      </c>
      <c r="B19" s="83">
        <v>220774</v>
      </c>
      <c r="C19" s="90" t="s">
        <v>58</v>
      </c>
      <c r="D19" s="63">
        <v>3561292207746</v>
      </c>
      <c r="E19" s="48">
        <v>36</v>
      </c>
      <c r="F19" s="47" t="s">
        <v>60</v>
      </c>
    </row>
    <row r="20" spans="1:6" ht="15">
      <c r="A20" s="72" t="str">
        <f t="shared" si="0"/>
        <v>220930 - RE MINIPC DNA1120 MOD V3</v>
      </c>
      <c r="B20" s="83">
        <v>220930</v>
      </c>
      <c r="C20" s="90" t="s">
        <v>61</v>
      </c>
      <c r="D20" s="63">
        <v>3561292209306</v>
      </c>
      <c r="E20" s="48">
        <v>36</v>
      </c>
      <c r="F20" s="49"/>
    </row>
    <row r="21" spans="1:6" ht="15">
      <c r="A21" s="72" t="str">
        <f t="shared" si="0"/>
        <v>221373 - RE SCANFRONT 300 CAN</v>
      </c>
      <c r="B21" s="83">
        <v>221373</v>
      </c>
      <c r="C21" s="90" t="s">
        <v>62</v>
      </c>
      <c r="D21" s="63">
        <v>3561292213730</v>
      </c>
      <c r="E21" s="48">
        <v>36</v>
      </c>
      <c r="F21" s="49"/>
    </row>
    <row r="22" spans="1:6" ht="15">
      <c r="A22" s="72" t="str">
        <f t="shared" si="0"/>
        <v>221442 - RE TPE IPP350 ET CABLE</v>
      </c>
      <c r="B22" s="83">
        <v>221442</v>
      </c>
      <c r="C22" s="90" t="s">
        <v>63</v>
      </c>
      <c r="D22" s="63">
        <v>3561292214423</v>
      </c>
      <c r="E22" s="48">
        <v>36</v>
      </c>
      <c r="F22" s="49"/>
    </row>
    <row r="23" spans="1:6" ht="15">
      <c r="A23" s="72" t="str">
        <f t="shared" si="0"/>
        <v>221875 - RE 800MT EBW7 HP</v>
      </c>
      <c r="B23" s="83">
        <v>221875</v>
      </c>
      <c r="C23" s="90" t="s">
        <v>65</v>
      </c>
      <c r="D23" s="63">
        <v>3561292218759</v>
      </c>
      <c r="E23" s="48">
        <v>36</v>
      </c>
      <c r="F23" s="47" t="s">
        <v>66</v>
      </c>
    </row>
    <row r="24" spans="1:6" ht="15">
      <c r="A24" s="72" t="str">
        <f t="shared" si="0"/>
        <v>223397 - RE IMP B-SV4D TOS</v>
      </c>
      <c r="B24" s="83">
        <v>223397</v>
      </c>
      <c r="C24" s="90" t="s">
        <v>67</v>
      </c>
      <c r="D24" s="63">
        <v>3561292233974</v>
      </c>
      <c r="E24" s="48">
        <v>36</v>
      </c>
      <c r="F24" s="49"/>
    </row>
    <row r="25" spans="1:6" ht="15">
      <c r="A25" s="72" t="str">
        <f t="shared" si="0"/>
        <v>223756 - RE ECR CL10P NOTAC SS PD</v>
      </c>
      <c r="B25" s="83">
        <v>223756</v>
      </c>
      <c r="C25" s="90" t="s">
        <v>69</v>
      </c>
      <c r="D25" s="64">
        <v>3561292237569</v>
      </c>
      <c r="E25" s="48">
        <v>36</v>
      </c>
      <c r="F25" s="49"/>
    </row>
    <row r="26" spans="1:6" s="59" customFormat="1" ht="15">
      <c r="A26" s="104" t="s">
        <v>154</v>
      </c>
      <c r="B26" s="83">
        <v>223790</v>
      </c>
      <c r="C26" s="90" t="s">
        <v>159</v>
      </c>
      <c r="D26" s="64"/>
      <c r="E26" s="48"/>
      <c r="F26" s="49"/>
    </row>
    <row r="27" spans="1:6" ht="15.75" customHeight="1">
      <c r="A27" s="77" t="s">
        <v>77</v>
      </c>
      <c r="B27" s="84">
        <v>223886</v>
      </c>
      <c r="C27" s="93" t="s">
        <v>80</v>
      </c>
      <c r="D27" s="99">
        <v>3561292238863</v>
      </c>
      <c r="E27" s="49"/>
      <c r="F27" s="49"/>
    </row>
    <row r="28" spans="1:6" ht="15">
      <c r="A28" s="72" t="str">
        <f>B28&amp;" - "&amp;C28</f>
        <v>224112 - RE TAB BUN SURF PRO3 MS</v>
      </c>
      <c r="B28" s="83">
        <v>224112</v>
      </c>
      <c r="C28" s="90" t="s">
        <v>81</v>
      </c>
      <c r="D28" s="63">
        <v>3561292241122</v>
      </c>
      <c r="E28" s="48">
        <v>36</v>
      </c>
      <c r="F28" s="49"/>
    </row>
    <row r="29" spans="1:6" ht="15.75" customHeight="1">
      <c r="A29" s="77" t="s">
        <v>82</v>
      </c>
      <c r="B29" s="84">
        <v>224236</v>
      </c>
      <c r="C29" s="93" t="s">
        <v>83</v>
      </c>
      <c r="D29" s="63">
        <v>3561292242365</v>
      </c>
      <c r="E29" s="49"/>
      <c r="F29" s="49"/>
    </row>
    <row r="30" spans="1:6" ht="15.75" customHeight="1">
      <c r="A30" s="77" t="s">
        <v>84</v>
      </c>
      <c r="B30" s="84">
        <v>224237</v>
      </c>
      <c r="C30" s="93" t="s">
        <v>85</v>
      </c>
      <c r="D30" s="63">
        <v>3561292242372</v>
      </c>
      <c r="E30" s="49"/>
      <c r="F30" s="49"/>
    </row>
    <row r="31" spans="1:6" ht="15.75" customHeight="1">
      <c r="A31" s="77" t="s">
        <v>86</v>
      </c>
      <c r="B31" s="84">
        <v>224238</v>
      </c>
      <c r="C31" s="93" t="s">
        <v>87</v>
      </c>
      <c r="D31" s="63">
        <v>3561292242389</v>
      </c>
      <c r="E31" s="49"/>
      <c r="F31" s="49"/>
    </row>
    <row r="32" spans="1:6" ht="15.75" customHeight="1">
      <c r="A32" s="77" t="s">
        <v>88</v>
      </c>
      <c r="B32" s="84">
        <v>224273</v>
      </c>
      <c r="C32" s="93" t="s">
        <v>89</v>
      </c>
      <c r="D32" s="99">
        <v>3561292242730</v>
      </c>
      <c r="E32" s="49"/>
      <c r="F32" s="49"/>
    </row>
    <row r="33" spans="1:6" ht="15.75" customHeight="1">
      <c r="A33" s="72" t="s">
        <v>90</v>
      </c>
      <c r="B33" s="83">
        <v>224430</v>
      </c>
      <c r="C33" s="90" t="s">
        <v>91</v>
      </c>
      <c r="D33" s="99">
        <v>3561292244307</v>
      </c>
      <c r="E33" s="49"/>
      <c r="F33" s="49"/>
    </row>
    <row r="34" spans="1:6" ht="15">
      <c r="A34" s="72" t="str">
        <f t="shared" ref="A34:A38" si="1">B34&amp;" - "&amp;C34</f>
        <v>224695 - RE TAB S-PRO 3 NU-CHG MS</v>
      </c>
      <c r="B34" s="83">
        <v>224695</v>
      </c>
      <c r="C34" s="90" t="s">
        <v>94</v>
      </c>
      <c r="D34" s="63">
        <v>3561292246950</v>
      </c>
      <c r="E34" s="48">
        <v>36</v>
      </c>
      <c r="F34" s="49"/>
    </row>
    <row r="35" spans="1:6" ht="15">
      <c r="A35" s="72" t="str">
        <f t="shared" si="1"/>
        <v>225090 - RE SCANFRONT 330 CAN</v>
      </c>
      <c r="B35" s="83">
        <v>225090</v>
      </c>
      <c r="C35" s="90" t="s">
        <v>97</v>
      </c>
      <c r="D35" s="63">
        <v>3561292250902</v>
      </c>
      <c r="E35" s="48">
        <v>36</v>
      </c>
      <c r="F35" s="49"/>
    </row>
    <row r="36" spans="1:6" ht="15">
      <c r="A36" s="72" t="str">
        <f t="shared" si="1"/>
        <v>225628 - RE TAB SPECTREX360 G2 HP</v>
      </c>
      <c r="B36" s="83">
        <v>225628</v>
      </c>
      <c r="C36" s="90" t="s">
        <v>99</v>
      </c>
      <c r="D36" s="63">
        <v>3561292256287</v>
      </c>
      <c r="E36" s="48">
        <v>36</v>
      </c>
      <c r="F36" s="49"/>
    </row>
    <row r="37" spans="1:6" ht="15">
      <c r="A37" s="72" t="str">
        <f t="shared" si="1"/>
        <v>226002 - RE TAB BUN SP4 MS</v>
      </c>
      <c r="B37" s="83">
        <v>226002</v>
      </c>
      <c r="C37" s="90" t="s">
        <v>100</v>
      </c>
      <c r="D37" s="63">
        <v>3561292260024</v>
      </c>
      <c r="E37" s="48">
        <v>36</v>
      </c>
      <c r="F37" s="49"/>
    </row>
    <row r="38" spans="1:6" ht="15">
      <c r="A38" s="72" t="str">
        <f t="shared" si="1"/>
        <v>226004 - RE TAB SP4 NU-CHG MS</v>
      </c>
      <c r="B38" s="83">
        <v>226004</v>
      </c>
      <c r="C38" s="90" t="s">
        <v>101</v>
      </c>
      <c r="D38" s="63">
        <v>3561292260048</v>
      </c>
      <c r="E38" s="48">
        <v>36</v>
      </c>
      <c r="F38" s="49"/>
    </row>
    <row r="39" spans="1:6" ht="15">
      <c r="A39" s="77" t="s">
        <v>102</v>
      </c>
      <c r="B39" s="84">
        <v>226051</v>
      </c>
      <c r="C39" s="93" t="s">
        <v>103</v>
      </c>
      <c r="D39" s="99">
        <v>3561292260512</v>
      </c>
      <c r="E39" s="49"/>
      <c r="F39" s="49"/>
    </row>
    <row r="40" spans="1:6" ht="15">
      <c r="A40" s="77" t="s">
        <v>104</v>
      </c>
      <c r="B40" s="84">
        <v>226052</v>
      </c>
      <c r="C40" s="93" t="s">
        <v>105</v>
      </c>
      <c r="D40" s="99">
        <v>3561292260529</v>
      </c>
      <c r="E40" s="49"/>
      <c r="F40" s="49"/>
    </row>
    <row r="41" spans="1:6" ht="15">
      <c r="A41" s="77" t="s">
        <v>106</v>
      </c>
      <c r="B41" s="84">
        <v>226053</v>
      </c>
      <c r="C41" s="94" t="s">
        <v>107</v>
      </c>
      <c r="D41" s="100">
        <v>3561292260536</v>
      </c>
      <c r="E41" s="49"/>
      <c r="F41" s="49"/>
    </row>
    <row r="42" spans="1:6" ht="15">
      <c r="A42" s="73" t="s">
        <v>109</v>
      </c>
      <c r="B42" s="85">
        <v>226349</v>
      </c>
      <c r="C42" s="89" t="s">
        <v>111</v>
      </c>
      <c r="D42" s="100">
        <v>3561292263490</v>
      </c>
      <c r="E42" s="47">
        <v>36</v>
      </c>
      <c r="F42" s="49"/>
    </row>
    <row r="43" spans="1:6" ht="15">
      <c r="A43" s="74" t="str">
        <f t="shared" ref="A43:A45" si="2">B43&amp;" - "&amp;C43</f>
        <v>226998 - RE TAB GRAPH STU530 WAC</v>
      </c>
      <c r="B43" s="83">
        <v>226998</v>
      </c>
      <c r="C43" s="91" t="s">
        <v>112</v>
      </c>
      <c r="D43" s="65">
        <v>3561292269980</v>
      </c>
      <c r="E43" s="48">
        <v>36</v>
      </c>
      <c r="F43" s="49"/>
    </row>
    <row r="44" spans="1:6" ht="15">
      <c r="A44" s="74" t="str">
        <f t="shared" si="2"/>
        <v>227786 - RE DOUCH USB MET ET PIED</v>
      </c>
      <c r="B44" s="83">
        <v>227786</v>
      </c>
      <c r="C44" s="91" t="s">
        <v>157</v>
      </c>
      <c r="D44" s="65">
        <v>3561292277862</v>
      </c>
      <c r="E44" s="48">
        <v>36</v>
      </c>
      <c r="F44" s="49"/>
    </row>
    <row r="45" spans="1:6" ht="15">
      <c r="A45" s="74" t="str">
        <f t="shared" si="2"/>
        <v>227835 - RE TAB X360 1030 G2 HP</v>
      </c>
      <c r="B45" s="83">
        <v>227835</v>
      </c>
      <c r="C45" s="91" t="s">
        <v>114</v>
      </c>
      <c r="D45" s="65">
        <v>3561292278357</v>
      </c>
      <c r="E45" s="48">
        <v>36</v>
      </c>
      <c r="F45" s="49"/>
    </row>
    <row r="46" spans="1:6" ht="15">
      <c r="A46" s="78" t="s">
        <v>115</v>
      </c>
      <c r="B46" s="84">
        <v>227836</v>
      </c>
      <c r="C46" s="95" t="s">
        <v>117</v>
      </c>
      <c r="D46" s="100">
        <v>3561292278364</v>
      </c>
      <c r="E46" s="49"/>
      <c r="F46" s="49"/>
    </row>
    <row r="47" spans="1:6" ht="15">
      <c r="A47" s="75" t="str">
        <f t="shared" ref="A47:A48" si="3">B47&amp;" - "&amp;C47</f>
        <v>227997 - RE PDA MC 3290 MOT</v>
      </c>
      <c r="B47" s="83">
        <v>227997</v>
      </c>
      <c r="C47" s="92" t="s">
        <v>118</v>
      </c>
      <c r="D47" s="63">
        <v>3561292279972</v>
      </c>
      <c r="E47" s="48">
        <v>36</v>
      </c>
      <c r="F47" s="49"/>
    </row>
    <row r="48" spans="1:6" ht="15">
      <c r="A48" s="72" t="str">
        <f t="shared" si="3"/>
        <v>228078 - RE 5050 MFF EBW7 DELL</v>
      </c>
      <c r="B48" s="83">
        <v>228078</v>
      </c>
      <c r="C48" s="90" t="s">
        <v>119</v>
      </c>
      <c r="D48" s="63">
        <v>3561292280787</v>
      </c>
      <c r="E48" s="48">
        <v>36</v>
      </c>
      <c r="F48" s="49"/>
    </row>
    <row r="49" spans="1:6" ht="15">
      <c r="A49" s="77" t="s">
        <v>120</v>
      </c>
      <c r="B49" s="84">
        <v>228317</v>
      </c>
      <c r="C49" s="93" t="s">
        <v>121</v>
      </c>
      <c r="D49" s="99">
        <v>3561292283177</v>
      </c>
      <c r="E49" s="49"/>
      <c r="F49" s="49"/>
    </row>
    <row r="50" spans="1:6" ht="15">
      <c r="A50" s="77" t="s">
        <v>122</v>
      </c>
      <c r="B50" s="84">
        <v>229807</v>
      </c>
      <c r="C50" s="93" t="s">
        <v>123</v>
      </c>
      <c r="D50" s="99">
        <v>3561292298072</v>
      </c>
      <c r="E50" s="49"/>
      <c r="F50" s="49"/>
    </row>
    <row r="51" spans="1:6" ht="15">
      <c r="A51" s="77" t="s">
        <v>124</v>
      </c>
      <c r="B51" s="84">
        <v>229808</v>
      </c>
      <c r="C51" s="93" t="s">
        <v>125</v>
      </c>
      <c r="D51" s="99">
        <v>3561292298089</v>
      </c>
      <c r="E51" s="49"/>
      <c r="F51" s="49"/>
    </row>
    <row r="52" spans="1:6" ht="15">
      <c r="A52" s="72" t="s">
        <v>126</v>
      </c>
      <c r="B52" s="83">
        <v>230138</v>
      </c>
      <c r="C52" s="92" t="s">
        <v>127</v>
      </c>
      <c r="D52" s="63">
        <v>3561292301383</v>
      </c>
      <c r="E52" s="49"/>
      <c r="F52" s="49"/>
    </row>
    <row r="53" spans="1:6" ht="15">
      <c r="A53" s="72" t="s">
        <v>128</v>
      </c>
      <c r="B53" s="83">
        <v>230139</v>
      </c>
      <c r="C53" s="90" t="s">
        <v>129</v>
      </c>
      <c r="D53" s="63">
        <v>3561292301390</v>
      </c>
      <c r="E53" s="49"/>
      <c r="F53" s="49"/>
    </row>
    <row r="54" spans="1:6" ht="15">
      <c r="A54" s="72" t="s">
        <v>130</v>
      </c>
      <c r="B54" s="83">
        <v>230140</v>
      </c>
      <c r="C54" s="90" t="s">
        <v>131</v>
      </c>
      <c r="D54" s="63">
        <v>3561292301406</v>
      </c>
      <c r="E54" s="49"/>
      <c r="F54" s="49"/>
    </row>
    <row r="55" spans="1:6" ht="15">
      <c r="A55" s="72" t="s">
        <v>132</v>
      </c>
      <c r="B55" s="83">
        <v>230141</v>
      </c>
      <c r="C55" s="90" t="s">
        <v>133</v>
      </c>
      <c r="D55" s="63">
        <v>3561292301413</v>
      </c>
      <c r="E55" s="49"/>
      <c r="F55" s="49"/>
    </row>
    <row r="56" spans="1:6" ht="15">
      <c r="A56" s="72" t="s">
        <v>98</v>
      </c>
      <c r="B56" s="83">
        <v>230142</v>
      </c>
      <c r="C56" s="90" t="s">
        <v>134</v>
      </c>
      <c r="D56" s="63">
        <v>3561292301420</v>
      </c>
      <c r="E56" s="49"/>
      <c r="F56" s="49"/>
    </row>
    <row r="57" spans="1:6" ht="15">
      <c r="A57" s="72" t="s">
        <v>110</v>
      </c>
      <c r="B57" s="83">
        <v>230143</v>
      </c>
      <c r="C57" s="92" t="s">
        <v>135</v>
      </c>
      <c r="D57" s="63">
        <v>3561292301437</v>
      </c>
      <c r="E57" s="49"/>
      <c r="F57" s="49"/>
    </row>
    <row r="58" spans="1:6" ht="15">
      <c r="A58" s="72" t="s">
        <v>113</v>
      </c>
      <c r="B58" s="83">
        <v>230144</v>
      </c>
      <c r="C58" s="90" t="s">
        <v>136</v>
      </c>
      <c r="D58" s="66">
        <v>3561292301444</v>
      </c>
      <c r="E58" s="49"/>
      <c r="F58" s="49"/>
    </row>
    <row r="59" spans="1:6" ht="15">
      <c r="A59" s="72" t="s">
        <v>93</v>
      </c>
      <c r="B59" s="84">
        <v>230145</v>
      </c>
      <c r="C59" s="90" t="s">
        <v>137</v>
      </c>
      <c r="D59" s="66">
        <v>3561292301451</v>
      </c>
      <c r="E59" s="47">
        <v>32</v>
      </c>
      <c r="F59" s="49"/>
    </row>
    <row r="60" spans="1:6" ht="15">
      <c r="A60" s="72" t="s">
        <v>92</v>
      </c>
      <c r="B60" s="83">
        <v>230146</v>
      </c>
      <c r="C60" s="90" t="s">
        <v>138</v>
      </c>
      <c r="D60" s="63">
        <v>3561292301468</v>
      </c>
      <c r="E60" s="49"/>
      <c r="F60" s="49"/>
    </row>
    <row r="61" spans="1:6" ht="15">
      <c r="A61" s="72" t="s">
        <v>108</v>
      </c>
      <c r="B61" s="83">
        <v>230147</v>
      </c>
      <c r="C61" s="91" t="s">
        <v>139</v>
      </c>
      <c r="D61" s="65">
        <v>3561292301475</v>
      </c>
      <c r="E61" s="49"/>
      <c r="F61" s="49"/>
    </row>
    <row r="62" spans="1:6" ht="15">
      <c r="A62" s="72" t="s">
        <v>96</v>
      </c>
      <c r="B62" s="83">
        <v>230148</v>
      </c>
      <c r="C62" s="91" t="s">
        <v>158</v>
      </c>
      <c r="D62" s="65">
        <v>3561292301482</v>
      </c>
      <c r="E62" s="49"/>
      <c r="F62" s="49"/>
    </row>
    <row r="63" spans="1:6" ht="15">
      <c r="A63" s="77" t="s">
        <v>95</v>
      </c>
      <c r="B63" s="83">
        <v>230149</v>
      </c>
      <c r="C63" s="93" t="s">
        <v>140</v>
      </c>
      <c r="D63" s="65">
        <v>3561292301499</v>
      </c>
      <c r="E63" s="47">
        <v>32</v>
      </c>
      <c r="F63" s="49"/>
    </row>
    <row r="64" spans="1:6" ht="15">
      <c r="A64" s="77" t="s">
        <v>116</v>
      </c>
      <c r="B64" s="83">
        <v>230150</v>
      </c>
      <c r="C64" s="91" t="s">
        <v>141</v>
      </c>
      <c r="D64" s="65">
        <v>3561292301505</v>
      </c>
      <c r="E64" s="47">
        <v>36</v>
      </c>
      <c r="F64" s="49"/>
    </row>
    <row r="65" spans="1:6" ht="15">
      <c r="A65" s="76" t="s">
        <v>142</v>
      </c>
      <c r="B65" s="85">
        <v>230318</v>
      </c>
      <c r="C65" s="98" t="s">
        <v>143</v>
      </c>
      <c r="D65" s="101">
        <v>3561292303189</v>
      </c>
      <c r="E65" s="47">
        <v>32</v>
      </c>
      <c r="F65" s="49"/>
    </row>
    <row r="66" spans="1:6" ht="15">
      <c r="A66" s="72" t="str">
        <f t="shared" ref="A66:A75" si="4">B66&amp;" - "&amp;C66</f>
        <v>230331 - RE 5050 MFF DELL</v>
      </c>
      <c r="B66" s="85">
        <v>230331</v>
      </c>
      <c r="C66" s="90" t="s">
        <v>144</v>
      </c>
      <c r="D66" s="65">
        <v>3561292303318</v>
      </c>
      <c r="E66" s="49"/>
      <c r="F66" s="49"/>
    </row>
    <row r="67" spans="1:6" ht="15">
      <c r="A67" s="72" t="str">
        <f t="shared" si="4"/>
        <v>230332 - RE Z30A</v>
      </c>
      <c r="B67" s="85">
        <v>230332</v>
      </c>
      <c r="C67" s="93" t="s">
        <v>145</v>
      </c>
      <c r="D67" s="63">
        <v>3561292303325</v>
      </c>
      <c r="E67" s="49"/>
      <c r="F67" s="49"/>
    </row>
    <row r="68" spans="1:6" ht="15">
      <c r="A68" s="72" t="str">
        <f t="shared" si="4"/>
        <v>230333 - RE Z30B</v>
      </c>
      <c r="B68" s="85">
        <v>230333</v>
      </c>
      <c r="C68" s="90" t="s">
        <v>146</v>
      </c>
      <c r="D68" s="63">
        <v>3561292303332</v>
      </c>
      <c r="E68" s="49"/>
      <c r="F68" s="49"/>
    </row>
    <row r="69" spans="1:6" ht="15">
      <c r="A69" s="72" t="str">
        <f t="shared" si="4"/>
        <v>230346 - RE ECR DESKTOP 1717L ELO</v>
      </c>
      <c r="B69" s="85">
        <v>230346</v>
      </c>
      <c r="C69" s="90" t="s">
        <v>147</v>
      </c>
      <c r="D69" s="63">
        <v>3561292303462</v>
      </c>
      <c r="E69" s="49"/>
      <c r="F69" s="49"/>
    </row>
    <row r="70" spans="1:6" ht="15">
      <c r="A70" s="72" t="str">
        <f t="shared" si="4"/>
        <v>231052 - RE SCANFRONT 400 CAN</v>
      </c>
      <c r="B70" s="83">
        <v>231052</v>
      </c>
      <c r="C70" s="90" t="s">
        <v>148</v>
      </c>
      <c r="D70" s="63">
        <v>3561292310521</v>
      </c>
      <c r="E70" s="48">
        <v>36</v>
      </c>
      <c r="F70" s="49"/>
    </row>
    <row r="71" spans="1:6" ht="15">
      <c r="A71" s="72" t="str">
        <f t="shared" si="4"/>
        <v>231341 - RE CRADLE PDA MOT V2</v>
      </c>
      <c r="B71" s="83">
        <v>231341</v>
      </c>
      <c r="C71" s="90" t="s">
        <v>149</v>
      </c>
      <c r="D71" s="63">
        <v>3561292313416</v>
      </c>
      <c r="E71" s="49"/>
      <c r="F71" s="49"/>
    </row>
    <row r="72" spans="1:6" ht="15">
      <c r="A72" s="72" t="str">
        <f t="shared" si="4"/>
        <v>231342 - RE WYSE 5070 EBV DEL</v>
      </c>
      <c r="B72" s="83">
        <v>231342</v>
      </c>
      <c r="C72" s="90" t="s">
        <v>150</v>
      </c>
      <c r="D72" s="63">
        <v>3561292313423</v>
      </c>
      <c r="E72" s="49"/>
      <c r="F72" s="49"/>
    </row>
    <row r="73" spans="1:6" ht="15">
      <c r="A73" s="72" t="str">
        <f t="shared" si="4"/>
        <v>231343 - RE DOUCH DS4308 ZEB</v>
      </c>
      <c r="B73" s="83">
        <v>231343</v>
      </c>
      <c r="C73" s="90" t="s">
        <v>151</v>
      </c>
      <c r="D73" s="63">
        <v>3561292313430</v>
      </c>
      <c r="E73" s="49"/>
      <c r="F73" s="49"/>
    </row>
    <row r="74" spans="1:6" ht="15">
      <c r="A74" s="72" t="str">
        <f t="shared" si="4"/>
        <v>231344 - RE IMP TMH6000 V EPS</v>
      </c>
      <c r="B74" s="83">
        <v>231344</v>
      </c>
      <c r="C74" s="90" t="s">
        <v>152</v>
      </c>
      <c r="D74" s="63">
        <v>3561292313447</v>
      </c>
      <c r="E74" s="49"/>
      <c r="F74" s="49"/>
    </row>
    <row r="75" spans="1:6" ht="15">
      <c r="A75" s="72" t="str">
        <f t="shared" si="4"/>
        <v>231372 - RE PIED ECR CLT 10P</v>
      </c>
      <c r="B75" s="83">
        <v>231372</v>
      </c>
      <c r="C75" s="90" t="s">
        <v>153</v>
      </c>
      <c r="D75" s="63">
        <v>3561292313720</v>
      </c>
      <c r="E75" s="49"/>
      <c r="F75" s="49"/>
    </row>
    <row r="76" spans="1:6" ht="15">
      <c r="A76" s="76"/>
      <c r="B76" s="85"/>
      <c r="C76" s="96"/>
      <c r="D76" s="102"/>
      <c r="E76" s="49"/>
      <c r="F76" s="49"/>
    </row>
    <row r="77" spans="1:6" ht="15">
      <c r="A77" s="76"/>
      <c r="B77" s="85"/>
      <c r="C77" s="96"/>
      <c r="D77" s="102"/>
      <c r="E77" s="49"/>
      <c r="F77" s="49"/>
    </row>
    <row r="78" spans="1:6" ht="15">
      <c r="A78" s="76"/>
      <c r="B78" s="85"/>
      <c r="C78" s="96"/>
      <c r="D78" s="102"/>
      <c r="E78" s="49"/>
      <c r="F78" s="49"/>
    </row>
    <row r="79" spans="1:6" ht="15">
      <c r="A79" s="76"/>
      <c r="B79" s="85"/>
      <c r="C79" s="96"/>
      <c r="D79" s="102"/>
      <c r="E79" s="49"/>
      <c r="F79" s="49"/>
    </row>
    <row r="80" spans="1:6" ht="15">
      <c r="A80" s="76"/>
      <c r="B80" s="85"/>
      <c r="C80" s="96"/>
      <c r="D80" s="102"/>
      <c r="E80" s="49"/>
      <c r="F80" s="49"/>
    </row>
    <row r="81" spans="1:6" ht="15">
      <c r="A81" s="76"/>
      <c r="B81" s="85"/>
      <c r="C81" s="96"/>
      <c r="D81" s="102"/>
      <c r="E81" s="49"/>
      <c r="F81" s="49"/>
    </row>
    <row r="82" spans="1:6" ht="15">
      <c r="A82" s="76"/>
      <c r="B82" s="85"/>
      <c r="C82" s="96"/>
      <c r="D82" s="102"/>
      <c r="E82" s="49"/>
      <c r="F82" s="49"/>
    </row>
    <row r="83" spans="1:6" ht="15">
      <c r="A83" s="76"/>
      <c r="B83" s="85"/>
      <c r="C83" s="96"/>
      <c r="D83" s="102"/>
      <c r="E83" s="49"/>
      <c r="F83" s="49"/>
    </row>
    <row r="84" spans="1:6" ht="15">
      <c r="A84" s="76"/>
      <c r="B84" s="85"/>
      <c r="C84" s="96"/>
      <c r="D84" s="102"/>
      <c r="E84" s="49"/>
      <c r="F84" s="49"/>
    </row>
    <row r="85" spans="1:6" ht="15">
      <c r="A85" s="76"/>
      <c r="B85" s="85"/>
      <c r="C85" s="96"/>
      <c r="D85" s="102"/>
      <c r="E85" s="49"/>
      <c r="F85" s="49"/>
    </row>
    <row r="86" spans="1:6" ht="15">
      <c r="A86" s="76"/>
      <c r="B86" s="85"/>
      <c r="C86" s="96"/>
      <c r="D86" s="102"/>
      <c r="E86" s="49"/>
      <c r="F86" s="49"/>
    </row>
    <row r="87" spans="1:6" ht="15">
      <c r="A87" s="76"/>
      <c r="B87" s="85"/>
      <c r="C87" s="96"/>
      <c r="D87" s="102"/>
      <c r="E87" s="49"/>
      <c r="F87" s="49"/>
    </row>
    <row r="88" spans="1:6" ht="15">
      <c r="A88" s="76"/>
      <c r="B88" s="85"/>
      <c r="C88" s="96"/>
      <c r="D88" s="102"/>
      <c r="E88" s="49"/>
      <c r="F88" s="49"/>
    </row>
    <row r="89" spans="1:6" ht="15">
      <c r="A89" s="76"/>
      <c r="B89" s="85"/>
      <c r="C89" s="96"/>
      <c r="D89" s="102"/>
      <c r="E89" s="49"/>
      <c r="F89" s="49"/>
    </row>
    <row r="90" spans="1:6" ht="15">
      <c r="A90" s="76"/>
      <c r="B90" s="85"/>
      <c r="C90" s="96"/>
      <c r="D90" s="102"/>
      <c r="E90" s="49"/>
      <c r="F90" s="49"/>
    </row>
    <row r="91" spans="1:6" ht="15">
      <c r="A91" s="76"/>
      <c r="B91" s="85"/>
      <c r="C91" s="96"/>
      <c r="D91" s="102"/>
      <c r="E91" s="49"/>
      <c r="F91" s="49"/>
    </row>
    <row r="92" spans="1:6" ht="15">
      <c r="A92" s="76"/>
      <c r="B92" s="85"/>
      <c r="C92" s="96"/>
      <c r="D92" s="102"/>
      <c r="E92" s="49"/>
      <c r="F92" s="49"/>
    </row>
    <row r="93" spans="1:6" ht="15">
      <c r="A93" s="76"/>
      <c r="B93" s="85"/>
      <c r="C93" s="96"/>
      <c r="D93" s="102"/>
      <c r="E93" s="49"/>
      <c r="F93" s="49"/>
    </row>
    <row r="94" spans="1:6" ht="15">
      <c r="A94" s="76"/>
      <c r="B94" s="85"/>
      <c r="C94" s="96"/>
      <c r="D94" s="102"/>
      <c r="E94" s="49"/>
      <c r="F94" s="49"/>
    </row>
    <row r="95" spans="1:6" ht="15">
      <c r="A95" s="79"/>
      <c r="B95" s="86"/>
      <c r="C95" s="97"/>
    </row>
    <row r="96" spans="1:6" ht="15">
      <c r="A96" s="79"/>
      <c r="B96" s="86"/>
      <c r="C96" s="97"/>
    </row>
    <row r="97" spans="1:3" ht="15">
      <c r="A97" s="79"/>
      <c r="B97" s="86"/>
      <c r="C97" s="97"/>
    </row>
    <row r="98" spans="1:3" ht="15">
      <c r="A98" s="79"/>
      <c r="B98" s="86"/>
      <c r="C98" s="97"/>
    </row>
    <row r="99" spans="1:3" ht="15">
      <c r="A99" s="79"/>
      <c r="B99" s="86"/>
      <c r="C99" s="97"/>
    </row>
    <row r="100" spans="1:3" ht="15">
      <c r="A100" s="79"/>
      <c r="B100" s="86"/>
      <c r="C100" s="97"/>
    </row>
    <row r="101" spans="1:3" ht="15">
      <c r="A101" s="79"/>
      <c r="B101" s="86"/>
      <c r="C101" s="97"/>
    </row>
    <row r="102" spans="1:3" ht="15">
      <c r="A102" s="79"/>
      <c r="B102" s="86"/>
      <c r="C102" s="97"/>
    </row>
    <row r="103" spans="1:3" ht="15">
      <c r="A103" s="79"/>
      <c r="B103" s="86"/>
      <c r="C103" s="97"/>
    </row>
    <row r="104" spans="1:3" ht="15">
      <c r="A104" s="79"/>
      <c r="B104" s="86"/>
      <c r="C104" s="97"/>
    </row>
    <row r="105" spans="1:3" ht="15">
      <c r="A105" s="79"/>
      <c r="B105" s="86"/>
      <c r="C105" s="97"/>
    </row>
    <row r="106" spans="1:3" ht="15">
      <c r="A106" s="79"/>
      <c r="B106" s="86"/>
      <c r="C106" s="97"/>
    </row>
    <row r="107" spans="1:3" ht="15">
      <c r="A107" s="79"/>
      <c r="B107" s="86"/>
      <c r="C107" s="97"/>
    </row>
    <row r="108" spans="1:3" ht="15">
      <c r="A108" s="79"/>
      <c r="B108" s="86"/>
      <c r="C108" s="97"/>
    </row>
    <row r="109" spans="1:3" ht="15">
      <c r="A109" s="79"/>
      <c r="B109" s="86"/>
      <c r="C109" s="97"/>
    </row>
    <row r="110" spans="1:3" ht="15">
      <c r="A110" s="79"/>
      <c r="B110" s="86"/>
      <c r="C110" s="97"/>
    </row>
    <row r="111" spans="1:3" ht="15">
      <c r="A111" s="79"/>
      <c r="B111" s="86"/>
      <c r="C111" s="97"/>
    </row>
    <row r="112" spans="1:3" ht="15">
      <c r="A112" s="79"/>
      <c r="B112" s="86"/>
      <c r="C112" s="97"/>
    </row>
    <row r="113" spans="1:3" ht="15">
      <c r="A113" s="79"/>
      <c r="B113" s="86"/>
      <c r="C113" s="97"/>
    </row>
    <row r="114" spans="1:3" ht="15">
      <c r="A114" s="79"/>
      <c r="B114" s="86"/>
      <c r="C114" s="97"/>
    </row>
    <row r="115" spans="1:3" ht="15">
      <c r="A115" s="79"/>
      <c r="B115" s="86"/>
      <c r="C115" s="97"/>
    </row>
    <row r="116" spans="1:3" ht="15">
      <c r="A116" s="79"/>
      <c r="B116" s="86"/>
      <c r="C116" s="97"/>
    </row>
    <row r="117" spans="1:3" ht="15">
      <c r="A117" s="79"/>
      <c r="B117" s="86"/>
      <c r="C117" s="97"/>
    </row>
    <row r="118" spans="1:3" ht="15">
      <c r="A118" s="79"/>
      <c r="B118" s="86"/>
      <c r="C118" s="97"/>
    </row>
    <row r="119" spans="1:3" ht="15">
      <c r="A119" s="79"/>
      <c r="B119" s="86"/>
      <c r="C119" s="97"/>
    </row>
    <row r="120" spans="1:3" ht="15">
      <c r="A120" s="79"/>
      <c r="B120" s="86"/>
      <c r="C120" s="97"/>
    </row>
    <row r="121" spans="1:3" ht="15">
      <c r="A121" s="79"/>
      <c r="B121" s="86"/>
      <c r="C121" s="97"/>
    </row>
    <row r="122" spans="1:3" ht="15">
      <c r="A122" s="79"/>
      <c r="B122" s="86"/>
      <c r="C122" s="97"/>
    </row>
    <row r="123" spans="1:3" ht="15">
      <c r="A123" s="79"/>
      <c r="B123" s="86"/>
      <c r="C123" s="97"/>
    </row>
    <row r="124" spans="1:3" ht="15">
      <c r="A124" s="79"/>
      <c r="B124" s="86"/>
      <c r="C124" s="97"/>
    </row>
    <row r="125" spans="1:3" ht="15">
      <c r="A125" s="79"/>
      <c r="B125" s="86"/>
      <c r="C125" s="97"/>
    </row>
    <row r="126" spans="1:3" ht="15">
      <c r="A126" s="79"/>
      <c r="B126" s="86"/>
      <c r="C126" s="97"/>
    </row>
    <row r="127" spans="1:3" ht="15">
      <c r="A127" s="79"/>
      <c r="B127" s="86"/>
      <c r="C127" s="97"/>
    </row>
    <row r="128" spans="1:3" ht="15">
      <c r="A128" s="79"/>
      <c r="B128" s="86"/>
      <c r="C128" s="97"/>
    </row>
    <row r="129" spans="1:3" ht="15">
      <c r="A129" s="79"/>
      <c r="B129" s="86"/>
      <c r="C129" s="97"/>
    </row>
    <row r="130" spans="1:3" ht="15">
      <c r="A130" s="79"/>
      <c r="B130" s="86"/>
      <c r="C130" s="97"/>
    </row>
    <row r="131" spans="1:3" ht="15">
      <c r="A131" s="79"/>
      <c r="B131" s="86"/>
      <c r="C131" s="97"/>
    </row>
    <row r="132" spans="1:3" ht="15">
      <c r="A132" s="79"/>
      <c r="B132" s="86"/>
      <c r="C132" s="97"/>
    </row>
    <row r="133" spans="1:3" ht="15">
      <c r="A133" s="79"/>
      <c r="B133" s="86"/>
      <c r="C133" s="97"/>
    </row>
    <row r="134" spans="1:3" ht="15">
      <c r="A134" s="79"/>
      <c r="B134" s="86"/>
      <c r="C134" s="97"/>
    </row>
    <row r="135" spans="1:3" ht="15">
      <c r="A135" s="79"/>
      <c r="B135" s="86"/>
      <c r="C135" s="97"/>
    </row>
    <row r="136" spans="1:3" ht="15">
      <c r="A136" s="79"/>
      <c r="B136" s="86"/>
      <c r="C136" s="97"/>
    </row>
    <row r="137" spans="1:3" ht="15">
      <c r="A137" s="79"/>
      <c r="B137" s="86"/>
      <c r="C137" s="97"/>
    </row>
    <row r="138" spans="1:3" ht="15">
      <c r="A138" s="79"/>
      <c r="B138" s="86"/>
      <c r="C138" s="97"/>
    </row>
    <row r="139" spans="1:3" ht="15">
      <c r="A139" s="79"/>
      <c r="B139" s="86"/>
      <c r="C139" s="97"/>
    </row>
    <row r="140" spans="1:3" ht="15">
      <c r="A140" s="79"/>
      <c r="B140" s="86"/>
      <c r="C140" s="97"/>
    </row>
    <row r="141" spans="1:3" ht="15">
      <c r="A141" s="79"/>
      <c r="B141" s="86"/>
      <c r="C141" s="97"/>
    </row>
    <row r="142" spans="1:3" ht="15">
      <c r="A142" s="79"/>
      <c r="B142" s="86"/>
      <c r="C142" s="97"/>
    </row>
    <row r="143" spans="1:3" ht="15">
      <c r="A143" s="79"/>
      <c r="B143" s="86"/>
      <c r="C143" s="97"/>
    </row>
    <row r="144" spans="1:3" ht="15">
      <c r="A144" s="79"/>
      <c r="B144" s="86"/>
      <c r="C144" s="97"/>
    </row>
    <row r="145" spans="1:3" ht="15">
      <c r="A145" s="79"/>
      <c r="B145" s="86"/>
      <c r="C145" s="97"/>
    </row>
    <row r="146" spans="1:3" ht="15">
      <c r="A146" s="79"/>
      <c r="B146" s="86"/>
      <c r="C146" s="97"/>
    </row>
    <row r="147" spans="1:3" ht="15">
      <c r="A147" s="79"/>
      <c r="B147" s="86"/>
      <c r="C147" s="97"/>
    </row>
    <row r="148" spans="1:3" ht="15">
      <c r="A148" s="79"/>
      <c r="B148" s="86"/>
      <c r="C148" s="97"/>
    </row>
    <row r="149" spans="1:3" ht="15">
      <c r="A149" s="79"/>
      <c r="B149" s="86"/>
      <c r="C149" s="97"/>
    </row>
    <row r="150" spans="1:3" ht="15">
      <c r="A150" s="79"/>
      <c r="B150" s="86"/>
      <c r="C150" s="97"/>
    </row>
    <row r="151" spans="1:3" ht="15">
      <c r="A151" s="79"/>
      <c r="B151" s="86"/>
      <c r="C151" s="97"/>
    </row>
    <row r="152" spans="1:3" ht="15">
      <c r="A152" s="79"/>
      <c r="B152" s="86"/>
      <c r="C152" s="97"/>
    </row>
    <row r="153" spans="1:3" ht="15">
      <c r="A153" s="79"/>
      <c r="B153" s="86"/>
      <c r="C153" s="97"/>
    </row>
    <row r="154" spans="1:3" ht="15">
      <c r="A154" s="79"/>
      <c r="B154" s="86"/>
      <c r="C154" s="97"/>
    </row>
    <row r="155" spans="1:3" ht="15">
      <c r="A155" s="79"/>
      <c r="B155" s="86"/>
      <c r="C155" s="97"/>
    </row>
    <row r="156" spans="1:3" ht="15">
      <c r="A156" s="79"/>
      <c r="B156" s="86"/>
      <c r="C156" s="97"/>
    </row>
    <row r="157" spans="1:3" ht="15">
      <c r="A157" s="79"/>
      <c r="B157" s="86"/>
      <c r="C157" s="97"/>
    </row>
    <row r="158" spans="1:3" ht="15">
      <c r="A158" s="79"/>
      <c r="B158" s="86"/>
      <c r="C158" s="97"/>
    </row>
    <row r="159" spans="1:3" ht="15">
      <c r="A159" s="79"/>
      <c r="B159" s="86"/>
      <c r="C159" s="97"/>
    </row>
    <row r="160" spans="1:3" ht="15">
      <c r="A160" s="79"/>
      <c r="B160" s="86"/>
      <c r="C160" s="97"/>
    </row>
    <row r="161" spans="1:3" ht="15">
      <c r="A161" s="79"/>
      <c r="B161" s="86"/>
      <c r="C161" s="97"/>
    </row>
    <row r="162" spans="1:3" ht="15">
      <c r="A162" s="79"/>
      <c r="B162" s="86"/>
      <c r="C162" s="97"/>
    </row>
    <row r="163" spans="1:3" ht="15">
      <c r="A163" s="79"/>
      <c r="B163" s="86"/>
      <c r="C163" s="97"/>
    </row>
    <row r="164" spans="1:3" ht="15">
      <c r="A164" s="79"/>
      <c r="B164" s="86"/>
      <c r="C164" s="97"/>
    </row>
    <row r="165" spans="1:3" ht="15">
      <c r="A165" s="79"/>
      <c r="B165" s="86"/>
      <c r="C165" s="97"/>
    </row>
    <row r="166" spans="1:3" ht="15">
      <c r="A166" s="79"/>
      <c r="B166" s="86"/>
      <c r="C166" s="97"/>
    </row>
    <row r="167" spans="1:3" ht="15">
      <c r="A167" s="79"/>
      <c r="B167" s="86"/>
      <c r="C167" s="97"/>
    </row>
    <row r="168" spans="1:3" ht="15">
      <c r="A168" s="79"/>
      <c r="B168" s="86"/>
      <c r="C168" s="97"/>
    </row>
    <row r="169" spans="1:3" ht="15">
      <c r="A169" s="79"/>
      <c r="B169" s="86"/>
      <c r="C169" s="97"/>
    </row>
    <row r="170" spans="1:3" ht="15">
      <c r="A170" s="79"/>
      <c r="B170" s="86"/>
      <c r="C170" s="97"/>
    </row>
    <row r="171" spans="1:3" ht="15">
      <c r="A171" s="79"/>
      <c r="B171" s="86"/>
      <c r="C171" s="97"/>
    </row>
    <row r="172" spans="1:3" ht="15">
      <c r="A172" s="79"/>
      <c r="B172" s="86"/>
      <c r="C172" s="97"/>
    </row>
    <row r="173" spans="1:3" ht="15">
      <c r="A173" s="79"/>
      <c r="B173" s="86"/>
      <c r="C173" s="97"/>
    </row>
    <row r="174" spans="1:3" ht="15">
      <c r="A174" s="79"/>
      <c r="B174" s="86"/>
      <c r="C174" s="97"/>
    </row>
    <row r="175" spans="1:3" ht="15">
      <c r="A175" s="79"/>
      <c r="B175" s="86"/>
      <c r="C175" s="97"/>
    </row>
    <row r="176" spans="1:3" ht="15">
      <c r="A176" s="79"/>
      <c r="B176" s="86"/>
      <c r="C176" s="97"/>
    </row>
    <row r="177" spans="1:3" ht="15">
      <c r="A177" s="79"/>
      <c r="B177" s="86"/>
      <c r="C177" s="97"/>
    </row>
    <row r="178" spans="1:3" ht="15">
      <c r="A178" s="79"/>
      <c r="B178" s="86"/>
      <c r="C178" s="97"/>
    </row>
    <row r="179" spans="1:3" ht="15">
      <c r="A179" s="79"/>
      <c r="B179" s="86"/>
      <c r="C179" s="97"/>
    </row>
    <row r="180" spans="1:3" ht="15">
      <c r="A180" s="79"/>
      <c r="B180" s="86"/>
      <c r="C180" s="97"/>
    </row>
    <row r="181" spans="1:3" ht="15">
      <c r="A181" s="79"/>
      <c r="B181" s="86"/>
      <c r="C181" s="97"/>
    </row>
    <row r="182" spans="1:3" ht="15">
      <c r="A182" s="79"/>
      <c r="B182" s="86"/>
      <c r="C182" s="97"/>
    </row>
    <row r="183" spans="1:3" ht="15">
      <c r="A183" s="79"/>
      <c r="B183" s="86"/>
      <c r="C183" s="97"/>
    </row>
    <row r="184" spans="1:3" ht="15">
      <c r="A184" s="79"/>
      <c r="B184" s="86"/>
      <c r="C184" s="97"/>
    </row>
    <row r="185" spans="1:3" ht="15">
      <c r="A185" s="79"/>
      <c r="B185" s="86"/>
      <c r="C185" s="97"/>
    </row>
    <row r="186" spans="1:3" ht="15">
      <c r="A186" s="79"/>
      <c r="B186" s="86"/>
      <c r="C186" s="97"/>
    </row>
    <row r="187" spans="1:3" ht="15">
      <c r="A187" s="79"/>
      <c r="B187" s="86"/>
      <c r="C187" s="97"/>
    </row>
    <row r="188" spans="1:3" ht="15">
      <c r="A188" s="79"/>
      <c r="B188" s="86"/>
      <c r="C188" s="97"/>
    </row>
    <row r="189" spans="1:3" ht="15">
      <c r="A189" s="79"/>
      <c r="B189" s="86"/>
      <c r="C189" s="97"/>
    </row>
    <row r="190" spans="1:3" ht="15">
      <c r="A190" s="79"/>
      <c r="B190" s="86"/>
      <c r="C190" s="97"/>
    </row>
    <row r="191" spans="1:3" ht="15">
      <c r="A191" s="79"/>
      <c r="B191" s="86"/>
      <c r="C191" s="97"/>
    </row>
    <row r="192" spans="1:3" ht="15">
      <c r="A192" s="79"/>
      <c r="B192" s="86"/>
      <c r="C192" s="97"/>
    </row>
    <row r="193" spans="1:3" ht="15">
      <c r="A193" s="79"/>
      <c r="B193" s="86"/>
      <c r="C193" s="97"/>
    </row>
    <row r="194" spans="1:3" ht="15">
      <c r="A194" s="79"/>
      <c r="B194" s="86"/>
      <c r="C194" s="97"/>
    </row>
    <row r="195" spans="1:3" ht="15">
      <c r="A195" s="79"/>
      <c r="B195" s="86"/>
      <c r="C195" s="97"/>
    </row>
    <row r="196" spans="1:3" ht="15">
      <c r="A196" s="79"/>
      <c r="B196" s="86"/>
      <c r="C196" s="97"/>
    </row>
    <row r="197" spans="1:3" ht="15">
      <c r="A197" s="79"/>
      <c r="B197" s="86"/>
      <c r="C197" s="97"/>
    </row>
    <row r="198" spans="1:3" ht="15">
      <c r="A198" s="79"/>
      <c r="B198" s="86"/>
      <c r="C198" s="97"/>
    </row>
    <row r="199" spans="1:3" ht="15">
      <c r="A199" s="79"/>
      <c r="B199" s="86"/>
      <c r="C199" s="97"/>
    </row>
    <row r="200" spans="1:3" ht="15">
      <c r="A200" s="79"/>
      <c r="B200" s="86"/>
      <c r="C200" s="97"/>
    </row>
    <row r="201" spans="1:3" ht="15">
      <c r="A201" s="79"/>
      <c r="B201" s="86"/>
      <c r="C201" s="97"/>
    </row>
    <row r="202" spans="1:3" ht="15">
      <c r="A202" s="79"/>
      <c r="B202" s="86"/>
      <c r="C202" s="97"/>
    </row>
    <row r="203" spans="1:3" ht="15">
      <c r="A203" s="79"/>
      <c r="B203" s="86"/>
      <c r="C203" s="97"/>
    </row>
    <row r="204" spans="1:3" ht="15">
      <c r="A204" s="79"/>
      <c r="B204" s="86"/>
      <c r="C204" s="97"/>
    </row>
    <row r="205" spans="1:3" ht="15">
      <c r="A205" s="79"/>
      <c r="B205" s="86"/>
      <c r="C205" s="97"/>
    </row>
    <row r="206" spans="1:3" ht="15">
      <c r="A206" s="79"/>
      <c r="B206" s="86"/>
      <c r="C206" s="97"/>
    </row>
    <row r="207" spans="1:3" ht="15">
      <c r="A207" s="79"/>
      <c r="B207" s="86"/>
      <c r="C207" s="97"/>
    </row>
    <row r="208" spans="1:3" ht="15">
      <c r="A208" s="79"/>
      <c r="B208" s="86"/>
      <c r="C208" s="97"/>
    </row>
    <row r="209" spans="1:3" ht="15">
      <c r="A209" s="79"/>
      <c r="B209" s="86"/>
      <c r="C209" s="97"/>
    </row>
    <row r="210" spans="1:3" ht="15">
      <c r="A210" s="79"/>
      <c r="B210" s="86"/>
      <c r="C210" s="97"/>
    </row>
    <row r="211" spans="1:3" ht="15">
      <c r="A211" s="79"/>
      <c r="B211" s="86"/>
      <c r="C211" s="97"/>
    </row>
    <row r="212" spans="1:3" ht="15">
      <c r="A212" s="79"/>
      <c r="B212" s="86"/>
      <c r="C212" s="97"/>
    </row>
    <row r="213" spans="1:3" ht="15">
      <c r="A213" s="79"/>
      <c r="B213" s="86"/>
      <c r="C213" s="97"/>
    </row>
    <row r="214" spans="1:3" ht="15">
      <c r="A214" s="79"/>
      <c r="B214" s="86"/>
      <c r="C214" s="97"/>
    </row>
    <row r="215" spans="1:3" ht="15">
      <c r="A215" s="79"/>
      <c r="B215" s="86"/>
      <c r="C215" s="97"/>
    </row>
    <row r="216" spans="1:3" ht="15">
      <c r="A216" s="79"/>
      <c r="B216" s="86"/>
      <c r="C216" s="97"/>
    </row>
    <row r="217" spans="1:3" ht="15">
      <c r="A217" s="79"/>
      <c r="B217" s="86"/>
      <c r="C217" s="97"/>
    </row>
    <row r="218" spans="1:3" ht="15">
      <c r="A218" s="79"/>
      <c r="B218" s="86"/>
      <c r="C218" s="97"/>
    </row>
    <row r="219" spans="1:3" ht="15">
      <c r="A219" s="79"/>
      <c r="B219" s="86"/>
      <c r="C219" s="97"/>
    </row>
    <row r="220" spans="1:3" ht="15">
      <c r="A220" s="79"/>
      <c r="B220" s="86"/>
      <c r="C220" s="97"/>
    </row>
    <row r="221" spans="1:3" ht="15">
      <c r="A221" s="79"/>
      <c r="B221" s="86"/>
      <c r="C221" s="97"/>
    </row>
    <row r="222" spans="1:3" ht="15">
      <c r="A222" s="79"/>
      <c r="B222" s="86"/>
      <c r="C222" s="97"/>
    </row>
    <row r="223" spans="1:3" ht="15">
      <c r="A223" s="79"/>
      <c r="B223" s="86"/>
      <c r="C223" s="97"/>
    </row>
    <row r="224" spans="1:3" ht="15">
      <c r="A224" s="79"/>
      <c r="B224" s="86"/>
      <c r="C224" s="97"/>
    </row>
    <row r="225" spans="1:3" ht="15">
      <c r="A225" s="79"/>
      <c r="B225" s="86"/>
      <c r="C225" s="97"/>
    </row>
    <row r="226" spans="1:3" ht="15">
      <c r="A226" s="79"/>
      <c r="B226" s="86"/>
      <c r="C226" s="97"/>
    </row>
    <row r="227" spans="1:3" ht="15">
      <c r="A227" s="79"/>
      <c r="B227" s="86"/>
      <c r="C227" s="97"/>
    </row>
    <row r="228" spans="1:3" ht="15">
      <c r="A228" s="79"/>
      <c r="B228" s="86"/>
      <c r="C228" s="97"/>
    </row>
    <row r="229" spans="1:3" ht="15">
      <c r="A229" s="79"/>
      <c r="B229" s="86"/>
      <c r="C229" s="97"/>
    </row>
    <row r="230" spans="1:3" ht="15">
      <c r="A230" s="79"/>
      <c r="B230" s="86"/>
      <c r="C230" s="97"/>
    </row>
    <row r="231" spans="1:3" ht="15">
      <c r="A231" s="79"/>
      <c r="B231" s="86"/>
      <c r="C231" s="97"/>
    </row>
    <row r="232" spans="1:3" ht="15">
      <c r="A232" s="79"/>
      <c r="B232" s="86"/>
      <c r="C232" s="97"/>
    </row>
    <row r="233" spans="1:3" ht="15">
      <c r="A233" s="79"/>
      <c r="B233" s="86"/>
      <c r="C233" s="97"/>
    </row>
    <row r="234" spans="1:3" ht="15">
      <c r="A234" s="79"/>
      <c r="B234" s="86"/>
      <c r="C234" s="97"/>
    </row>
    <row r="235" spans="1:3" ht="15">
      <c r="A235" s="79"/>
      <c r="B235" s="86"/>
      <c r="C235" s="97"/>
    </row>
    <row r="236" spans="1:3" ht="15">
      <c r="A236" s="79"/>
      <c r="B236" s="86"/>
      <c r="C236" s="97"/>
    </row>
    <row r="237" spans="1:3" ht="15">
      <c r="A237" s="79"/>
      <c r="B237" s="86"/>
      <c r="C237" s="97"/>
    </row>
    <row r="238" spans="1:3" ht="15">
      <c r="A238" s="79"/>
      <c r="B238" s="86"/>
      <c r="C238" s="97"/>
    </row>
    <row r="239" spans="1:3" ht="15">
      <c r="A239" s="79"/>
      <c r="B239" s="86"/>
      <c r="C239" s="97"/>
    </row>
    <row r="240" spans="1:3" ht="15">
      <c r="A240" s="79"/>
      <c r="B240" s="86"/>
      <c r="C240" s="97"/>
    </row>
    <row r="241" spans="1:3" ht="15">
      <c r="A241" s="79"/>
      <c r="B241" s="86"/>
      <c r="C241" s="97"/>
    </row>
    <row r="242" spans="1:3" ht="15">
      <c r="A242" s="79"/>
      <c r="B242" s="86"/>
      <c r="C242" s="97"/>
    </row>
    <row r="243" spans="1:3" ht="15">
      <c r="A243" s="79"/>
      <c r="B243" s="86"/>
      <c r="C243" s="97"/>
    </row>
    <row r="244" spans="1:3" ht="15">
      <c r="A244" s="79"/>
      <c r="B244" s="86"/>
      <c r="C244" s="97"/>
    </row>
    <row r="245" spans="1:3" ht="15">
      <c r="A245" s="79"/>
      <c r="B245" s="86"/>
      <c r="C245" s="97"/>
    </row>
    <row r="246" spans="1:3" ht="15">
      <c r="A246" s="79"/>
      <c r="B246" s="86"/>
      <c r="C246" s="97"/>
    </row>
    <row r="247" spans="1:3" ht="15">
      <c r="A247" s="79"/>
      <c r="B247" s="86"/>
      <c r="C247" s="97"/>
    </row>
    <row r="248" spans="1:3" ht="15">
      <c r="A248" s="79"/>
      <c r="B248" s="86"/>
      <c r="C248" s="97"/>
    </row>
    <row r="249" spans="1:3" ht="15">
      <c r="A249" s="79"/>
      <c r="B249" s="86"/>
      <c r="C249" s="97"/>
    </row>
    <row r="250" spans="1:3" ht="15">
      <c r="A250" s="79"/>
      <c r="B250" s="86"/>
      <c r="C250" s="97"/>
    </row>
    <row r="251" spans="1:3" ht="15">
      <c r="A251" s="79"/>
      <c r="B251" s="86"/>
      <c r="C251" s="97"/>
    </row>
    <row r="252" spans="1:3" ht="15">
      <c r="A252" s="79"/>
      <c r="B252" s="86"/>
      <c r="C252" s="97"/>
    </row>
    <row r="253" spans="1:3" ht="15">
      <c r="A253" s="79"/>
      <c r="B253" s="86"/>
      <c r="C253" s="97"/>
    </row>
    <row r="254" spans="1:3" ht="15">
      <c r="A254" s="79"/>
      <c r="B254" s="86"/>
      <c r="C254" s="97"/>
    </row>
    <row r="255" spans="1:3" ht="15">
      <c r="A255" s="79"/>
      <c r="B255" s="86"/>
      <c r="C255" s="97"/>
    </row>
    <row r="256" spans="1:3" ht="15">
      <c r="A256" s="79"/>
      <c r="B256" s="86"/>
      <c r="C256" s="97"/>
    </row>
    <row r="257" spans="1:3" ht="15">
      <c r="A257" s="79"/>
      <c r="B257" s="86"/>
      <c r="C257" s="97"/>
    </row>
    <row r="258" spans="1:3" ht="15">
      <c r="A258" s="79"/>
      <c r="B258" s="86"/>
      <c r="C258" s="97"/>
    </row>
    <row r="259" spans="1:3" ht="15">
      <c r="A259" s="79"/>
      <c r="B259" s="86"/>
      <c r="C259" s="97"/>
    </row>
    <row r="260" spans="1:3" ht="15">
      <c r="A260" s="79"/>
      <c r="B260" s="86"/>
      <c r="C260" s="97"/>
    </row>
    <row r="261" spans="1:3" ht="15">
      <c r="A261" s="79"/>
      <c r="B261" s="86"/>
      <c r="C261" s="97"/>
    </row>
    <row r="262" spans="1:3" ht="15">
      <c r="A262" s="79"/>
      <c r="B262" s="86"/>
      <c r="C262" s="97"/>
    </row>
    <row r="263" spans="1:3" ht="15">
      <c r="A263" s="79"/>
      <c r="B263" s="86"/>
      <c r="C263" s="97"/>
    </row>
    <row r="264" spans="1:3" ht="15">
      <c r="A264" s="79"/>
      <c r="B264" s="86"/>
      <c r="C264" s="97"/>
    </row>
    <row r="265" spans="1:3" ht="15">
      <c r="A265" s="79"/>
      <c r="B265" s="86"/>
      <c r="C265" s="97"/>
    </row>
    <row r="266" spans="1:3" ht="15">
      <c r="A266" s="79"/>
      <c r="B266" s="86"/>
      <c r="C266" s="97"/>
    </row>
    <row r="267" spans="1:3" ht="15">
      <c r="A267" s="79"/>
      <c r="B267" s="86"/>
      <c r="C267" s="97"/>
    </row>
    <row r="268" spans="1:3" ht="15">
      <c r="A268" s="79"/>
      <c r="B268" s="86"/>
      <c r="C268" s="97"/>
    </row>
    <row r="269" spans="1:3" ht="15">
      <c r="A269" s="79"/>
      <c r="B269" s="86"/>
      <c r="C269" s="97"/>
    </row>
    <row r="270" spans="1:3" ht="15">
      <c r="A270" s="79"/>
      <c r="B270" s="86"/>
      <c r="C270" s="97"/>
    </row>
    <row r="271" spans="1:3" ht="15">
      <c r="A271" s="79"/>
      <c r="B271" s="86"/>
      <c r="C271" s="97"/>
    </row>
    <row r="272" spans="1:3" ht="15">
      <c r="A272" s="79"/>
      <c r="B272" s="86"/>
      <c r="C272" s="97"/>
    </row>
    <row r="273" spans="1:3" ht="15">
      <c r="A273" s="79"/>
      <c r="B273" s="86"/>
      <c r="C273" s="97"/>
    </row>
    <row r="274" spans="1:3" ht="15">
      <c r="A274" s="79"/>
      <c r="B274" s="86"/>
      <c r="C274" s="97"/>
    </row>
    <row r="275" spans="1:3" ht="15">
      <c r="A275" s="79"/>
      <c r="B275" s="86"/>
      <c r="C275" s="97"/>
    </row>
    <row r="276" spans="1:3" ht="15">
      <c r="A276" s="79"/>
      <c r="B276" s="86"/>
      <c r="C276" s="97"/>
    </row>
    <row r="277" spans="1:3" ht="15">
      <c r="A277" s="79"/>
      <c r="B277" s="86"/>
      <c r="C277" s="97"/>
    </row>
    <row r="278" spans="1:3" ht="15">
      <c r="A278" s="79"/>
      <c r="B278" s="86"/>
      <c r="C278" s="97"/>
    </row>
    <row r="279" spans="1:3" ht="15">
      <c r="A279" s="79"/>
      <c r="B279" s="86"/>
      <c r="C279" s="97"/>
    </row>
    <row r="280" spans="1:3" ht="15">
      <c r="A280" s="79"/>
      <c r="B280" s="86"/>
      <c r="C280" s="97"/>
    </row>
    <row r="281" spans="1:3" ht="15">
      <c r="A281" s="79"/>
      <c r="B281" s="86"/>
      <c r="C281" s="97"/>
    </row>
    <row r="282" spans="1:3" ht="15">
      <c r="A282" s="79"/>
      <c r="B282" s="86"/>
      <c r="C282" s="97"/>
    </row>
    <row r="283" spans="1:3" ht="15">
      <c r="A283" s="79"/>
      <c r="B283" s="86"/>
      <c r="C283" s="97"/>
    </row>
    <row r="284" spans="1:3" ht="15">
      <c r="A284" s="79"/>
      <c r="B284" s="86"/>
      <c r="C284" s="97"/>
    </row>
    <row r="285" spans="1:3" ht="15">
      <c r="A285" s="79"/>
      <c r="B285" s="86"/>
      <c r="C285" s="97"/>
    </row>
    <row r="286" spans="1:3" ht="15">
      <c r="A286" s="79"/>
      <c r="B286" s="86"/>
      <c r="C286" s="97"/>
    </row>
    <row r="287" spans="1:3" ht="15">
      <c r="A287" s="79"/>
      <c r="B287" s="86"/>
      <c r="C287" s="97"/>
    </row>
    <row r="288" spans="1:3" ht="15">
      <c r="A288" s="79"/>
      <c r="B288" s="86"/>
      <c r="C288" s="97"/>
    </row>
    <row r="289" spans="1:3" ht="15">
      <c r="A289" s="79"/>
      <c r="B289" s="86"/>
      <c r="C289" s="97"/>
    </row>
    <row r="290" spans="1:3" ht="15">
      <c r="A290" s="79"/>
      <c r="B290" s="86"/>
      <c r="C290" s="97"/>
    </row>
    <row r="291" spans="1:3" ht="15">
      <c r="A291" s="79"/>
      <c r="B291" s="86"/>
      <c r="C291" s="97"/>
    </row>
    <row r="292" spans="1:3" ht="15">
      <c r="A292" s="79"/>
      <c r="B292" s="86"/>
      <c r="C292" s="97"/>
    </row>
    <row r="293" spans="1:3" ht="15">
      <c r="A293" s="79"/>
      <c r="B293" s="86"/>
      <c r="C293" s="97"/>
    </row>
    <row r="294" spans="1:3" ht="15">
      <c r="A294" s="79"/>
      <c r="B294" s="86"/>
      <c r="C294" s="97"/>
    </row>
    <row r="295" spans="1:3" ht="15">
      <c r="A295" s="79"/>
      <c r="B295" s="86"/>
      <c r="C295" s="97"/>
    </row>
    <row r="296" spans="1:3" ht="15">
      <c r="A296" s="79"/>
      <c r="B296" s="86"/>
      <c r="C296" s="97"/>
    </row>
    <row r="297" spans="1:3" ht="15">
      <c r="A297" s="79"/>
      <c r="B297" s="86"/>
      <c r="C297" s="97"/>
    </row>
    <row r="298" spans="1:3" ht="15">
      <c r="A298" s="79"/>
      <c r="B298" s="86"/>
      <c r="C298" s="97"/>
    </row>
    <row r="299" spans="1:3" ht="15">
      <c r="A299" s="79"/>
      <c r="B299" s="86"/>
      <c r="C299" s="97"/>
    </row>
    <row r="300" spans="1:3" ht="15">
      <c r="A300" s="79"/>
      <c r="B300" s="86"/>
      <c r="C300" s="97"/>
    </row>
    <row r="301" spans="1:3" ht="15">
      <c r="A301" s="79"/>
      <c r="B301" s="86"/>
      <c r="C301" s="97"/>
    </row>
    <row r="302" spans="1:3" ht="15">
      <c r="A302" s="79"/>
      <c r="B302" s="86"/>
      <c r="C302" s="97"/>
    </row>
    <row r="303" spans="1:3" ht="15">
      <c r="A303" s="79"/>
      <c r="B303" s="86"/>
      <c r="C303" s="97"/>
    </row>
    <row r="304" spans="1:3" ht="15">
      <c r="A304" s="79"/>
      <c r="B304" s="86"/>
      <c r="C304" s="97"/>
    </row>
    <row r="305" spans="1:3" ht="15">
      <c r="A305" s="79"/>
      <c r="B305" s="86"/>
      <c r="C305" s="97"/>
    </row>
    <row r="306" spans="1:3" ht="15">
      <c r="A306" s="79"/>
      <c r="B306" s="86"/>
      <c r="C306" s="97"/>
    </row>
    <row r="307" spans="1:3" ht="15">
      <c r="A307" s="79"/>
      <c r="B307" s="86"/>
      <c r="C307" s="97"/>
    </row>
    <row r="308" spans="1:3" ht="15">
      <c r="A308" s="79"/>
      <c r="B308" s="86"/>
      <c r="C308" s="97"/>
    </row>
    <row r="309" spans="1:3" ht="15">
      <c r="A309" s="79"/>
      <c r="B309" s="86"/>
      <c r="C309" s="97"/>
    </row>
    <row r="310" spans="1:3" ht="15">
      <c r="A310" s="79"/>
      <c r="B310" s="86"/>
      <c r="C310" s="97"/>
    </row>
    <row r="311" spans="1:3" ht="15">
      <c r="A311" s="79"/>
      <c r="B311" s="86"/>
      <c r="C311" s="97"/>
    </row>
    <row r="312" spans="1:3" ht="15">
      <c r="A312" s="79"/>
      <c r="B312" s="86"/>
      <c r="C312" s="97"/>
    </row>
    <row r="313" spans="1:3" ht="15">
      <c r="A313" s="79"/>
      <c r="B313" s="86"/>
      <c r="C313" s="97"/>
    </row>
    <row r="314" spans="1:3" ht="15">
      <c r="A314" s="79"/>
      <c r="B314" s="86"/>
      <c r="C314" s="97"/>
    </row>
    <row r="315" spans="1:3" ht="15">
      <c r="A315" s="79"/>
      <c r="B315" s="86"/>
      <c r="C315" s="97"/>
    </row>
    <row r="316" spans="1:3" ht="15">
      <c r="A316" s="79"/>
      <c r="B316" s="86"/>
      <c r="C316" s="97"/>
    </row>
    <row r="317" spans="1:3" ht="15">
      <c r="A317" s="79"/>
      <c r="B317" s="86"/>
      <c r="C317" s="97"/>
    </row>
    <row r="318" spans="1:3" ht="15">
      <c r="A318" s="79"/>
      <c r="B318" s="86"/>
      <c r="C318" s="97"/>
    </row>
    <row r="319" spans="1:3" ht="15">
      <c r="A319" s="79"/>
      <c r="B319" s="86"/>
      <c r="C319" s="97"/>
    </row>
    <row r="320" spans="1:3" ht="15">
      <c r="A320" s="79"/>
      <c r="B320" s="86"/>
      <c r="C320" s="97"/>
    </row>
    <row r="321" spans="1:3" ht="15">
      <c r="A321" s="79"/>
      <c r="B321" s="86"/>
      <c r="C321" s="97"/>
    </row>
    <row r="322" spans="1:3" ht="15">
      <c r="A322" s="79"/>
      <c r="B322" s="86"/>
      <c r="C322" s="97"/>
    </row>
    <row r="323" spans="1:3" ht="15">
      <c r="A323" s="79"/>
      <c r="B323" s="86"/>
      <c r="C323" s="97"/>
    </row>
    <row r="324" spans="1:3" ht="15">
      <c r="A324" s="79"/>
      <c r="B324" s="86"/>
      <c r="C324" s="97"/>
    </row>
    <row r="325" spans="1:3" ht="15">
      <c r="A325" s="79"/>
      <c r="B325" s="86"/>
      <c r="C325" s="97"/>
    </row>
    <row r="326" spans="1:3" ht="15">
      <c r="A326" s="79"/>
      <c r="B326" s="86"/>
      <c r="C326" s="97"/>
    </row>
    <row r="327" spans="1:3" ht="15">
      <c r="A327" s="79"/>
      <c r="B327" s="86"/>
      <c r="C327" s="97"/>
    </row>
    <row r="328" spans="1:3" ht="15">
      <c r="A328" s="79"/>
      <c r="B328" s="86"/>
      <c r="C328" s="97"/>
    </row>
    <row r="329" spans="1:3" ht="15">
      <c r="A329" s="79"/>
      <c r="B329" s="86"/>
      <c r="C329" s="97"/>
    </row>
    <row r="330" spans="1:3" ht="15">
      <c r="A330" s="79"/>
      <c r="B330" s="86"/>
      <c r="C330" s="97"/>
    </row>
    <row r="331" spans="1:3" ht="15">
      <c r="A331" s="79"/>
      <c r="B331" s="86"/>
      <c r="C331" s="97"/>
    </row>
    <row r="332" spans="1:3" ht="15">
      <c r="A332" s="79"/>
      <c r="B332" s="86"/>
      <c r="C332" s="97"/>
    </row>
    <row r="333" spans="1:3" ht="15">
      <c r="A333" s="79"/>
      <c r="B333" s="86"/>
      <c r="C333" s="97"/>
    </row>
    <row r="334" spans="1:3" ht="15">
      <c r="A334" s="79"/>
      <c r="B334" s="86"/>
      <c r="C334" s="97"/>
    </row>
    <row r="335" spans="1:3" ht="15">
      <c r="A335" s="79"/>
      <c r="B335" s="86"/>
      <c r="C335" s="97"/>
    </row>
    <row r="336" spans="1:3" ht="15">
      <c r="A336" s="79"/>
      <c r="B336" s="86"/>
      <c r="C336" s="97"/>
    </row>
    <row r="337" spans="1:3" ht="15">
      <c r="A337" s="79"/>
      <c r="B337" s="86"/>
      <c r="C337" s="97"/>
    </row>
    <row r="338" spans="1:3" ht="15">
      <c r="A338" s="79"/>
      <c r="B338" s="86"/>
      <c r="C338" s="97"/>
    </row>
    <row r="339" spans="1:3" ht="15">
      <c r="A339" s="79"/>
      <c r="B339" s="86"/>
      <c r="C339" s="97"/>
    </row>
    <row r="340" spans="1:3" ht="15">
      <c r="A340" s="79"/>
      <c r="B340" s="86"/>
      <c r="C340" s="97"/>
    </row>
    <row r="341" spans="1:3" ht="15">
      <c r="A341" s="79"/>
      <c r="B341" s="86"/>
      <c r="C341" s="97"/>
    </row>
    <row r="342" spans="1:3" ht="15">
      <c r="A342" s="79"/>
      <c r="B342" s="86"/>
      <c r="C342" s="97"/>
    </row>
    <row r="343" spans="1:3" ht="15">
      <c r="A343" s="79"/>
      <c r="B343" s="86"/>
      <c r="C343" s="97"/>
    </row>
    <row r="344" spans="1:3" ht="15">
      <c r="A344" s="79"/>
      <c r="B344" s="86"/>
      <c r="C344" s="97"/>
    </row>
    <row r="345" spans="1:3" ht="15">
      <c r="A345" s="79"/>
      <c r="B345" s="86"/>
      <c r="C345" s="97"/>
    </row>
    <row r="346" spans="1:3" ht="15">
      <c r="A346" s="79"/>
      <c r="B346" s="86"/>
      <c r="C346" s="97"/>
    </row>
    <row r="347" spans="1:3" ht="15">
      <c r="A347" s="79"/>
      <c r="B347" s="86"/>
      <c r="C347" s="97"/>
    </row>
    <row r="348" spans="1:3" ht="15">
      <c r="A348" s="79"/>
      <c r="B348" s="86"/>
      <c r="C348" s="97"/>
    </row>
    <row r="349" spans="1:3" ht="15">
      <c r="A349" s="79"/>
      <c r="B349" s="86"/>
      <c r="C349" s="97"/>
    </row>
    <row r="350" spans="1:3" ht="15">
      <c r="A350" s="79"/>
      <c r="B350" s="86"/>
      <c r="C350" s="97"/>
    </row>
    <row r="351" spans="1:3" ht="15">
      <c r="A351" s="79"/>
      <c r="B351" s="86"/>
      <c r="C351" s="97"/>
    </row>
    <row r="352" spans="1:3" ht="15">
      <c r="A352" s="79"/>
      <c r="B352" s="86"/>
      <c r="C352" s="97"/>
    </row>
    <row r="353" spans="1:3" ht="15">
      <c r="A353" s="79"/>
      <c r="B353" s="86"/>
      <c r="C353" s="97"/>
    </row>
    <row r="354" spans="1:3" ht="15">
      <c r="A354" s="79"/>
      <c r="B354" s="86"/>
      <c r="C354" s="97"/>
    </row>
    <row r="355" spans="1:3" ht="15">
      <c r="A355" s="79"/>
      <c r="B355" s="86"/>
      <c r="C355" s="97"/>
    </row>
    <row r="356" spans="1:3" ht="15">
      <c r="A356" s="79"/>
      <c r="B356" s="86"/>
      <c r="C356" s="97"/>
    </row>
    <row r="357" spans="1:3" ht="15">
      <c r="A357" s="79"/>
      <c r="B357" s="86"/>
      <c r="C357" s="97"/>
    </row>
    <row r="358" spans="1:3" ht="15">
      <c r="A358" s="79"/>
      <c r="B358" s="86"/>
      <c r="C358" s="97"/>
    </row>
    <row r="359" spans="1:3" ht="15">
      <c r="A359" s="79"/>
      <c r="B359" s="86"/>
      <c r="C359" s="97"/>
    </row>
    <row r="360" spans="1:3" ht="15">
      <c r="A360" s="79"/>
      <c r="B360" s="86"/>
      <c r="C360" s="97"/>
    </row>
    <row r="361" spans="1:3" ht="15">
      <c r="A361" s="79"/>
      <c r="B361" s="86"/>
      <c r="C361" s="97"/>
    </row>
    <row r="362" spans="1:3" ht="15">
      <c r="A362" s="79"/>
      <c r="B362" s="86"/>
      <c r="C362" s="97"/>
    </row>
    <row r="363" spans="1:3" ht="15">
      <c r="A363" s="79"/>
      <c r="B363" s="86"/>
      <c r="C363" s="97"/>
    </row>
    <row r="364" spans="1:3" ht="15">
      <c r="A364" s="79"/>
      <c r="B364" s="86"/>
      <c r="C364" s="97"/>
    </row>
    <row r="365" spans="1:3" ht="15">
      <c r="A365" s="79"/>
      <c r="B365" s="86"/>
      <c r="C365" s="97"/>
    </row>
    <row r="366" spans="1:3" ht="15">
      <c r="A366" s="79"/>
      <c r="B366" s="86"/>
      <c r="C366" s="97"/>
    </row>
    <row r="367" spans="1:3" ht="15">
      <c r="A367" s="79"/>
      <c r="B367" s="86"/>
      <c r="C367" s="97"/>
    </row>
    <row r="368" spans="1:3" ht="15">
      <c r="A368" s="79"/>
      <c r="B368" s="86"/>
      <c r="C368" s="97"/>
    </row>
    <row r="369" spans="1:3" ht="15">
      <c r="A369" s="79"/>
      <c r="B369" s="86"/>
      <c r="C369" s="97"/>
    </row>
    <row r="370" spans="1:3" ht="15">
      <c r="A370" s="79"/>
      <c r="B370" s="86"/>
      <c r="C370" s="97"/>
    </row>
    <row r="371" spans="1:3" ht="15">
      <c r="A371" s="79"/>
      <c r="B371" s="86"/>
      <c r="C371" s="97"/>
    </row>
    <row r="372" spans="1:3" ht="15">
      <c r="A372" s="79"/>
      <c r="B372" s="86"/>
      <c r="C372" s="97"/>
    </row>
    <row r="373" spans="1:3" ht="15">
      <c r="A373" s="79"/>
      <c r="B373" s="86"/>
      <c r="C373" s="97"/>
    </row>
    <row r="374" spans="1:3" ht="15">
      <c r="A374" s="79"/>
      <c r="B374" s="86"/>
      <c r="C374" s="97"/>
    </row>
    <row r="375" spans="1:3" ht="15">
      <c r="A375" s="79"/>
      <c r="B375" s="86"/>
      <c r="C375" s="97"/>
    </row>
    <row r="376" spans="1:3" ht="15">
      <c r="A376" s="79"/>
      <c r="B376" s="86"/>
      <c r="C376" s="97"/>
    </row>
    <row r="377" spans="1:3" ht="15">
      <c r="A377" s="79"/>
      <c r="B377" s="86"/>
      <c r="C377" s="97"/>
    </row>
    <row r="378" spans="1:3" ht="15">
      <c r="A378" s="79"/>
      <c r="B378" s="86"/>
      <c r="C378" s="97"/>
    </row>
    <row r="379" spans="1:3" ht="15">
      <c r="A379" s="79"/>
      <c r="B379" s="86"/>
      <c r="C379" s="97"/>
    </row>
    <row r="380" spans="1:3" ht="15">
      <c r="A380" s="79"/>
      <c r="B380" s="86"/>
      <c r="C380" s="97"/>
    </row>
    <row r="381" spans="1:3" ht="15">
      <c r="A381" s="79"/>
      <c r="B381" s="86"/>
      <c r="C381" s="97"/>
    </row>
    <row r="382" spans="1:3" ht="15">
      <c r="A382" s="79"/>
      <c r="B382" s="86"/>
      <c r="C382" s="97"/>
    </row>
    <row r="383" spans="1:3" ht="15">
      <c r="A383" s="79"/>
      <c r="B383" s="86"/>
      <c r="C383" s="97"/>
    </row>
    <row r="384" spans="1:3" ht="15">
      <c r="A384" s="79"/>
      <c r="B384" s="86"/>
      <c r="C384" s="97"/>
    </row>
    <row r="385" spans="1:3" ht="15">
      <c r="A385" s="79"/>
      <c r="B385" s="86"/>
      <c r="C385" s="97"/>
    </row>
    <row r="386" spans="1:3" ht="15">
      <c r="A386" s="79"/>
      <c r="B386" s="86"/>
      <c r="C386" s="97"/>
    </row>
    <row r="387" spans="1:3" ht="15">
      <c r="A387" s="79"/>
      <c r="B387" s="86"/>
      <c r="C387" s="97"/>
    </row>
    <row r="388" spans="1:3" ht="15">
      <c r="A388" s="79"/>
      <c r="B388" s="86"/>
      <c r="C388" s="97"/>
    </row>
    <row r="389" spans="1:3" ht="15">
      <c r="A389" s="79"/>
      <c r="B389" s="86"/>
      <c r="C389" s="97"/>
    </row>
    <row r="390" spans="1:3" ht="15">
      <c r="A390" s="79"/>
      <c r="B390" s="86"/>
      <c r="C390" s="97"/>
    </row>
    <row r="391" spans="1:3" ht="15">
      <c r="A391" s="79"/>
      <c r="B391" s="86"/>
      <c r="C391" s="97"/>
    </row>
    <row r="392" spans="1:3" ht="15">
      <c r="A392" s="79"/>
      <c r="B392" s="86"/>
      <c r="C392" s="97"/>
    </row>
    <row r="393" spans="1:3" ht="15">
      <c r="A393" s="79"/>
      <c r="B393" s="86"/>
      <c r="C393" s="97"/>
    </row>
    <row r="394" spans="1:3" ht="15">
      <c r="A394" s="79"/>
      <c r="B394" s="86"/>
      <c r="C394" s="97"/>
    </row>
    <row r="395" spans="1:3" ht="15">
      <c r="A395" s="79"/>
      <c r="B395" s="86"/>
      <c r="C395" s="97"/>
    </row>
    <row r="396" spans="1:3" ht="15">
      <c r="A396" s="79"/>
      <c r="B396" s="86"/>
      <c r="C396" s="97"/>
    </row>
    <row r="397" spans="1:3" ht="15">
      <c r="A397" s="79"/>
      <c r="B397" s="86"/>
      <c r="C397" s="97"/>
    </row>
    <row r="398" spans="1:3" ht="15">
      <c r="A398" s="79"/>
      <c r="B398" s="86"/>
      <c r="C398" s="97"/>
    </row>
    <row r="399" spans="1:3" ht="15">
      <c r="A399" s="79"/>
      <c r="B399" s="86"/>
      <c r="C399" s="97"/>
    </row>
    <row r="400" spans="1:3" ht="15">
      <c r="A400" s="79"/>
      <c r="B400" s="86"/>
      <c r="C400" s="97"/>
    </row>
    <row r="401" spans="1:3" ht="15">
      <c r="A401" s="79"/>
      <c r="B401" s="86"/>
      <c r="C401" s="97"/>
    </row>
    <row r="402" spans="1:3" ht="15">
      <c r="A402" s="79"/>
      <c r="B402" s="86"/>
      <c r="C402" s="97"/>
    </row>
    <row r="403" spans="1:3" ht="15">
      <c r="A403" s="79"/>
      <c r="B403" s="86"/>
      <c r="C403" s="97"/>
    </row>
    <row r="404" spans="1:3" ht="15">
      <c r="A404" s="79"/>
      <c r="B404" s="86"/>
      <c r="C404" s="97"/>
    </row>
    <row r="405" spans="1:3" ht="15">
      <c r="A405" s="79"/>
      <c r="B405" s="86"/>
      <c r="C405" s="97"/>
    </row>
    <row r="406" spans="1:3" ht="15">
      <c r="A406" s="79"/>
      <c r="B406" s="86"/>
      <c r="C406" s="97"/>
    </row>
    <row r="407" spans="1:3" ht="15">
      <c r="A407" s="79"/>
      <c r="B407" s="86"/>
      <c r="C407" s="97"/>
    </row>
    <row r="408" spans="1:3" ht="15">
      <c r="A408" s="79"/>
      <c r="B408" s="86"/>
      <c r="C408" s="97"/>
    </row>
    <row r="409" spans="1:3" ht="15">
      <c r="A409" s="79"/>
      <c r="B409" s="86"/>
      <c r="C409" s="97"/>
    </row>
    <row r="410" spans="1:3" ht="15">
      <c r="A410" s="79"/>
      <c r="B410" s="86"/>
      <c r="C410" s="97"/>
    </row>
    <row r="411" spans="1:3" ht="15">
      <c r="A411" s="79"/>
      <c r="B411" s="86"/>
      <c r="C411" s="97"/>
    </row>
    <row r="412" spans="1:3" ht="15">
      <c r="A412" s="79"/>
      <c r="B412" s="86"/>
      <c r="C412" s="97"/>
    </row>
    <row r="413" spans="1:3" ht="15">
      <c r="A413" s="79"/>
      <c r="B413" s="86"/>
      <c r="C413" s="97"/>
    </row>
    <row r="414" spans="1:3" ht="15">
      <c r="A414" s="79"/>
      <c r="B414" s="86"/>
      <c r="C414" s="97"/>
    </row>
    <row r="415" spans="1:3" ht="15">
      <c r="A415" s="79"/>
      <c r="B415" s="86"/>
      <c r="C415" s="97"/>
    </row>
    <row r="416" spans="1:3" ht="15">
      <c r="A416" s="79"/>
      <c r="B416" s="86"/>
      <c r="C416" s="97"/>
    </row>
    <row r="417" spans="1:3" ht="15">
      <c r="A417" s="79"/>
      <c r="B417" s="86"/>
      <c r="C417" s="97"/>
    </row>
    <row r="418" spans="1:3" ht="15">
      <c r="A418" s="79"/>
      <c r="B418" s="86"/>
      <c r="C418" s="97"/>
    </row>
    <row r="419" spans="1:3" ht="15">
      <c r="A419" s="79"/>
      <c r="B419" s="86"/>
      <c r="C419" s="97"/>
    </row>
    <row r="420" spans="1:3" ht="15">
      <c r="A420" s="79"/>
      <c r="B420" s="86"/>
      <c r="C420" s="97"/>
    </row>
    <row r="421" spans="1:3" ht="15">
      <c r="A421" s="79"/>
      <c r="B421" s="86"/>
      <c r="C421" s="97"/>
    </row>
    <row r="422" spans="1:3" ht="15">
      <c r="A422" s="79"/>
      <c r="B422" s="86"/>
      <c r="C422" s="97"/>
    </row>
    <row r="423" spans="1:3" ht="15">
      <c r="A423" s="79"/>
      <c r="B423" s="86"/>
      <c r="C423" s="97"/>
    </row>
    <row r="424" spans="1:3" ht="15">
      <c r="A424" s="79"/>
      <c r="B424" s="86"/>
      <c r="C424" s="97"/>
    </row>
    <row r="425" spans="1:3" ht="15">
      <c r="A425" s="79"/>
      <c r="B425" s="86"/>
      <c r="C425" s="97"/>
    </row>
    <row r="426" spans="1:3" ht="15">
      <c r="A426" s="79"/>
      <c r="B426" s="86"/>
      <c r="C426" s="97"/>
    </row>
    <row r="427" spans="1:3" ht="15">
      <c r="A427" s="79"/>
      <c r="B427" s="86"/>
      <c r="C427" s="97"/>
    </row>
    <row r="428" spans="1:3" ht="15">
      <c r="A428" s="79"/>
      <c r="B428" s="86"/>
      <c r="C428" s="97"/>
    </row>
    <row r="429" spans="1:3" ht="15">
      <c r="A429" s="79"/>
      <c r="B429" s="86"/>
      <c r="C429" s="97"/>
    </row>
    <row r="430" spans="1:3" ht="15">
      <c r="A430" s="79"/>
      <c r="B430" s="86"/>
      <c r="C430" s="97"/>
    </row>
    <row r="431" spans="1:3" ht="15">
      <c r="A431" s="79"/>
      <c r="B431" s="86"/>
      <c r="C431" s="97"/>
    </row>
    <row r="432" spans="1:3" ht="15">
      <c r="A432" s="79"/>
      <c r="B432" s="86"/>
      <c r="C432" s="97"/>
    </row>
    <row r="433" spans="1:3" ht="15">
      <c r="A433" s="79"/>
      <c r="B433" s="86"/>
      <c r="C433" s="97"/>
    </row>
    <row r="434" spans="1:3" ht="15">
      <c r="A434" s="79"/>
      <c r="B434" s="86"/>
      <c r="C434" s="97"/>
    </row>
    <row r="435" spans="1:3" ht="15">
      <c r="A435" s="79"/>
      <c r="B435" s="86"/>
      <c r="C435" s="97"/>
    </row>
    <row r="436" spans="1:3" ht="15">
      <c r="A436" s="79"/>
      <c r="B436" s="86"/>
      <c r="C436" s="97"/>
    </row>
    <row r="437" spans="1:3" ht="15">
      <c r="A437" s="79"/>
      <c r="B437" s="86"/>
      <c r="C437" s="97"/>
    </row>
    <row r="438" spans="1:3" ht="15">
      <c r="A438" s="79"/>
      <c r="B438" s="86"/>
      <c r="C438" s="97"/>
    </row>
    <row r="439" spans="1:3" ht="15">
      <c r="A439" s="79"/>
      <c r="B439" s="86"/>
      <c r="C439" s="97"/>
    </row>
    <row r="440" spans="1:3" ht="15">
      <c r="A440" s="79"/>
      <c r="B440" s="86"/>
      <c r="C440" s="97"/>
    </row>
    <row r="441" spans="1:3" ht="15">
      <c r="A441" s="79"/>
      <c r="B441" s="86"/>
      <c r="C441" s="97"/>
    </row>
    <row r="442" spans="1:3" ht="15">
      <c r="A442" s="79"/>
      <c r="B442" s="86"/>
      <c r="C442" s="97"/>
    </row>
    <row r="443" spans="1:3" ht="15">
      <c r="A443" s="79"/>
      <c r="B443" s="86"/>
      <c r="C443" s="97"/>
    </row>
    <row r="444" spans="1:3" ht="15">
      <c r="A444" s="79"/>
      <c r="B444" s="86"/>
      <c r="C444" s="97"/>
    </row>
    <row r="445" spans="1:3" ht="15">
      <c r="A445" s="79"/>
      <c r="B445" s="86"/>
      <c r="C445" s="97"/>
    </row>
    <row r="446" spans="1:3" ht="15">
      <c r="A446" s="79"/>
      <c r="B446" s="86"/>
      <c r="C446" s="97"/>
    </row>
    <row r="447" spans="1:3" ht="15">
      <c r="A447" s="79"/>
      <c r="B447" s="86"/>
      <c r="C447" s="97"/>
    </row>
    <row r="448" spans="1:3" ht="15">
      <c r="A448" s="79"/>
      <c r="B448" s="86"/>
      <c r="C448" s="97"/>
    </row>
    <row r="449" spans="1:3" ht="15">
      <c r="A449" s="79"/>
      <c r="B449" s="86"/>
      <c r="C449" s="97"/>
    </row>
    <row r="450" spans="1:3" ht="15">
      <c r="A450" s="79"/>
      <c r="B450" s="86"/>
      <c r="C450" s="97"/>
    </row>
    <row r="451" spans="1:3" ht="15">
      <c r="A451" s="79"/>
      <c r="B451" s="86"/>
      <c r="C451" s="97"/>
    </row>
    <row r="452" spans="1:3" ht="15">
      <c r="A452" s="79"/>
      <c r="B452" s="86"/>
      <c r="C452" s="97"/>
    </row>
    <row r="453" spans="1:3" ht="15">
      <c r="A453" s="79"/>
      <c r="B453" s="86"/>
      <c r="C453" s="97"/>
    </row>
    <row r="454" spans="1:3" ht="15">
      <c r="A454" s="79"/>
      <c r="B454" s="86"/>
      <c r="C454" s="97"/>
    </row>
    <row r="455" spans="1:3" ht="15">
      <c r="A455" s="79"/>
      <c r="B455" s="86"/>
      <c r="C455" s="97"/>
    </row>
    <row r="456" spans="1:3" ht="15">
      <c r="A456" s="79"/>
      <c r="B456" s="86"/>
      <c r="C456" s="97"/>
    </row>
    <row r="457" spans="1:3" ht="15">
      <c r="A457" s="79"/>
      <c r="B457" s="86"/>
      <c r="C457" s="97"/>
    </row>
    <row r="458" spans="1:3" ht="15">
      <c r="A458" s="79"/>
      <c r="B458" s="86"/>
      <c r="C458" s="97"/>
    </row>
    <row r="459" spans="1:3" ht="15">
      <c r="A459" s="79"/>
      <c r="B459" s="86"/>
      <c r="C459" s="97"/>
    </row>
    <row r="460" spans="1:3" ht="15">
      <c r="A460" s="79"/>
      <c r="B460" s="86"/>
      <c r="C460" s="97"/>
    </row>
    <row r="461" spans="1:3" ht="15">
      <c r="A461" s="79"/>
      <c r="B461" s="86"/>
      <c r="C461" s="97"/>
    </row>
    <row r="462" spans="1:3" ht="15">
      <c r="A462" s="79"/>
      <c r="B462" s="86"/>
      <c r="C462" s="97"/>
    </row>
    <row r="463" spans="1:3" ht="15">
      <c r="A463" s="79"/>
      <c r="B463" s="86"/>
      <c r="C463" s="97"/>
    </row>
    <row r="464" spans="1:3" ht="15">
      <c r="A464" s="79"/>
      <c r="B464" s="86"/>
      <c r="C464" s="97"/>
    </row>
    <row r="465" spans="1:3" ht="15">
      <c r="A465" s="79"/>
      <c r="B465" s="86"/>
      <c r="C465" s="97"/>
    </row>
    <row r="466" spans="1:3" ht="15">
      <c r="A466" s="79"/>
      <c r="B466" s="86"/>
      <c r="C466" s="97"/>
    </row>
    <row r="467" spans="1:3" ht="15">
      <c r="A467" s="79"/>
      <c r="B467" s="86"/>
      <c r="C467" s="97"/>
    </row>
    <row r="468" spans="1:3" ht="15">
      <c r="A468" s="79"/>
      <c r="B468" s="86"/>
      <c r="C468" s="97"/>
    </row>
    <row r="469" spans="1:3" ht="15">
      <c r="A469" s="79"/>
      <c r="B469" s="86"/>
      <c r="C469" s="97"/>
    </row>
    <row r="470" spans="1:3" ht="15">
      <c r="A470" s="79"/>
      <c r="B470" s="86"/>
      <c r="C470" s="97"/>
    </row>
    <row r="471" spans="1:3" ht="15">
      <c r="A471" s="79"/>
      <c r="B471" s="86"/>
      <c r="C471" s="97"/>
    </row>
    <row r="472" spans="1:3" ht="15">
      <c r="A472" s="79"/>
      <c r="B472" s="86"/>
      <c r="C472" s="97"/>
    </row>
    <row r="473" spans="1:3" ht="15">
      <c r="A473" s="79"/>
      <c r="B473" s="86"/>
      <c r="C473" s="97"/>
    </row>
    <row r="474" spans="1:3" ht="15">
      <c r="A474" s="79"/>
      <c r="B474" s="86"/>
      <c r="C474" s="97"/>
    </row>
    <row r="475" spans="1:3" ht="15">
      <c r="A475" s="79"/>
      <c r="B475" s="86"/>
      <c r="C475" s="97"/>
    </row>
    <row r="476" spans="1:3" ht="15">
      <c r="A476" s="79"/>
      <c r="B476" s="86"/>
      <c r="C476" s="97"/>
    </row>
    <row r="477" spans="1:3" ht="15">
      <c r="A477" s="79"/>
      <c r="B477" s="86"/>
      <c r="C477" s="97"/>
    </row>
    <row r="478" spans="1:3" ht="15">
      <c r="A478" s="79"/>
      <c r="B478" s="86"/>
      <c r="C478" s="97"/>
    </row>
    <row r="479" spans="1:3" ht="15">
      <c r="A479" s="79"/>
      <c r="B479" s="86"/>
      <c r="C479" s="97"/>
    </row>
    <row r="480" spans="1:3" ht="15">
      <c r="A480" s="79"/>
      <c r="B480" s="86"/>
      <c r="C480" s="97"/>
    </row>
    <row r="481" spans="1:3" ht="15">
      <c r="A481" s="79"/>
      <c r="B481" s="86"/>
      <c r="C481" s="97"/>
    </row>
    <row r="482" spans="1:3" ht="15">
      <c r="A482" s="79"/>
      <c r="B482" s="86"/>
      <c r="C482" s="97"/>
    </row>
    <row r="483" spans="1:3" ht="15">
      <c r="A483" s="79"/>
      <c r="B483" s="86"/>
      <c r="C483" s="97"/>
    </row>
    <row r="484" spans="1:3" ht="15">
      <c r="A484" s="79"/>
      <c r="B484" s="86"/>
      <c r="C484" s="97"/>
    </row>
    <row r="485" spans="1:3" ht="15">
      <c r="A485" s="79"/>
      <c r="B485" s="86"/>
      <c r="C485" s="97"/>
    </row>
    <row r="486" spans="1:3" ht="15">
      <c r="A486" s="79"/>
      <c r="B486" s="86"/>
      <c r="C486" s="97"/>
    </row>
    <row r="487" spans="1:3" ht="15">
      <c r="A487" s="79"/>
      <c r="B487" s="86"/>
      <c r="C487" s="97"/>
    </row>
    <row r="488" spans="1:3" ht="15">
      <c r="A488" s="79"/>
      <c r="B488" s="86"/>
      <c r="C488" s="97"/>
    </row>
    <row r="489" spans="1:3" ht="15">
      <c r="A489" s="79"/>
      <c r="B489" s="86"/>
      <c r="C489" s="97"/>
    </row>
    <row r="490" spans="1:3" ht="15">
      <c r="A490" s="79"/>
      <c r="B490" s="86"/>
      <c r="C490" s="97"/>
    </row>
    <row r="491" spans="1:3" ht="15">
      <c r="A491" s="79"/>
      <c r="B491" s="86"/>
      <c r="C491" s="97"/>
    </row>
    <row r="492" spans="1:3" ht="15">
      <c r="A492" s="79"/>
      <c r="B492" s="86"/>
      <c r="C492" s="97"/>
    </row>
    <row r="493" spans="1:3" ht="15">
      <c r="A493" s="79"/>
      <c r="B493" s="86"/>
      <c r="C493" s="97"/>
    </row>
    <row r="494" spans="1:3" ht="15">
      <c r="A494" s="79"/>
      <c r="B494" s="86"/>
      <c r="C494" s="97"/>
    </row>
    <row r="495" spans="1:3" ht="15">
      <c r="A495" s="79"/>
      <c r="B495" s="86"/>
      <c r="C495" s="97"/>
    </row>
    <row r="496" spans="1:3" ht="15">
      <c r="A496" s="79"/>
      <c r="B496" s="86"/>
      <c r="C496" s="97"/>
    </row>
    <row r="497" spans="1:3" ht="15">
      <c r="A497" s="79"/>
      <c r="B497" s="86"/>
      <c r="C497" s="97"/>
    </row>
    <row r="498" spans="1:3" ht="15">
      <c r="A498" s="79"/>
      <c r="B498" s="86"/>
      <c r="C498" s="97"/>
    </row>
    <row r="499" spans="1:3" ht="15">
      <c r="A499" s="79"/>
      <c r="B499" s="86"/>
      <c r="C499" s="97"/>
    </row>
    <row r="500" spans="1:3" ht="15">
      <c r="A500" s="79"/>
      <c r="B500" s="86"/>
      <c r="C500" s="97"/>
    </row>
    <row r="501" spans="1:3" ht="15">
      <c r="A501" s="79"/>
      <c r="B501" s="86"/>
      <c r="C501" s="97"/>
    </row>
    <row r="502" spans="1:3" ht="15">
      <c r="A502" s="79"/>
      <c r="B502" s="86"/>
      <c r="C502" s="97"/>
    </row>
    <row r="503" spans="1:3" ht="15">
      <c r="A503" s="79"/>
      <c r="B503" s="86"/>
      <c r="C503" s="97"/>
    </row>
    <row r="504" spans="1:3" ht="15">
      <c r="A504" s="79"/>
      <c r="B504" s="86"/>
      <c r="C504" s="97"/>
    </row>
    <row r="505" spans="1:3" ht="15">
      <c r="A505" s="79"/>
      <c r="B505" s="86"/>
      <c r="C505" s="97"/>
    </row>
    <row r="506" spans="1:3" ht="15">
      <c r="A506" s="79"/>
      <c r="B506" s="86"/>
      <c r="C506" s="97"/>
    </row>
    <row r="507" spans="1:3" ht="15">
      <c r="A507" s="79"/>
      <c r="B507" s="86"/>
      <c r="C507" s="97"/>
    </row>
    <row r="508" spans="1:3" ht="15">
      <c r="A508" s="79"/>
      <c r="B508" s="86"/>
      <c r="C508" s="97"/>
    </row>
    <row r="509" spans="1:3" ht="15">
      <c r="A509" s="79"/>
      <c r="B509" s="86"/>
      <c r="C509" s="97"/>
    </row>
    <row r="510" spans="1:3" ht="15">
      <c r="A510" s="79"/>
      <c r="B510" s="86"/>
      <c r="C510" s="97"/>
    </row>
    <row r="511" spans="1:3" ht="15">
      <c r="A511" s="79"/>
      <c r="B511" s="86"/>
      <c r="C511" s="97"/>
    </row>
    <row r="512" spans="1:3" ht="15">
      <c r="A512" s="79"/>
      <c r="B512" s="86"/>
      <c r="C512" s="97"/>
    </row>
    <row r="513" spans="1:3" ht="15">
      <c r="A513" s="79"/>
      <c r="B513" s="86"/>
      <c r="C513" s="97"/>
    </row>
    <row r="514" spans="1:3" ht="15">
      <c r="A514" s="79"/>
      <c r="B514" s="86"/>
      <c r="C514" s="97"/>
    </row>
    <row r="515" spans="1:3" ht="15">
      <c r="A515" s="79"/>
      <c r="B515" s="86"/>
      <c r="C515" s="97"/>
    </row>
    <row r="516" spans="1:3" ht="15">
      <c r="A516" s="79"/>
      <c r="B516" s="86"/>
      <c r="C516" s="97"/>
    </row>
    <row r="517" spans="1:3" ht="15">
      <c r="A517" s="79"/>
      <c r="B517" s="86"/>
      <c r="C517" s="97"/>
    </row>
    <row r="518" spans="1:3" ht="15">
      <c r="A518" s="79"/>
      <c r="B518" s="86"/>
      <c r="C518" s="97"/>
    </row>
    <row r="519" spans="1:3" ht="15">
      <c r="A519" s="79"/>
      <c r="B519" s="86"/>
      <c r="C519" s="97"/>
    </row>
    <row r="520" spans="1:3" ht="15">
      <c r="A520" s="79"/>
      <c r="B520" s="86"/>
      <c r="C520" s="97"/>
    </row>
    <row r="521" spans="1:3" ht="15">
      <c r="A521" s="79"/>
      <c r="B521" s="86"/>
      <c r="C521" s="97"/>
    </row>
    <row r="522" spans="1:3" ht="15">
      <c r="A522" s="79"/>
      <c r="B522" s="86"/>
      <c r="C522" s="97"/>
    </row>
    <row r="523" spans="1:3" ht="15">
      <c r="A523" s="79"/>
      <c r="B523" s="86"/>
      <c r="C523" s="97"/>
    </row>
    <row r="524" spans="1:3" ht="15">
      <c r="A524" s="79"/>
      <c r="B524" s="86"/>
      <c r="C524" s="97"/>
    </row>
    <row r="525" spans="1:3" ht="15">
      <c r="A525" s="79"/>
      <c r="B525" s="86"/>
      <c r="C525" s="97"/>
    </row>
    <row r="526" spans="1:3" ht="15">
      <c r="A526" s="79"/>
      <c r="B526" s="86"/>
      <c r="C526" s="97"/>
    </row>
    <row r="527" spans="1:3" ht="15">
      <c r="A527" s="79"/>
      <c r="B527" s="86"/>
      <c r="C527" s="97"/>
    </row>
    <row r="528" spans="1:3" ht="15">
      <c r="A528" s="79"/>
      <c r="B528" s="86"/>
      <c r="C528" s="97"/>
    </row>
    <row r="529" spans="1:3" ht="15">
      <c r="A529" s="79"/>
      <c r="B529" s="86"/>
      <c r="C529" s="97"/>
    </row>
    <row r="530" spans="1:3" ht="15">
      <c r="A530" s="79"/>
      <c r="B530" s="86"/>
      <c r="C530" s="97"/>
    </row>
    <row r="531" spans="1:3" ht="15">
      <c r="A531" s="79"/>
      <c r="B531" s="86"/>
      <c r="C531" s="97"/>
    </row>
    <row r="532" spans="1:3" ht="15">
      <c r="A532" s="79"/>
      <c r="B532" s="86"/>
      <c r="C532" s="97"/>
    </row>
    <row r="533" spans="1:3" ht="15">
      <c r="A533" s="79"/>
      <c r="B533" s="86"/>
      <c r="C533" s="97"/>
    </row>
    <row r="534" spans="1:3" ht="15">
      <c r="A534" s="79"/>
      <c r="B534" s="86"/>
      <c r="C534" s="97"/>
    </row>
    <row r="535" spans="1:3" ht="15">
      <c r="A535" s="79"/>
      <c r="B535" s="86"/>
      <c r="C535" s="97"/>
    </row>
    <row r="536" spans="1:3" ht="15">
      <c r="A536" s="79"/>
      <c r="B536" s="86"/>
      <c r="C536" s="97"/>
    </row>
    <row r="537" spans="1:3" ht="15">
      <c r="A537" s="79"/>
      <c r="B537" s="86"/>
      <c r="C537" s="97"/>
    </row>
    <row r="538" spans="1:3" ht="15">
      <c r="A538" s="79"/>
      <c r="B538" s="86"/>
      <c r="C538" s="97"/>
    </row>
    <row r="539" spans="1:3" ht="15">
      <c r="A539" s="79"/>
      <c r="B539" s="86"/>
      <c r="C539" s="97"/>
    </row>
    <row r="540" spans="1:3" ht="15">
      <c r="A540" s="79"/>
      <c r="B540" s="86"/>
      <c r="C540" s="97"/>
    </row>
    <row r="541" spans="1:3" ht="15">
      <c r="A541" s="79"/>
      <c r="B541" s="86"/>
      <c r="C541" s="97"/>
    </row>
    <row r="542" spans="1:3" ht="15">
      <c r="A542" s="79"/>
      <c r="B542" s="86"/>
      <c r="C542" s="97"/>
    </row>
    <row r="543" spans="1:3" ht="15">
      <c r="A543" s="79"/>
      <c r="B543" s="86"/>
      <c r="C543" s="97"/>
    </row>
    <row r="544" spans="1:3" ht="15">
      <c r="A544" s="79"/>
      <c r="B544" s="86"/>
      <c r="C544" s="97"/>
    </row>
    <row r="545" spans="1:3" ht="15">
      <c r="A545" s="79"/>
      <c r="B545" s="86"/>
      <c r="C545" s="97"/>
    </row>
    <row r="546" spans="1:3" ht="15">
      <c r="A546" s="79"/>
      <c r="B546" s="86"/>
      <c r="C546" s="97"/>
    </row>
    <row r="547" spans="1:3" ht="15">
      <c r="A547" s="79"/>
      <c r="B547" s="86"/>
      <c r="C547" s="97"/>
    </row>
    <row r="548" spans="1:3" ht="15">
      <c r="A548" s="79"/>
      <c r="B548" s="86"/>
      <c r="C548" s="97"/>
    </row>
    <row r="549" spans="1:3" ht="15">
      <c r="A549" s="79"/>
      <c r="B549" s="86"/>
      <c r="C549" s="97"/>
    </row>
    <row r="550" spans="1:3" ht="15">
      <c r="A550" s="79"/>
      <c r="B550" s="86"/>
      <c r="C550" s="97"/>
    </row>
    <row r="551" spans="1:3" ht="15">
      <c r="A551" s="79"/>
      <c r="B551" s="86"/>
      <c r="C551" s="97"/>
    </row>
    <row r="552" spans="1:3" ht="15">
      <c r="A552" s="79"/>
      <c r="B552" s="86"/>
      <c r="C552" s="97"/>
    </row>
    <row r="553" spans="1:3" ht="15">
      <c r="A553" s="79"/>
      <c r="B553" s="86"/>
      <c r="C553" s="97"/>
    </row>
    <row r="554" spans="1:3" ht="15">
      <c r="A554" s="79"/>
      <c r="B554" s="86"/>
      <c r="C554" s="97"/>
    </row>
    <row r="555" spans="1:3" ht="15">
      <c r="A555" s="79"/>
      <c r="B555" s="86"/>
      <c r="C555" s="97"/>
    </row>
    <row r="556" spans="1:3" ht="15">
      <c r="A556" s="79"/>
      <c r="B556" s="86"/>
      <c r="C556" s="97"/>
    </row>
    <row r="557" spans="1:3" ht="15">
      <c r="A557" s="79"/>
      <c r="B557" s="86"/>
      <c r="C557" s="97"/>
    </row>
    <row r="558" spans="1:3" ht="15">
      <c r="A558" s="79"/>
      <c r="B558" s="86"/>
      <c r="C558" s="97"/>
    </row>
    <row r="559" spans="1:3" ht="15">
      <c r="A559" s="79"/>
      <c r="B559" s="86"/>
      <c r="C559" s="97"/>
    </row>
    <row r="560" spans="1:3" ht="15">
      <c r="A560" s="79"/>
      <c r="B560" s="86"/>
      <c r="C560" s="97"/>
    </row>
    <row r="561" spans="1:3" ht="15">
      <c r="A561" s="79"/>
      <c r="B561" s="86"/>
      <c r="C561" s="97"/>
    </row>
    <row r="562" spans="1:3" ht="15">
      <c r="A562" s="79"/>
      <c r="B562" s="86"/>
      <c r="C562" s="97"/>
    </row>
    <row r="563" spans="1:3" ht="15">
      <c r="A563" s="79"/>
      <c r="B563" s="86"/>
      <c r="C563" s="97"/>
    </row>
    <row r="564" spans="1:3" ht="15">
      <c r="A564" s="79"/>
      <c r="B564" s="86"/>
      <c r="C564" s="97"/>
    </row>
    <row r="565" spans="1:3" ht="15">
      <c r="A565" s="79"/>
      <c r="B565" s="86"/>
      <c r="C565" s="97"/>
    </row>
    <row r="566" spans="1:3" ht="15">
      <c r="A566" s="79"/>
      <c r="B566" s="86"/>
      <c r="C566" s="97"/>
    </row>
    <row r="567" spans="1:3" ht="15">
      <c r="A567" s="79"/>
      <c r="B567" s="86"/>
      <c r="C567" s="97"/>
    </row>
    <row r="568" spans="1:3" ht="15">
      <c r="A568" s="79"/>
      <c r="B568" s="86"/>
      <c r="C568" s="97"/>
    </row>
    <row r="569" spans="1:3" ht="15">
      <c r="A569" s="79"/>
      <c r="B569" s="86"/>
      <c r="C569" s="97"/>
    </row>
    <row r="570" spans="1:3" ht="15">
      <c r="A570" s="79"/>
      <c r="B570" s="86"/>
      <c r="C570" s="97"/>
    </row>
    <row r="571" spans="1:3" ht="15">
      <c r="A571" s="79"/>
      <c r="B571" s="86"/>
      <c r="C571" s="97"/>
    </row>
    <row r="572" spans="1:3" ht="15">
      <c r="A572" s="79"/>
      <c r="B572" s="86"/>
      <c r="C572" s="97"/>
    </row>
    <row r="573" spans="1:3" ht="15">
      <c r="A573" s="79"/>
      <c r="B573" s="86"/>
      <c r="C573" s="97"/>
    </row>
    <row r="574" spans="1:3" ht="15">
      <c r="A574" s="79"/>
      <c r="B574" s="86"/>
      <c r="C574" s="97"/>
    </row>
    <row r="575" spans="1:3" ht="15">
      <c r="A575" s="79"/>
      <c r="B575" s="86"/>
      <c r="C575" s="97"/>
    </row>
    <row r="576" spans="1:3" ht="15">
      <c r="A576" s="79"/>
      <c r="B576" s="86"/>
      <c r="C576" s="97"/>
    </row>
    <row r="577" spans="1:3" ht="15">
      <c r="A577" s="79"/>
      <c r="B577" s="86"/>
      <c r="C577" s="97"/>
    </row>
    <row r="578" spans="1:3" ht="15">
      <c r="A578" s="79"/>
      <c r="B578" s="86"/>
      <c r="C578" s="97"/>
    </row>
    <row r="579" spans="1:3" ht="15">
      <c r="A579" s="79"/>
      <c r="B579" s="86"/>
      <c r="C579" s="97"/>
    </row>
    <row r="580" spans="1:3" ht="15">
      <c r="A580" s="79"/>
      <c r="B580" s="86"/>
      <c r="C580" s="97"/>
    </row>
    <row r="581" spans="1:3" ht="15">
      <c r="A581" s="79"/>
      <c r="B581" s="86"/>
      <c r="C581" s="97"/>
    </row>
    <row r="582" spans="1:3" ht="15">
      <c r="A582" s="79"/>
      <c r="B582" s="86"/>
      <c r="C582" s="97"/>
    </row>
    <row r="583" spans="1:3" ht="15">
      <c r="A583" s="79"/>
      <c r="B583" s="86"/>
      <c r="C583" s="97"/>
    </row>
    <row r="584" spans="1:3" ht="15">
      <c r="A584" s="79"/>
      <c r="B584" s="86"/>
      <c r="C584" s="97"/>
    </row>
    <row r="585" spans="1:3" ht="15">
      <c r="A585" s="79"/>
      <c r="B585" s="86"/>
      <c r="C585" s="97"/>
    </row>
    <row r="586" spans="1:3" ht="15">
      <c r="A586" s="79"/>
      <c r="B586" s="86"/>
      <c r="C586" s="97"/>
    </row>
    <row r="587" spans="1:3" ht="15">
      <c r="A587" s="79"/>
      <c r="B587" s="86"/>
      <c r="C587" s="97"/>
    </row>
    <row r="588" spans="1:3" ht="15">
      <c r="A588" s="79"/>
      <c r="B588" s="86"/>
      <c r="C588" s="97"/>
    </row>
    <row r="589" spans="1:3" ht="15">
      <c r="A589" s="79"/>
      <c r="B589" s="86"/>
      <c r="C589" s="97"/>
    </row>
    <row r="590" spans="1:3" ht="15">
      <c r="A590" s="79"/>
      <c r="B590" s="86"/>
      <c r="C590" s="97"/>
    </row>
    <row r="591" spans="1:3" ht="15">
      <c r="A591" s="79"/>
      <c r="B591" s="86"/>
      <c r="C591" s="97"/>
    </row>
    <row r="592" spans="1:3" ht="15">
      <c r="A592" s="79"/>
      <c r="B592" s="86"/>
      <c r="C592" s="97"/>
    </row>
    <row r="593" spans="1:3" ht="15">
      <c r="A593" s="79"/>
      <c r="B593" s="86"/>
      <c r="C593" s="97"/>
    </row>
    <row r="594" spans="1:3" ht="15">
      <c r="A594" s="79"/>
      <c r="B594" s="86"/>
      <c r="C594" s="97"/>
    </row>
    <row r="595" spans="1:3" ht="15">
      <c r="A595" s="79"/>
      <c r="B595" s="86"/>
      <c r="C595" s="97"/>
    </row>
    <row r="596" spans="1:3" ht="15">
      <c r="A596" s="79"/>
      <c r="B596" s="86"/>
      <c r="C596" s="97"/>
    </row>
    <row r="597" spans="1:3" ht="15">
      <c r="A597" s="79"/>
      <c r="B597" s="86"/>
      <c r="C597" s="97"/>
    </row>
    <row r="598" spans="1:3" ht="15">
      <c r="A598" s="79"/>
      <c r="B598" s="86"/>
      <c r="C598" s="97"/>
    </row>
    <row r="599" spans="1:3" ht="15">
      <c r="A599" s="79"/>
      <c r="B599" s="86"/>
      <c r="C599" s="97"/>
    </row>
    <row r="600" spans="1:3" ht="15">
      <c r="A600" s="79"/>
      <c r="B600" s="86"/>
      <c r="C600" s="97"/>
    </row>
    <row r="601" spans="1:3" ht="15">
      <c r="A601" s="79"/>
      <c r="B601" s="86"/>
      <c r="C601" s="97"/>
    </row>
    <row r="602" spans="1:3" ht="15">
      <c r="A602" s="79"/>
      <c r="B602" s="86"/>
      <c r="C602" s="97"/>
    </row>
    <row r="603" spans="1:3" ht="15">
      <c r="A603" s="79"/>
      <c r="B603" s="86"/>
      <c r="C603" s="97"/>
    </row>
    <row r="604" spans="1:3" ht="15">
      <c r="A604" s="79"/>
      <c r="B604" s="86"/>
      <c r="C604" s="97"/>
    </row>
    <row r="605" spans="1:3" ht="15">
      <c r="A605" s="79"/>
      <c r="B605" s="86"/>
      <c r="C605" s="97"/>
    </row>
    <row r="606" spans="1:3" ht="15">
      <c r="A606" s="79"/>
      <c r="B606" s="86"/>
      <c r="C606" s="97"/>
    </row>
    <row r="607" spans="1:3" ht="15">
      <c r="A607" s="79"/>
      <c r="B607" s="86"/>
      <c r="C607" s="97"/>
    </row>
    <row r="608" spans="1:3" ht="15">
      <c r="A608" s="79"/>
      <c r="B608" s="86"/>
      <c r="C608" s="97"/>
    </row>
    <row r="609" spans="1:3" ht="15">
      <c r="A609" s="79"/>
      <c r="B609" s="86"/>
      <c r="C609" s="97"/>
    </row>
    <row r="610" spans="1:3" ht="15">
      <c r="A610" s="79"/>
      <c r="B610" s="86"/>
      <c r="C610" s="97"/>
    </row>
    <row r="611" spans="1:3" ht="15">
      <c r="A611" s="79"/>
      <c r="B611" s="86"/>
      <c r="C611" s="97"/>
    </row>
    <row r="612" spans="1:3" ht="15">
      <c r="A612" s="79"/>
      <c r="B612" s="86"/>
      <c r="C612" s="97"/>
    </row>
    <row r="613" spans="1:3" ht="15">
      <c r="A613" s="79"/>
      <c r="B613" s="86"/>
      <c r="C613" s="97"/>
    </row>
    <row r="614" spans="1:3" ht="15">
      <c r="A614" s="79"/>
      <c r="B614" s="86"/>
      <c r="C614" s="97"/>
    </row>
    <row r="615" spans="1:3" ht="15">
      <c r="A615" s="79"/>
      <c r="B615" s="86"/>
      <c r="C615" s="97"/>
    </row>
    <row r="616" spans="1:3" ht="15">
      <c r="A616" s="79"/>
      <c r="B616" s="86"/>
      <c r="C616" s="97"/>
    </row>
    <row r="617" spans="1:3" ht="15">
      <c r="A617" s="79"/>
      <c r="B617" s="86"/>
      <c r="C617" s="97"/>
    </row>
    <row r="618" spans="1:3" ht="15">
      <c r="A618" s="79"/>
      <c r="B618" s="86"/>
      <c r="C618" s="97"/>
    </row>
    <row r="619" spans="1:3" ht="15">
      <c r="A619" s="79"/>
      <c r="B619" s="86"/>
      <c r="C619" s="97"/>
    </row>
    <row r="620" spans="1:3" ht="15">
      <c r="A620" s="79"/>
      <c r="B620" s="86"/>
      <c r="C620" s="97"/>
    </row>
    <row r="621" spans="1:3" ht="15">
      <c r="A621" s="79"/>
      <c r="B621" s="86"/>
      <c r="C621" s="97"/>
    </row>
    <row r="622" spans="1:3" ht="15">
      <c r="A622" s="79"/>
      <c r="B622" s="86"/>
      <c r="C622" s="97"/>
    </row>
    <row r="623" spans="1:3" ht="15">
      <c r="A623" s="79"/>
      <c r="B623" s="86"/>
      <c r="C623" s="97"/>
    </row>
    <row r="624" spans="1:3" ht="15">
      <c r="A624" s="79"/>
      <c r="B624" s="86"/>
      <c r="C624" s="97"/>
    </row>
    <row r="625" spans="1:3" ht="15">
      <c r="A625" s="79"/>
      <c r="B625" s="86"/>
      <c r="C625" s="97"/>
    </row>
    <row r="626" spans="1:3" ht="15">
      <c r="A626" s="79"/>
      <c r="B626" s="86"/>
      <c r="C626" s="97"/>
    </row>
    <row r="627" spans="1:3" ht="15">
      <c r="A627" s="79"/>
      <c r="B627" s="86"/>
      <c r="C627" s="97"/>
    </row>
    <row r="628" spans="1:3" ht="15">
      <c r="A628" s="79"/>
      <c r="B628" s="86"/>
      <c r="C628" s="97"/>
    </row>
    <row r="629" spans="1:3" ht="15">
      <c r="A629" s="79"/>
      <c r="B629" s="86"/>
      <c r="C629" s="97"/>
    </row>
    <row r="630" spans="1:3" ht="15">
      <c r="A630" s="79"/>
      <c r="B630" s="86"/>
      <c r="C630" s="97"/>
    </row>
    <row r="631" spans="1:3" ht="15">
      <c r="A631" s="79"/>
      <c r="B631" s="86"/>
      <c r="C631" s="97"/>
    </row>
    <row r="632" spans="1:3" ht="15">
      <c r="A632" s="79"/>
      <c r="B632" s="86"/>
      <c r="C632" s="97"/>
    </row>
    <row r="633" spans="1:3" ht="15">
      <c r="A633" s="79"/>
      <c r="B633" s="86"/>
      <c r="C633" s="97"/>
    </row>
    <row r="634" spans="1:3" ht="15">
      <c r="A634" s="79"/>
      <c r="B634" s="86"/>
      <c r="C634" s="97"/>
    </row>
    <row r="635" spans="1:3" ht="15">
      <c r="A635" s="79"/>
      <c r="B635" s="86"/>
      <c r="C635" s="97"/>
    </row>
    <row r="636" spans="1:3" ht="15">
      <c r="A636" s="79"/>
      <c r="B636" s="86"/>
      <c r="C636" s="97"/>
    </row>
    <row r="637" spans="1:3" ht="15">
      <c r="A637" s="79"/>
      <c r="B637" s="86"/>
      <c r="C637" s="97"/>
    </row>
    <row r="638" spans="1:3" ht="15">
      <c r="A638" s="79"/>
      <c r="B638" s="86"/>
      <c r="C638" s="97"/>
    </row>
    <row r="639" spans="1:3" ht="15">
      <c r="A639" s="79"/>
      <c r="B639" s="86"/>
      <c r="C639" s="97"/>
    </row>
    <row r="640" spans="1:3" ht="15">
      <c r="A640" s="79"/>
      <c r="B640" s="86"/>
      <c r="C640" s="97"/>
    </row>
    <row r="641" spans="1:3" ht="15">
      <c r="A641" s="79"/>
      <c r="B641" s="86"/>
      <c r="C641" s="97"/>
    </row>
    <row r="642" spans="1:3" ht="15">
      <c r="A642" s="79"/>
      <c r="B642" s="86"/>
      <c r="C642" s="97"/>
    </row>
    <row r="643" spans="1:3" ht="15">
      <c r="A643" s="79"/>
      <c r="B643" s="86"/>
      <c r="C643" s="97"/>
    </row>
    <row r="644" spans="1:3" ht="15">
      <c r="A644" s="79"/>
      <c r="B644" s="86"/>
      <c r="C644" s="97"/>
    </row>
    <row r="645" spans="1:3" ht="15">
      <c r="A645" s="79"/>
      <c r="B645" s="86"/>
      <c r="C645" s="97"/>
    </row>
    <row r="646" spans="1:3" ht="15">
      <c r="A646" s="79"/>
      <c r="B646" s="86"/>
      <c r="C646" s="97"/>
    </row>
    <row r="647" spans="1:3" ht="15">
      <c r="A647" s="79"/>
      <c r="B647" s="86"/>
      <c r="C647" s="97"/>
    </row>
    <row r="648" spans="1:3" ht="15">
      <c r="A648" s="79"/>
      <c r="B648" s="86"/>
      <c r="C648" s="97"/>
    </row>
    <row r="649" spans="1:3" ht="15">
      <c r="A649" s="79"/>
      <c r="B649" s="86"/>
      <c r="C649" s="97"/>
    </row>
    <row r="650" spans="1:3" ht="15">
      <c r="A650" s="79"/>
      <c r="B650" s="86"/>
      <c r="C650" s="97"/>
    </row>
    <row r="651" spans="1:3" ht="15">
      <c r="A651" s="79"/>
      <c r="B651" s="86"/>
      <c r="C651" s="97"/>
    </row>
    <row r="652" spans="1:3" ht="15">
      <c r="A652" s="79"/>
      <c r="B652" s="86"/>
      <c r="C652" s="97"/>
    </row>
    <row r="653" spans="1:3" ht="15">
      <c r="A653" s="79"/>
      <c r="B653" s="86"/>
      <c r="C653" s="97"/>
    </row>
    <row r="654" spans="1:3" ht="15">
      <c r="A654" s="79"/>
      <c r="B654" s="86"/>
      <c r="C654" s="97"/>
    </row>
    <row r="655" spans="1:3" ht="15">
      <c r="A655" s="79"/>
      <c r="B655" s="86"/>
      <c r="C655" s="97"/>
    </row>
    <row r="656" spans="1:3" ht="15">
      <c r="A656" s="79"/>
      <c r="B656" s="86"/>
      <c r="C656" s="97"/>
    </row>
    <row r="657" spans="1:3" ht="15">
      <c r="A657" s="79"/>
      <c r="B657" s="86"/>
      <c r="C657" s="97"/>
    </row>
    <row r="658" spans="1:3" ht="15">
      <c r="A658" s="79"/>
      <c r="B658" s="86"/>
      <c r="C658" s="97"/>
    </row>
    <row r="659" spans="1:3" ht="15">
      <c r="A659" s="79"/>
      <c r="B659" s="86"/>
      <c r="C659" s="97"/>
    </row>
    <row r="660" spans="1:3" ht="15">
      <c r="A660" s="79"/>
      <c r="B660" s="86"/>
      <c r="C660" s="97"/>
    </row>
    <row r="661" spans="1:3" ht="15">
      <c r="A661" s="79"/>
      <c r="B661" s="86"/>
      <c r="C661" s="97"/>
    </row>
    <row r="662" spans="1:3" ht="15">
      <c r="A662" s="79"/>
      <c r="B662" s="86"/>
      <c r="C662" s="97"/>
    </row>
    <row r="663" spans="1:3" ht="15">
      <c r="A663" s="79"/>
      <c r="B663" s="86"/>
      <c r="C663" s="97"/>
    </row>
    <row r="664" spans="1:3" ht="15">
      <c r="A664" s="79"/>
      <c r="B664" s="86"/>
      <c r="C664" s="97"/>
    </row>
    <row r="665" spans="1:3" ht="15">
      <c r="A665" s="79"/>
      <c r="B665" s="86"/>
      <c r="C665" s="97"/>
    </row>
    <row r="666" spans="1:3" ht="15">
      <c r="A666" s="79"/>
      <c r="B666" s="86"/>
      <c r="C666" s="97"/>
    </row>
    <row r="667" spans="1:3" ht="15">
      <c r="A667" s="79"/>
      <c r="B667" s="86"/>
      <c r="C667" s="97"/>
    </row>
    <row r="668" spans="1:3" ht="15">
      <c r="A668" s="79"/>
      <c r="B668" s="86"/>
      <c r="C668" s="97"/>
    </row>
    <row r="669" spans="1:3" ht="15">
      <c r="A669" s="79"/>
      <c r="B669" s="86"/>
      <c r="C669" s="97"/>
    </row>
    <row r="670" spans="1:3" ht="15">
      <c r="A670" s="79"/>
      <c r="B670" s="86"/>
      <c r="C670" s="97"/>
    </row>
    <row r="671" spans="1:3" ht="15">
      <c r="A671" s="79"/>
      <c r="B671" s="86"/>
      <c r="C671" s="97"/>
    </row>
    <row r="672" spans="1:3" ht="15">
      <c r="A672" s="79"/>
      <c r="B672" s="86"/>
      <c r="C672" s="97"/>
    </row>
    <row r="673" spans="1:3" ht="15">
      <c r="A673" s="79"/>
      <c r="B673" s="86"/>
      <c r="C673" s="97"/>
    </row>
    <row r="674" spans="1:3" ht="15">
      <c r="A674" s="79"/>
      <c r="B674" s="86"/>
      <c r="C674" s="97"/>
    </row>
    <row r="675" spans="1:3" ht="15">
      <c r="A675" s="79"/>
      <c r="B675" s="86"/>
      <c r="C675" s="97"/>
    </row>
    <row r="676" spans="1:3" ht="15">
      <c r="A676" s="79"/>
      <c r="B676" s="86"/>
      <c r="C676" s="97"/>
    </row>
    <row r="677" spans="1:3" ht="15">
      <c r="A677" s="79"/>
      <c r="B677" s="86"/>
      <c r="C677" s="97"/>
    </row>
    <row r="678" spans="1:3" ht="15">
      <c r="A678" s="79"/>
      <c r="B678" s="86"/>
      <c r="C678" s="97"/>
    </row>
    <row r="679" spans="1:3" ht="15">
      <c r="A679" s="79"/>
      <c r="B679" s="86"/>
      <c r="C679" s="97"/>
    </row>
    <row r="680" spans="1:3" ht="15">
      <c r="A680" s="79"/>
      <c r="B680" s="86"/>
      <c r="C680" s="97"/>
    </row>
    <row r="681" spans="1:3" ht="15">
      <c r="A681" s="79"/>
      <c r="B681" s="86"/>
      <c r="C681" s="97"/>
    </row>
    <row r="682" spans="1:3" ht="15">
      <c r="A682" s="79"/>
      <c r="B682" s="86"/>
      <c r="C682" s="97"/>
    </row>
    <row r="683" spans="1:3" ht="15">
      <c r="A683" s="79"/>
      <c r="B683" s="86"/>
      <c r="C683" s="97"/>
    </row>
    <row r="684" spans="1:3" ht="15">
      <c r="A684" s="79"/>
      <c r="B684" s="86"/>
      <c r="C684" s="97"/>
    </row>
    <row r="685" spans="1:3" ht="15">
      <c r="A685" s="79"/>
      <c r="B685" s="86"/>
      <c r="C685" s="97"/>
    </row>
    <row r="686" spans="1:3" ht="15">
      <c r="A686" s="79"/>
      <c r="B686" s="86"/>
      <c r="C686" s="97"/>
    </row>
    <row r="687" spans="1:3" ht="15">
      <c r="A687" s="79"/>
      <c r="B687" s="86"/>
      <c r="C687" s="97"/>
    </row>
    <row r="688" spans="1:3" ht="15">
      <c r="A688" s="79"/>
      <c r="B688" s="86"/>
      <c r="C688" s="97"/>
    </row>
    <row r="689" spans="1:3" ht="15">
      <c r="A689" s="79"/>
      <c r="B689" s="86"/>
      <c r="C689" s="97"/>
    </row>
    <row r="690" spans="1:3" ht="15">
      <c r="A690" s="79"/>
      <c r="B690" s="86"/>
      <c r="C690" s="97"/>
    </row>
    <row r="691" spans="1:3" ht="15">
      <c r="A691" s="79"/>
      <c r="B691" s="86"/>
      <c r="C691" s="97"/>
    </row>
    <row r="692" spans="1:3" ht="15">
      <c r="A692" s="79"/>
      <c r="B692" s="86"/>
      <c r="C692" s="97"/>
    </row>
    <row r="693" spans="1:3" ht="15">
      <c r="A693" s="79"/>
      <c r="B693" s="86"/>
      <c r="C693" s="97"/>
    </row>
    <row r="694" spans="1:3" ht="15">
      <c r="A694" s="79"/>
      <c r="B694" s="86"/>
      <c r="C694" s="97"/>
    </row>
    <row r="695" spans="1:3" ht="15">
      <c r="A695" s="79"/>
      <c r="B695" s="86"/>
      <c r="C695" s="97"/>
    </row>
    <row r="696" spans="1:3" ht="15">
      <c r="A696" s="79"/>
      <c r="B696" s="86"/>
      <c r="C696" s="97"/>
    </row>
    <row r="697" spans="1:3" ht="15">
      <c r="A697" s="79"/>
      <c r="B697" s="86"/>
      <c r="C697" s="97"/>
    </row>
    <row r="698" spans="1:3" ht="15">
      <c r="A698" s="79"/>
      <c r="B698" s="86"/>
      <c r="C698" s="97"/>
    </row>
    <row r="699" spans="1:3" ht="15">
      <c r="A699" s="79"/>
      <c r="B699" s="86"/>
      <c r="C699" s="97"/>
    </row>
    <row r="700" spans="1:3" ht="15">
      <c r="A700" s="79"/>
      <c r="B700" s="86"/>
      <c r="C700" s="97"/>
    </row>
    <row r="701" spans="1:3" ht="15">
      <c r="A701" s="79"/>
      <c r="B701" s="86"/>
      <c r="C701" s="97"/>
    </row>
    <row r="702" spans="1:3" ht="15">
      <c r="A702" s="79"/>
      <c r="B702" s="86"/>
      <c r="C702" s="97"/>
    </row>
    <row r="703" spans="1:3" ht="15">
      <c r="A703" s="79"/>
      <c r="B703" s="86"/>
      <c r="C703" s="97"/>
    </row>
    <row r="704" spans="1:3" ht="15">
      <c r="A704" s="79"/>
      <c r="B704" s="86"/>
      <c r="C704" s="97"/>
    </row>
    <row r="705" spans="1:3" ht="15">
      <c r="A705" s="79"/>
      <c r="B705" s="86"/>
      <c r="C705" s="97"/>
    </row>
    <row r="706" spans="1:3" ht="15">
      <c r="A706" s="79"/>
      <c r="B706" s="86"/>
      <c r="C706" s="97"/>
    </row>
    <row r="707" spans="1:3" ht="15">
      <c r="A707" s="79"/>
      <c r="B707" s="86"/>
      <c r="C707" s="97"/>
    </row>
    <row r="708" spans="1:3" ht="15">
      <c r="A708" s="79"/>
      <c r="B708" s="86"/>
      <c r="C708" s="97"/>
    </row>
    <row r="709" spans="1:3" ht="15">
      <c r="A709" s="79"/>
      <c r="B709" s="86"/>
      <c r="C709" s="97"/>
    </row>
    <row r="710" spans="1:3" ht="15">
      <c r="A710" s="79"/>
      <c r="B710" s="86"/>
      <c r="C710" s="97"/>
    </row>
    <row r="711" spans="1:3" ht="15">
      <c r="A711" s="79"/>
      <c r="B711" s="86"/>
      <c r="C711" s="97"/>
    </row>
    <row r="712" spans="1:3" ht="15">
      <c r="A712" s="79"/>
      <c r="B712" s="86"/>
      <c r="C712" s="97"/>
    </row>
    <row r="713" spans="1:3" ht="15">
      <c r="A713" s="79"/>
      <c r="B713" s="86"/>
      <c r="C713" s="97"/>
    </row>
    <row r="714" spans="1:3" ht="15">
      <c r="A714" s="79"/>
      <c r="B714" s="86"/>
      <c r="C714" s="97"/>
    </row>
    <row r="715" spans="1:3" ht="15">
      <c r="A715" s="79"/>
      <c r="B715" s="86"/>
      <c r="C715" s="97"/>
    </row>
    <row r="716" spans="1:3" ht="15">
      <c r="A716" s="79"/>
      <c r="B716" s="86"/>
      <c r="C716" s="97"/>
    </row>
    <row r="717" spans="1:3" ht="15">
      <c r="A717" s="79"/>
      <c r="B717" s="86"/>
      <c r="C717" s="97"/>
    </row>
    <row r="718" spans="1:3" ht="15">
      <c r="A718" s="79"/>
      <c r="B718" s="86"/>
      <c r="C718" s="97"/>
    </row>
    <row r="719" spans="1:3" ht="15">
      <c r="A719" s="79"/>
      <c r="B719" s="86"/>
      <c r="C719" s="97"/>
    </row>
    <row r="720" spans="1:3" ht="15">
      <c r="A720" s="79"/>
      <c r="B720" s="86"/>
      <c r="C720" s="97"/>
    </row>
    <row r="721" spans="1:3" ht="15">
      <c r="A721" s="79"/>
      <c r="B721" s="86"/>
      <c r="C721" s="97"/>
    </row>
    <row r="722" spans="1:3" ht="15">
      <c r="A722" s="79"/>
      <c r="B722" s="86"/>
      <c r="C722" s="97"/>
    </row>
    <row r="723" spans="1:3" ht="15">
      <c r="A723" s="79"/>
      <c r="B723" s="86"/>
      <c r="C723" s="97"/>
    </row>
    <row r="724" spans="1:3" ht="15">
      <c r="A724" s="79"/>
      <c r="B724" s="86"/>
      <c r="C724" s="97"/>
    </row>
    <row r="725" spans="1:3" ht="15">
      <c r="A725" s="79"/>
      <c r="B725" s="86"/>
      <c r="C725" s="97"/>
    </row>
    <row r="726" spans="1:3" ht="15">
      <c r="A726" s="79"/>
      <c r="B726" s="86"/>
      <c r="C726" s="97"/>
    </row>
    <row r="727" spans="1:3" ht="15">
      <c r="A727" s="79"/>
      <c r="B727" s="86"/>
      <c r="C727" s="97"/>
    </row>
    <row r="728" spans="1:3" ht="15">
      <c r="A728" s="79"/>
      <c r="B728" s="86"/>
      <c r="C728" s="97"/>
    </row>
    <row r="729" spans="1:3" ht="15">
      <c r="A729" s="79"/>
      <c r="B729" s="86"/>
      <c r="C729" s="97"/>
    </row>
    <row r="730" spans="1:3" ht="15">
      <c r="A730" s="79"/>
      <c r="B730" s="86"/>
      <c r="C730" s="97"/>
    </row>
    <row r="731" spans="1:3" ht="15">
      <c r="A731" s="79"/>
      <c r="B731" s="86"/>
      <c r="C731" s="97"/>
    </row>
    <row r="732" spans="1:3" ht="15">
      <c r="A732" s="79"/>
      <c r="B732" s="86"/>
      <c r="C732" s="97"/>
    </row>
    <row r="733" spans="1:3" ht="15">
      <c r="A733" s="79"/>
      <c r="B733" s="86"/>
      <c r="C733" s="97"/>
    </row>
    <row r="734" spans="1:3" ht="15">
      <c r="A734" s="79"/>
      <c r="B734" s="86"/>
      <c r="C734" s="97"/>
    </row>
    <row r="735" spans="1:3" ht="15">
      <c r="A735" s="79"/>
      <c r="B735" s="86"/>
      <c r="C735" s="97"/>
    </row>
    <row r="736" spans="1:3" ht="15">
      <c r="A736" s="79"/>
      <c r="B736" s="86"/>
      <c r="C736" s="97"/>
    </row>
    <row r="737" spans="1:3" ht="15">
      <c r="A737" s="79"/>
      <c r="B737" s="86"/>
      <c r="C737" s="97"/>
    </row>
    <row r="738" spans="1:3" ht="15">
      <c r="A738" s="79"/>
      <c r="B738" s="86"/>
      <c r="C738" s="97"/>
    </row>
    <row r="739" spans="1:3" ht="15">
      <c r="A739" s="79"/>
      <c r="B739" s="86"/>
      <c r="C739" s="97"/>
    </row>
    <row r="740" spans="1:3" ht="15">
      <c r="A740" s="79"/>
      <c r="B740" s="86"/>
      <c r="C740" s="97"/>
    </row>
    <row r="741" spans="1:3" ht="15">
      <c r="A741" s="79"/>
      <c r="B741" s="86"/>
      <c r="C741" s="97"/>
    </row>
    <row r="742" spans="1:3" ht="15">
      <c r="A742" s="79"/>
      <c r="B742" s="86"/>
      <c r="C742" s="97"/>
    </row>
    <row r="743" spans="1:3" ht="15">
      <c r="A743" s="79"/>
      <c r="B743" s="86"/>
      <c r="C743" s="97"/>
    </row>
    <row r="744" spans="1:3" ht="15">
      <c r="A744" s="79"/>
      <c r="B744" s="86"/>
      <c r="C744" s="97"/>
    </row>
    <row r="745" spans="1:3" ht="15">
      <c r="A745" s="79"/>
      <c r="B745" s="86"/>
      <c r="C745" s="97"/>
    </row>
    <row r="746" spans="1:3" ht="15">
      <c r="A746" s="79"/>
      <c r="B746" s="86"/>
      <c r="C746" s="97"/>
    </row>
    <row r="747" spans="1:3" ht="15">
      <c r="A747" s="79"/>
      <c r="B747" s="86"/>
      <c r="C747" s="97"/>
    </row>
    <row r="748" spans="1:3" ht="15">
      <c r="A748" s="79"/>
      <c r="B748" s="86"/>
      <c r="C748" s="97"/>
    </row>
    <row r="749" spans="1:3" ht="15">
      <c r="A749" s="79"/>
      <c r="B749" s="86"/>
      <c r="C749" s="97"/>
    </row>
    <row r="750" spans="1:3" ht="15">
      <c r="A750" s="79"/>
      <c r="B750" s="86"/>
      <c r="C750" s="97"/>
    </row>
    <row r="751" spans="1:3" ht="15">
      <c r="A751" s="79"/>
      <c r="B751" s="86"/>
      <c r="C751" s="97"/>
    </row>
    <row r="752" spans="1:3" ht="15">
      <c r="A752" s="79"/>
      <c r="B752" s="86"/>
      <c r="C752" s="97"/>
    </row>
    <row r="753" spans="1:3" ht="15">
      <c r="A753" s="79"/>
      <c r="B753" s="86"/>
      <c r="C753" s="97"/>
    </row>
    <row r="754" spans="1:3" ht="15">
      <c r="A754" s="79"/>
      <c r="B754" s="86"/>
      <c r="C754" s="97"/>
    </row>
    <row r="755" spans="1:3" ht="15">
      <c r="A755" s="79"/>
      <c r="B755" s="86"/>
      <c r="C755" s="97"/>
    </row>
    <row r="756" spans="1:3" ht="15">
      <c r="A756" s="79"/>
      <c r="B756" s="86"/>
      <c r="C756" s="97"/>
    </row>
    <row r="757" spans="1:3" ht="15">
      <c r="A757" s="79"/>
      <c r="B757" s="86"/>
      <c r="C757" s="97"/>
    </row>
    <row r="758" spans="1:3" ht="15">
      <c r="A758" s="79"/>
      <c r="B758" s="86"/>
      <c r="C758" s="97"/>
    </row>
    <row r="759" spans="1:3" ht="15">
      <c r="A759" s="79"/>
      <c r="B759" s="86"/>
      <c r="C759" s="97"/>
    </row>
    <row r="760" spans="1:3" ht="15">
      <c r="A760" s="79"/>
      <c r="B760" s="86"/>
      <c r="C760" s="97"/>
    </row>
    <row r="761" spans="1:3" ht="15">
      <c r="A761" s="79"/>
      <c r="B761" s="86"/>
      <c r="C761" s="97"/>
    </row>
    <row r="762" spans="1:3" ht="15">
      <c r="A762" s="79"/>
      <c r="B762" s="86"/>
      <c r="C762" s="97"/>
    </row>
    <row r="763" spans="1:3" ht="15">
      <c r="A763" s="79"/>
      <c r="B763" s="86"/>
      <c r="C763" s="97"/>
    </row>
    <row r="764" spans="1:3" ht="15">
      <c r="A764" s="79"/>
      <c r="B764" s="86"/>
      <c r="C764" s="97"/>
    </row>
    <row r="765" spans="1:3" ht="15">
      <c r="A765" s="79"/>
      <c r="B765" s="86"/>
      <c r="C765" s="97"/>
    </row>
    <row r="766" spans="1:3" ht="15">
      <c r="A766" s="79"/>
      <c r="B766" s="86"/>
      <c r="C766" s="97"/>
    </row>
    <row r="767" spans="1:3" ht="15">
      <c r="A767" s="79"/>
      <c r="B767" s="86"/>
      <c r="C767" s="97"/>
    </row>
    <row r="768" spans="1:3" ht="15">
      <c r="A768" s="79"/>
      <c r="B768" s="86"/>
      <c r="C768" s="97"/>
    </row>
    <row r="769" spans="1:3" ht="15">
      <c r="A769" s="79"/>
      <c r="B769" s="86"/>
      <c r="C769" s="97"/>
    </row>
    <row r="770" spans="1:3" ht="15">
      <c r="A770" s="79"/>
      <c r="B770" s="86"/>
      <c r="C770" s="97"/>
    </row>
    <row r="771" spans="1:3" ht="15">
      <c r="A771" s="79"/>
      <c r="B771" s="86"/>
      <c r="C771" s="97"/>
    </row>
    <row r="772" spans="1:3" ht="15">
      <c r="A772" s="79"/>
      <c r="B772" s="86"/>
      <c r="C772" s="97"/>
    </row>
    <row r="773" spans="1:3" ht="15">
      <c r="A773" s="79"/>
      <c r="B773" s="86"/>
      <c r="C773" s="97"/>
    </row>
    <row r="774" spans="1:3" ht="15">
      <c r="A774" s="79"/>
      <c r="B774" s="86"/>
      <c r="C774" s="97"/>
    </row>
    <row r="775" spans="1:3" ht="15">
      <c r="A775" s="79"/>
      <c r="B775" s="86"/>
      <c r="C775" s="97"/>
    </row>
    <row r="776" spans="1:3" ht="15">
      <c r="A776" s="79"/>
      <c r="B776" s="86"/>
      <c r="C776" s="97"/>
    </row>
    <row r="777" spans="1:3" ht="15">
      <c r="A777" s="79"/>
      <c r="B777" s="86"/>
      <c r="C777" s="97"/>
    </row>
    <row r="778" spans="1:3" ht="15">
      <c r="A778" s="79"/>
      <c r="B778" s="86"/>
      <c r="C778" s="97"/>
    </row>
    <row r="779" spans="1:3" ht="15">
      <c r="A779" s="79"/>
      <c r="B779" s="86"/>
      <c r="C779" s="97"/>
    </row>
    <row r="780" spans="1:3" ht="15">
      <c r="A780" s="79"/>
      <c r="B780" s="86"/>
      <c r="C780" s="97"/>
    </row>
    <row r="781" spans="1:3" ht="15">
      <c r="A781" s="79"/>
      <c r="B781" s="86"/>
      <c r="C781" s="97"/>
    </row>
    <row r="782" spans="1:3" ht="15">
      <c r="A782" s="79"/>
      <c r="B782" s="86"/>
      <c r="C782" s="97"/>
    </row>
    <row r="783" spans="1:3" ht="15">
      <c r="A783" s="79"/>
      <c r="B783" s="86"/>
      <c r="C783" s="97"/>
    </row>
    <row r="784" spans="1:3" ht="15">
      <c r="A784" s="79"/>
      <c r="B784" s="86"/>
      <c r="C784" s="97"/>
    </row>
    <row r="785" spans="1:3" ht="15">
      <c r="A785" s="79"/>
      <c r="B785" s="86"/>
      <c r="C785" s="97"/>
    </row>
    <row r="786" spans="1:3" ht="15">
      <c r="A786" s="79"/>
      <c r="B786" s="86"/>
      <c r="C786" s="97"/>
    </row>
    <row r="787" spans="1:3" ht="15">
      <c r="A787" s="79"/>
      <c r="B787" s="86"/>
      <c r="C787" s="97"/>
    </row>
    <row r="788" spans="1:3" ht="15">
      <c r="A788" s="79"/>
      <c r="B788" s="86"/>
      <c r="C788" s="97"/>
    </row>
    <row r="789" spans="1:3" ht="15">
      <c r="A789" s="79"/>
      <c r="B789" s="86"/>
      <c r="C789" s="97"/>
    </row>
    <row r="790" spans="1:3" ht="15">
      <c r="A790" s="79"/>
      <c r="B790" s="86"/>
      <c r="C790" s="97"/>
    </row>
    <row r="791" spans="1:3" ht="15">
      <c r="A791" s="79"/>
      <c r="B791" s="86"/>
      <c r="C791" s="97"/>
    </row>
    <row r="792" spans="1:3" ht="15">
      <c r="A792" s="79"/>
      <c r="B792" s="86"/>
      <c r="C792" s="97"/>
    </row>
    <row r="793" spans="1:3" ht="15">
      <c r="A793" s="79"/>
      <c r="B793" s="86"/>
      <c r="C793" s="97"/>
    </row>
    <row r="794" spans="1:3" ht="15">
      <c r="A794" s="79"/>
      <c r="B794" s="86"/>
      <c r="C794" s="97"/>
    </row>
    <row r="795" spans="1:3" ht="15">
      <c r="A795" s="79"/>
      <c r="B795" s="86"/>
      <c r="C795" s="97"/>
    </row>
    <row r="796" spans="1:3" ht="15">
      <c r="A796" s="79"/>
      <c r="B796" s="86"/>
      <c r="C796" s="97"/>
    </row>
    <row r="797" spans="1:3" ht="15">
      <c r="A797" s="79"/>
      <c r="B797" s="86"/>
      <c r="C797" s="97"/>
    </row>
    <row r="798" spans="1:3" ht="15">
      <c r="A798" s="79"/>
      <c r="B798" s="86"/>
      <c r="C798" s="97"/>
    </row>
    <row r="799" spans="1:3" ht="15">
      <c r="A799" s="79"/>
      <c r="B799" s="86"/>
      <c r="C799" s="97"/>
    </row>
    <row r="800" spans="1:3" ht="15">
      <c r="A800" s="79"/>
      <c r="B800" s="86"/>
      <c r="C800" s="97"/>
    </row>
    <row r="801" spans="1:3" ht="15">
      <c r="A801" s="79"/>
      <c r="B801" s="86"/>
      <c r="C801" s="97"/>
    </row>
    <row r="802" spans="1:3" ht="15">
      <c r="A802" s="79"/>
      <c r="B802" s="86"/>
      <c r="C802" s="97"/>
    </row>
    <row r="803" spans="1:3" ht="15">
      <c r="A803" s="79"/>
      <c r="B803" s="86"/>
      <c r="C803" s="97"/>
    </row>
    <row r="804" spans="1:3" ht="15">
      <c r="A804" s="79"/>
      <c r="B804" s="86"/>
      <c r="C804" s="97"/>
    </row>
    <row r="805" spans="1:3" ht="15">
      <c r="A805" s="79"/>
      <c r="B805" s="86"/>
      <c r="C805" s="97"/>
    </row>
    <row r="806" spans="1:3" ht="15">
      <c r="A806" s="79"/>
      <c r="B806" s="86"/>
      <c r="C806" s="97"/>
    </row>
    <row r="807" spans="1:3" ht="15">
      <c r="A807" s="79"/>
      <c r="B807" s="86"/>
      <c r="C807" s="97"/>
    </row>
    <row r="808" spans="1:3" ht="15">
      <c r="A808" s="79"/>
      <c r="B808" s="86"/>
      <c r="C808" s="97"/>
    </row>
    <row r="809" spans="1:3" ht="15">
      <c r="A809" s="79"/>
      <c r="B809" s="86"/>
      <c r="C809" s="97"/>
    </row>
    <row r="810" spans="1:3" ht="15">
      <c r="A810" s="79"/>
      <c r="B810" s="86"/>
      <c r="C810" s="97"/>
    </row>
    <row r="811" spans="1:3" ht="15">
      <c r="A811" s="79"/>
      <c r="B811" s="86"/>
      <c r="C811" s="97"/>
    </row>
    <row r="812" spans="1:3" ht="15">
      <c r="A812" s="79"/>
      <c r="B812" s="86"/>
      <c r="C812" s="97"/>
    </row>
    <row r="813" spans="1:3" ht="15">
      <c r="A813" s="79"/>
      <c r="B813" s="86"/>
      <c r="C813" s="97"/>
    </row>
    <row r="814" spans="1:3" ht="15">
      <c r="A814" s="79"/>
      <c r="B814" s="86"/>
      <c r="C814" s="97"/>
    </row>
    <row r="815" spans="1:3" ht="15">
      <c r="A815" s="79"/>
      <c r="B815" s="86"/>
      <c r="C815" s="97"/>
    </row>
    <row r="816" spans="1:3" ht="15">
      <c r="A816" s="79"/>
      <c r="B816" s="86"/>
      <c r="C816" s="97"/>
    </row>
    <row r="817" spans="1:3" ht="15">
      <c r="A817" s="79"/>
      <c r="B817" s="86"/>
      <c r="C817" s="97"/>
    </row>
    <row r="818" spans="1:3" ht="15">
      <c r="A818" s="79"/>
      <c r="B818" s="86"/>
      <c r="C818" s="97"/>
    </row>
    <row r="819" spans="1:3" ht="15">
      <c r="A819" s="79"/>
      <c r="B819" s="86"/>
      <c r="C819" s="97"/>
    </row>
    <row r="820" spans="1:3" ht="15">
      <c r="A820" s="79"/>
      <c r="B820" s="86"/>
      <c r="C820" s="97"/>
    </row>
    <row r="821" spans="1:3" ht="15">
      <c r="A821" s="79"/>
      <c r="B821" s="86"/>
      <c r="C821" s="97"/>
    </row>
    <row r="822" spans="1:3" ht="15">
      <c r="A822" s="79"/>
      <c r="B822" s="86"/>
      <c r="C822" s="97"/>
    </row>
    <row r="823" spans="1:3" ht="15">
      <c r="A823" s="79"/>
      <c r="B823" s="86"/>
      <c r="C823" s="97"/>
    </row>
    <row r="824" spans="1:3" ht="15">
      <c r="A824" s="79"/>
      <c r="B824" s="86"/>
      <c r="C824" s="97"/>
    </row>
    <row r="825" spans="1:3" ht="15">
      <c r="A825" s="79"/>
      <c r="B825" s="86"/>
      <c r="C825" s="97"/>
    </row>
    <row r="826" spans="1:3" ht="15">
      <c r="A826" s="79"/>
      <c r="B826" s="86"/>
      <c r="C826" s="97"/>
    </row>
    <row r="827" spans="1:3" ht="15">
      <c r="A827" s="79"/>
      <c r="B827" s="86"/>
      <c r="C827" s="97"/>
    </row>
    <row r="828" spans="1:3" ht="15">
      <c r="A828" s="79"/>
      <c r="B828" s="86"/>
      <c r="C828" s="97"/>
    </row>
    <row r="829" spans="1:3" ht="15">
      <c r="A829" s="79"/>
      <c r="B829" s="86"/>
      <c r="C829" s="97"/>
    </row>
    <row r="830" spans="1:3" ht="15">
      <c r="A830" s="79"/>
      <c r="B830" s="86"/>
      <c r="C830" s="97"/>
    </row>
    <row r="831" spans="1:3" ht="15">
      <c r="A831" s="79"/>
      <c r="B831" s="86"/>
      <c r="C831" s="97"/>
    </row>
    <row r="832" spans="1:3" ht="15">
      <c r="A832" s="79"/>
      <c r="B832" s="86"/>
      <c r="C832" s="97"/>
    </row>
    <row r="833" spans="1:3" ht="15">
      <c r="A833" s="79"/>
      <c r="B833" s="86"/>
      <c r="C833" s="97"/>
    </row>
    <row r="834" spans="1:3" ht="15">
      <c r="A834" s="79"/>
      <c r="B834" s="86"/>
      <c r="C834" s="97"/>
    </row>
    <row r="835" spans="1:3" ht="15">
      <c r="A835" s="79"/>
      <c r="B835" s="86"/>
      <c r="C835" s="97"/>
    </row>
    <row r="836" spans="1:3" ht="15">
      <c r="A836" s="79"/>
      <c r="B836" s="86"/>
      <c r="C836" s="97"/>
    </row>
    <row r="837" spans="1:3" ht="15">
      <c r="A837" s="79"/>
      <c r="B837" s="86"/>
      <c r="C837" s="97"/>
    </row>
    <row r="838" spans="1:3" ht="15">
      <c r="A838" s="79"/>
      <c r="B838" s="86"/>
      <c r="C838" s="97"/>
    </row>
    <row r="839" spans="1:3" ht="15">
      <c r="A839" s="79"/>
      <c r="B839" s="86"/>
      <c r="C839" s="97"/>
    </row>
    <row r="840" spans="1:3" ht="15">
      <c r="A840" s="79"/>
      <c r="B840" s="86"/>
      <c r="C840" s="97"/>
    </row>
    <row r="841" spans="1:3" ht="15">
      <c r="A841" s="79"/>
      <c r="B841" s="86"/>
      <c r="C841" s="97"/>
    </row>
    <row r="842" spans="1:3" ht="15">
      <c r="A842" s="79"/>
      <c r="B842" s="86"/>
      <c r="C842" s="97"/>
    </row>
    <row r="843" spans="1:3" ht="15">
      <c r="A843" s="79"/>
      <c r="B843" s="86"/>
      <c r="C843" s="97"/>
    </row>
    <row r="844" spans="1:3" ht="15">
      <c r="A844" s="79"/>
      <c r="B844" s="86"/>
      <c r="C844" s="97"/>
    </row>
    <row r="845" spans="1:3" ht="15">
      <c r="A845" s="79"/>
      <c r="B845" s="86"/>
      <c r="C845" s="97"/>
    </row>
    <row r="846" spans="1:3" ht="15">
      <c r="A846" s="79"/>
      <c r="B846" s="86"/>
      <c r="C846" s="97"/>
    </row>
    <row r="847" spans="1:3" ht="15">
      <c r="A847" s="79"/>
      <c r="B847" s="86"/>
      <c r="C847" s="97"/>
    </row>
    <row r="848" spans="1:3" ht="15">
      <c r="A848" s="79"/>
      <c r="B848" s="86"/>
      <c r="C848" s="97"/>
    </row>
    <row r="849" spans="1:3" ht="15">
      <c r="A849" s="79"/>
      <c r="B849" s="86"/>
      <c r="C849" s="97"/>
    </row>
    <row r="850" spans="1:3" ht="15">
      <c r="A850" s="79"/>
      <c r="B850" s="86"/>
      <c r="C850" s="97"/>
    </row>
    <row r="851" spans="1:3" ht="15">
      <c r="A851" s="79"/>
      <c r="B851" s="86"/>
      <c r="C851" s="97"/>
    </row>
    <row r="852" spans="1:3" ht="15">
      <c r="A852" s="79"/>
      <c r="B852" s="86"/>
      <c r="C852" s="97"/>
    </row>
    <row r="853" spans="1:3" ht="15">
      <c r="A853" s="79"/>
      <c r="B853" s="86"/>
      <c r="C853" s="97"/>
    </row>
    <row r="854" spans="1:3" ht="15">
      <c r="A854" s="79"/>
      <c r="B854" s="86"/>
      <c r="C854" s="97"/>
    </row>
    <row r="855" spans="1:3" ht="15">
      <c r="A855" s="79"/>
      <c r="B855" s="86"/>
      <c r="C855" s="97"/>
    </row>
    <row r="856" spans="1:3" ht="15">
      <c r="A856" s="79"/>
      <c r="B856" s="86"/>
      <c r="C856" s="97"/>
    </row>
    <row r="857" spans="1:3" ht="15">
      <c r="A857" s="79"/>
      <c r="B857" s="86"/>
      <c r="C857" s="97"/>
    </row>
    <row r="858" spans="1:3" ht="15">
      <c r="A858" s="79"/>
      <c r="B858" s="86"/>
      <c r="C858" s="97"/>
    </row>
    <row r="859" spans="1:3" ht="15">
      <c r="A859" s="79"/>
      <c r="B859" s="86"/>
      <c r="C859" s="97"/>
    </row>
    <row r="860" spans="1:3" ht="15">
      <c r="A860" s="79"/>
      <c r="B860" s="86"/>
      <c r="C860" s="97"/>
    </row>
    <row r="861" spans="1:3" ht="15">
      <c r="A861" s="79"/>
      <c r="B861" s="86"/>
      <c r="C861" s="97"/>
    </row>
    <row r="862" spans="1:3" ht="15">
      <c r="A862" s="79"/>
      <c r="B862" s="86"/>
      <c r="C862" s="97"/>
    </row>
    <row r="863" spans="1:3" ht="15">
      <c r="A863" s="79"/>
      <c r="B863" s="86"/>
      <c r="C863" s="97"/>
    </row>
    <row r="864" spans="1:3" ht="15">
      <c r="A864" s="79"/>
      <c r="B864" s="86"/>
      <c r="C864" s="97"/>
    </row>
    <row r="865" spans="1:3" ht="15">
      <c r="A865" s="79"/>
      <c r="B865" s="86"/>
      <c r="C865" s="97"/>
    </row>
    <row r="866" spans="1:3" ht="15">
      <c r="A866" s="79"/>
      <c r="B866" s="86"/>
      <c r="C866" s="97"/>
    </row>
    <row r="867" spans="1:3" ht="15">
      <c r="A867" s="79"/>
      <c r="B867" s="86"/>
      <c r="C867" s="97"/>
    </row>
    <row r="868" spans="1:3" ht="15">
      <c r="A868" s="79"/>
      <c r="B868" s="86"/>
      <c r="C868" s="97"/>
    </row>
    <row r="869" spans="1:3" ht="15">
      <c r="A869" s="79"/>
      <c r="B869" s="86"/>
      <c r="C869" s="97"/>
    </row>
    <row r="870" spans="1:3" ht="15">
      <c r="A870" s="79"/>
      <c r="B870" s="86"/>
      <c r="C870" s="97"/>
    </row>
    <row r="871" spans="1:3" ht="15">
      <c r="A871" s="79"/>
      <c r="B871" s="86"/>
      <c r="C871" s="97"/>
    </row>
    <row r="872" spans="1:3" ht="15">
      <c r="A872" s="79"/>
      <c r="B872" s="86"/>
      <c r="C872" s="97"/>
    </row>
    <row r="873" spans="1:3" ht="15">
      <c r="A873" s="79"/>
      <c r="B873" s="86"/>
      <c r="C873" s="97"/>
    </row>
    <row r="874" spans="1:3" ht="15">
      <c r="A874" s="79"/>
      <c r="B874" s="86"/>
      <c r="C874" s="97"/>
    </row>
    <row r="875" spans="1:3" ht="15">
      <c r="A875" s="79"/>
      <c r="B875" s="86"/>
      <c r="C875" s="97"/>
    </row>
    <row r="876" spans="1:3" ht="15">
      <c r="A876" s="79"/>
      <c r="B876" s="86"/>
      <c r="C876" s="97"/>
    </row>
    <row r="877" spans="1:3" ht="15">
      <c r="A877" s="79"/>
      <c r="B877" s="86"/>
      <c r="C877" s="97"/>
    </row>
    <row r="878" spans="1:3" ht="15">
      <c r="A878" s="79"/>
      <c r="B878" s="86"/>
      <c r="C878" s="97"/>
    </row>
    <row r="879" spans="1:3" ht="15">
      <c r="A879" s="79"/>
      <c r="B879" s="86"/>
      <c r="C879" s="97"/>
    </row>
    <row r="880" spans="1:3" ht="15">
      <c r="A880" s="79"/>
      <c r="B880" s="86"/>
      <c r="C880" s="97"/>
    </row>
    <row r="881" spans="1:3" ht="15">
      <c r="A881" s="79"/>
      <c r="B881" s="86"/>
      <c r="C881" s="97"/>
    </row>
    <row r="882" spans="1:3" ht="15">
      <c r="A882" s="79"/>
      <c r="B882" s="86"/>
      <c r="C882" s="97"/>
    </row>
    <row r="883" spans="1:3" ht="15">
      <c r="A883" s="79"/>
      <c r="B883" s="86"/>
      <c r="C883" s="97"/>
    </row>
    <row r="884" spans="1:3" ht="15">
      <c r="A884" s="79"/>
      <c r="B884" s="86"/>
      <c r="C884" s="97"/>
    </row>
    <row r="885" spans="1:3" ht="15">
      <c r="A885" s="79"/>
      <c r="B885" s="86"/>
      <c r="C885" s="97"/>
    </row>
    <row r="886" spans="1:3" ht="15">
      <c r="A886" s="79"/>
      <c r="B886" s="86"/>
      <c r="C886" s="97"/>
    </row>
    <row r="887" spans="1:3" ht="15">
      <c r="A887" s="79"/>
      <c r="B887" s="86"/>
      <c r="C887" s="97"/>
    </row>
    <row r="888" spans="1:3" ht="15">
      <c r="A888" s="79"/>
      <c r="B888" s="86"/>
      <c r="C888" s="97"/>
    </row>
    <row r="889" spans="1:3" ht="15">
      <c r="A889" s="79"/>
      <c r="B889" s="86"/>
      <c r="C889" s="97"/>
    </row>
    <row r="890" spans="1:3" ht="15">
      <c r="A890" s="79"/>
      <c r="B890" s="86"/>
      <c r="C890" s="97"/>
    </row>
    <row r="891" spans="1:3" ht="15">
      <c r="A891" s="79"/>
      <c r="B891" s="86"/>
      <c r="C891" s="97"/>
    </row>
    <row r="892" spans="1:3" ht="15">
      <c r="A892" s="79"/>
      <c r="B892" s="86"/>
      <c r="C892" s="97"/>
    </row>
    <row r="893" spans="1:3" ht="15">
      <c r="A893" s="79"/>
      <c r="B893" s="86"/>
      <c r="C893" s="97"/>
    </row>
    <row r="894" spans="1:3" ht="15">
      <c r="A894" s="79"/>
      <c r="B894" s="86"/>
      <c r="C894" s="97"/>
    </row>
    <row r="895" spans="1:3" ht="15">
      <c r="A895" s="79"/>
      <c r="B895" s="86"/>
      <c r="C895" s="97"/>
    </row>
    <row r="896" spans="1:3" ht="15">
      <c r="A896" s="79"/>
      <c r="B896" s="86"/>
      <c r="C896" s="97"/>
    </row>
    <row r="897" spans="1:3" ht="15">
      <c r="A897" s="79"/>
      <c r="B897" s="86"/>
      <c r="C897" s="97"/>
    </row>
    <row r="898" spans="1:3" ht="15">
      <c r="A898" s="79"/>
      <c r="B898" s="86"/>
      <c r="C898" s="97"/>
    </row>
    <row r="899" spans="1:3" ht="15">
      <c r="A899" s="79"/>
      <c r="B899" s="86"/>
      <c r="C899" s="97"/>
    </row>
    <row r="900" spans="1:3" ht="15">
      <c r="A900" s="79"/>
      <c r="B900" s="86"/>
      <c r="C900" s="97"/>
    </row>
    <row r="901" spans="1:3" ht="15">
      <c r="A901" s="79"/>
      <c r="B901" s="86"/>
      <c r="C901" s="97"/>
    </row>
    <row r="902" spans="1:3" ht="15">
      <c r="A902" s="79"/>
      <c r="B902" s="86"/>
      <c r="C902" s="97"/>
    </row>
    <row r="903" spans="1:3" ht="15">
      <c r="A903" s="79"/>
      <c r="B903" s="86"/>
      <c r="C903" s="97"/>
    </row>
    <row r="904" spans="1:3" ht="15">
      <c r="A904" s="79"/>
      <c r="B904" s="86"/>
      <c r="C904" s="97"/>
    </row>
    <row r="905" spans="1:3" ht="15">
      <c r="A905" s="79"/>
      <c r="B905" s="86"/>
      <c r="C905" s="97"/>
    </row>
    <row r="906" spans="1:3" ht="15">
      <c r="A906" s="79"/>
      <c r="B906" s="86"/>
      <c r="C906" s="97"/>
    </row>
    <row r="907" spans="1:3" ht="15">
      <c r="A907" s="79"/>
      <c r="B907" s="86"/>
      <c r="C907" s="97"/>
    </row>
    <row r="908" spans="1:3" ht="15">
      <c r="A908" s="79"/>
      <c r="B908" s="86"/>
      <c r="C908" s="97"/>
    </row>
    <row r="909" spans="1:3" ht="15">
      <c r="A909" s="79"/>
      <c r="B909" s="86"/>
      <c r="C909" s="97"/>
    </row>
    <row r="910" spans="1:3" ht="15">
      <c r="A910" s="79"/>
      <c r="B910" s="86"/>
      <c r="C910" s="97"/>
    </row>
    <row r="911" spans="1:3" ht="15">
      <c r="A911" s="79"/>
      <c r="B911" s="86"/>
      <c r="C911" s="97"/>
    </row>
    <row r="912" spans="1:3" ht="15">
      <c r="A912" s="79"/>
      <c r="B912" s="86"/>
      <c r="C912" s="97"/>
    </row>
    <row r="913" spans="1:3" ht="15">
      <c r="A913" s="79"/>
      <c r="B913" s="86"/>
      <c r="C913" s="97"/>
    </row>
    <row r="914" spans="1:3" ht="15">
      <c r="A914" s="79"/>
      <c r="B914" s="86"/>
      <c r="C914" s="97"/>
    </row>
    <row r="915" spans="1:3" ht="15">
      <c r="A915" s="79"/>
      <c r="B915" s="86"/>
      <c r="C915" s="97"/>
    </row>
    <row r="916" spans="1:3" ht="15">
      <c r="A916" s="79"/>
      <c r="B916" s="86"/>
      <c r="C916" s="97"/>
    </row>
    <row r="917" spans="1:3" ht="15">
      <c r="A917" s="79"/>
      <c r="B917" s="86"/>
      <c r="C917" s="97"/>
    </row>
    <row r="918" spans="1:3" ht="15">
      <c r="A918" s="79"/>
      <c r="B918" s="86"/>
      <c r="C918" s="97"/>
    </row>
    <row r="919" spans="1:3" ht="15">
      <c r="A919" s="79"/>
      <c r="B919" s="86"/>
      <c r="C919" s="97"/>
    </row>
    <row r="920" spans="1:3" ht="15">
      <c r="A920" s="79"/>
      <c r="B920" s="86"/>
      <c r="C920" s="97"/>
    </row>
    <row r="921" spans="1:3" ht="15">
      <c r="A921" s="79"/>
      <c r="B921" s="86"/>
      <c r="C921" s="97"/>
    </row>
    <row r="922" spans="1:3" ht="15">
      <c r="A922" s="79"/>
      <c r="B922" s="86"/>
      <c r="C922" s="97"/>
    </row>
    <row r="923" spans="1:3" ht="15">
      <c r="A923" s="79"/>
      <c r="B923" s="86"/>
      <c r="C923" s="97"/>
    </row>
    <row r="924" spans="1:3" ht="15">
      <c r="A924" s="79"/>
      <c r="B924" s="86"/>
      <c r="C924" s="97"/>
    </row>
    <row r="925" spans="1:3" ht="15">
      <c r="A925" s="79"/>
      <c r="B925" s="86"/>
      <c r="C925" s="97"/>
    </row>
    <row r="926" spans="1:3" ht="15">
      <c r="A926" s="79"/>
      <c r="B926" s="86"/>
      <c r="C926" s="97"/>
    </row>
    <row r="927" spans="1:3" ht="15">
      <c r="A927" s="79"/>
      <c r="B927" s="86"/>
      <c r="C927" s="97"/>
    </row>
    <row r="928" spans="1:3" ht="15">
      <c r="A928" s="79"/>
      <c r="B928" s="86"/>
      <c r="C928" s="97"/>
    </row>
    <row r="929" spans="1:3" ht="15">
      <c r="A929" s="79"/>
      <c r="B929" s="86"/>
      <c r="C929" s="97"/>
    </row>
    <row r="930" spans="1:3" ht="15">
      <c r="A930" s="79"/>
      <c r="B930" s="86"/>
      <c r="C930" s="97"/>
    </row>
    <row r="931" spans="1:3" ht="15">
      <c r="A931" s="79"/>
      <c r="B931" s="86"/>
      <c r="C931" s="97"/>
    </row>
    <row r="932" spans="1:3" ht="15">
      <c r="A932" s="79"/>
      <c r="B932" s="86"/>
      <c r="C932" s="97"/>
    </row>
    <row r="933" spans="1:3" ht="15">
      <c r="A933" s="79"/>
      <c r="B933" s="86"/>
      <c r="C933" s="97"/>
    </row>
    <row r="934" spans="1:3" ht="15">
      <c r="A934" s="79"/>
      <c r="B934" s="86"/>
      <c r="C934" s="97"/>
    </row>
    <row r="935" spans="1:3" ht="15">
      <c r="A935" s="79"/>
      <c r="B935" s="86"/>
      <c r="C935" s="97"/>
    </row>
    <row r="936" spans="1:3" ht="15">
      <c r="A936" s="79"/>
      <c r="B936" s="86"/>
      <c r="C936" s="97"/>
    </row>
    <row r="937" spans="1:3" ht="15">
      <c r="A937" s="79"/>
      <c r="B937" s="86"/>
      <c r="C937" s="97"/>
    </row>
    <row r="938" spans="1:3" ht="15">
      <c r="A938" s="79"/>
      <c r="B938" s="86"/>
      <c r="C938" s="97"/>
    </row>
    <row r="939" spans="1:3" ht="15">
      <c r="A939" s="79"/>
      <c r="B939" s="86"/>
      <c r="C939" s="97"/>
    </row>
    <row r="940" spans="1:3" ht="15">
      <c r="A940" s="79"/>
      <c r="B940" s="86"/>
      <c r="C940" s="97"/>
    </row>
    <row r="941" spans="1:3" ht="15">
      <c r="A941" s="79"/>
      <c r="B941" s="86"/>
      <c r="C941" s="97"/>
    </row>
    <row r="942" spans="1:3" ht="15">
      <c r="A942" s="79"/>
      <c r="B942" s="86"/>
      <c r="C942" s="97"/>
    </row>
    <row r="943" spans="1:3" ht="15">
      <c r="A943" s="79"/>
      <c r="B943" s="86"/>
      <c r="C943" s="97"/>
    </row>
    <row r="944" spans="1:3" ht="15">
      <c r="A944" s="79"/>
      <c r="B944" s="86"/>
      <c r="C944" s="97"/>
    </row>
    <row r="945" spans="1:3" ht="15">
      <c r="A945" s="79"/>
      <c r="B945" s="86"/>
      <c r="C945" s="97"/>
    </row>
    <row r="946" spans="1:3" ht="15">
      <c r="A946" s="79"/>
      <c r="B946" s="86"/>
      <c r="C946" s="97"/>
    </row>
    <row r="947" spans="1:3" ht="15">
      <c r="A947" s="79"/>
      <c r="B947" s="86"/>
      <c r="C947" s="97"/>
    </row>
    <row r="948" spans="1:3" ht="15">
      <c r="A948" s="79"/>
      <c r="B948" s="86"/>
      <c r="C948" s="97"/>
    </row>
    <row r="949" spans="1:3" ht="15">
      <c r="A949" s="79"/>
      <c r="B949" s="86"/>
      <c r="C949" s="97"/>
    </row>
    <row r="950" spans="1:3" ht="15">
      <c r="A950" s="79"/>
      <c r="B950" s="86"/>
      <c r="C950" s="97"/>
    </row>
    <row r="951" spans="1:3" ht="15">
      <c r="A951" s="79"/>
      <c r="B951" s="86"/>
      <c r="C951" s="97"/>
    </row>
    <row r="952" spans="1:3" ht="15">
      <c r="A952" s="79"/>
      <c r="B952" s="86"/>
      <c r="C952" s="97"/>
    </row>
    <row r="953" spans="1:3" ht="15">
      <c r="A953" s="79"/>
      <c r="B953" s="86"/>
      <c r="C953" s="97"/>
    </row>
    <row r="954" spans="1:3" ht="15">
      <c r="A954" s="79"/>
      <c r="B954" s="86"/>
      <c r="C954" s="97"/>
    </row>
    <row r="955" spans="1:3" ht="15">
      <c r="A955" s="79"/>
      <c r="B955" s="86"/>
      <c r="C955" s="97"/>
    </row>
    <row r="956" spans="1:3" ht="15">
      <c r="A956" s="79"/>
      <c r="B956" s="86"/>
      <c r="C956" s="97"/>
    </row>
    <row r="957" spans="1:3" ht="15">
      <c r="A957" s="79"/>
      <c r="B957" s="86"/>
      <c r="C957" s="97"/>
    </row>
    <row r="958" spans="1:3" ht="15">
      <c r="A958" s="79"/>
      <c r="B958" s="86"/>
      <c r="C958" s="97"/>
    </row>
    <row r="959" spans="1:3" ht="15">
      <c r="A959" s="79"/>
      <c r="B959" s="86"/>
      <c r="C959" s="97"/>
    </row>
    <row r="960" spans="1:3" ht="15">
      <c r="A960" s="79"/>
      <c r="B960" s="86"/>
      <c r="C960" s="97"/>
    </row>
    <row r="961" spans="1:3" ht="15">
      <c r="A961" s="79"/>
      <c r="B961" s="86"/>
      <c r="C961" s="97"/>
    </row>
    <row r="962" spans="1:3" ht="15">
      <c r="A962" s="79"/>
      <c r="B962" s="86"/>
      <c r="C962" s="97"/>
    </row>
    <row r="963" spans="1:3" ht="15">
      <c r="A963" s="79"/>
      <c r="B963" s="86"/>
      <c r="C963" s="97"/>
    </row>
    <row r="964" spans="1:3" ht="15">
      <c r="A964" s="79"/>
      <c r="B964" s="86"/>
      <c r="C964" s="97"/>
    </row>
    <row r="965" spans="1:3" ht="15">
      <c r="A965" s="79"/>
      <c r="B965" s="86"/>
      <c r="C965" s="97"/>
    </row>
    <row r="966" spans="1:3" ht="15">
      <c r="A966" s="79"/>
      <c r="B966" s="86"/>
      <c r="C966" s="97"/>
    </row>
    <row r="967" spans="1:3" ht="15">
      <c r="A967" s="79"/>
      <c r="B967" s="86"/>
      <c r="C967" s="97"/>
    </row>
    <row r="968" spans="1:3" ht="15">
      <c r="A968" s="79"/>
      <c r="B968" s="86"/>
      <c r="C968" s="97"/>
    </row>
    <row r="969" spans="1:3" ht="15">
      <c r="A969" s="79"/>
      <c r="B969" s="86"/>
      <c r="C969" s="97"/>
    </row>
    <row r="970" spans="1:3" ht="15">
      <c r="A970" s="79"/>
      <c r="B970" s="86"/>
      <c r="C970" s="97"/>
    </row>
    <row r="971" spans="1:3" ht="15">
      <c r="A971" s="79"/>
      <c r="B971" s="86"/>
      <c r="C971" s="97"/>
    </row>
    <row r="972" spans="1:3" ht="15">
      <c r="A972" s="79"/>
      <c r="B972" s="86"/>
      <c r="C972" s="97"/>
    </row>
    <row r="973" spans="1:3" ht="15">
      <c r="A973" s="79"/>
      <c r="B973" s="86"/>
      <c r="C973" s="97"/>
    </row>
    <row r="974" spans="1:3" ht="15">
      <c r="A974" s="79"/>
      <c r="B974" s="86"/>
      <c r="C974" s="97"/>
    </row>
    <row r="975" spans="1:3" ht="15">
      <c r="A975" s="79"/>
      <c r="B975" s="86"/>
      <c r="C975" s="97"/>
    </row>
    <row r="976" spans="1:3" ht="15">
      <c r="A976" s="79"/>
      <c r="B976" s="86"/>
      <c r="C976" s="97"/>
    </row>
    <row r="977" spans="1:3" ht="15">
      <c r="A977" s="79"/>
      <c r="B977" s="86"/>
      <c r="C977" s="97"/>
    </row>
    <row r="978" spans="1:3" ht="15">
      <c r="A978" s="79"/>
      <c r="B978" s="86"/>
      <c r="C978" s="97"/>
    </row>
    <row r="979" spans="1:3" ht="15">
      <c r="A979" s="79"/>
      <c r="B979" s="86"/>
      <c r="C979" s="97"/>
    </row>
    <row r="980" spans="1:3" ht="15">
      <c r="A980" s="79"/>
      <c r="B980" s="86"/>
      <c r="C980" s="97"/>
    </row>
    <row r="981" spans="1:3" ht="15">
      <c r="A981" s="79"/>
      <c r="B981" s="86"/>
      <c r="C981" s="97"/>
    </row>
    <row r="982" spans="1:3" ht="15">
      <c r="A982" s="79"/>
      <c r="B982" s="86"/>
      <c r="C982" s="97"/>
    </row>
    <row r="983" spans="1:3" ht="15">
      <c r="A983" s="79"/>
      <c r="B983" s="86"/>
      <c r="C983" s="97"/>
    </row>
    <row r="984" spans="1:3" ht="15">
      <c r="A984" s="79"/>
      <c r="B984" s="86"/>
      <c r="C984" s="97"/>
    </row>
    <row r="985" spans="1:3" ht="15">
      <c r="A985" s="79"/>
      <c r="B985" s="86"/>
      <c r="C985" s="97"/>
    </row>
    <row r="986" spans="1:3" ht="15">
      <c r="A986" s="79"/>
      <c r="B986" s="86"/>
      <c r="C986" s="97"/>
    </row>
    <row r="987" spans="1:3" ht="15">
      <c r="A987" s="79"/>
      <c r="B987" s="86"/>
      <c r="C987" s="97"/>
    </row>
    <row r="988" spans="1:3" ht="15">
      <c r="A988" s="79"/>
      <c r="B988" s="86"/>
      <c r="C988" s="97"/>
    </row>
    <row r="989" spans="1:3" ht="15">
      <c r="A989" s="79"/>
      <c r="B989" s="86"/>
      <c r="C989" s="97"/>
    </row>
    <row r="990" spans="1:3" ht="15">
      <c r="A990" s="79"/>
      <c r="B990" s="86"/>
      <c r="C990" s="97"/>
    </row>
    <row r="991" spans="1:3" ht="15">
      <c r="A991" s="79"/>
      <c r="B991" s="86"/>
      <c r="C991" s="97"/>
    </row>
    <row r="992" spans="1:3" ht="15">
      <c r="A992" s="79"/>
      <c r="B992" s="86"/>
      <c r="C992" s="97"/>
    </row>
    <row r="993" spans="1:3" ht="15">
      <c r="A993" s="79"/>
      <c r="B993" s="86"/>
      <c r="C993" s="97"/>
    </row>
    <row r="994" spans="1:3" ht="15">
      <c r="A994" s="79"/>
      <c r="B994" s="86"/>
      <c r="C994" s="97"/>
    </row>
    <row r="995" spans="1:3" ht="15">
      <c r="A995" s="79"/>
      <c r="B995" s="86"/>
      <c r="C995" s="97"/>
    </row>
    <row r="996" spans="1:3" ht="15">
      <c r="A996" s="79"/>
      <c r="B996" s="86"/>
      <c r="C996" s="97"/>
    </row>
    <row r="997" spans="1:3" ht="15">
      <c r="A997" s="79"/>
      <c r="B997" s="86"/>
      <c r="C997" s="97"/>
    </row>
    <row r="998" spans="1:3" ht="15">
      <c r="A998" s="79"/>
      <c r="B998" s="86"/>
      <c r="C998" s="97"/>
    </row>
    <row r="999" spans="1:3" ht="15">
      <c r="A999" s="79"/>
      <c r="B999" s="86"/>
      <c r="C999" s="97"/>
    </row>
    <row r="1000" spans="1:3" ht="15">
      <c r="A1000" s="79"/>
      <c r="B1000" s="86"/>
      <c r="C1000" s="97"/>
    </row>
    <row r="1001" spans="1:3" ht="15">
      <c r="A1001" s="79"/>
      <c r="B1001" s="86"/>
      <c r="C1001" s="97"/>
    </row>
  </sheetData>
  <autoFilter ref="A2:F94" xr:uid="{00000000-0009-0000-0000-000003000000}">
    <sortState ref="A2:F94">
      <sortCondition ref="B2:B94"/>
      <sortCondition ref="A2:A94"/>
    </sortState>
  </autoFilter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outlinePr summaryBelow="0" summaryRight="0"/>
  </sheetPr>
  <dimension ref="A1:AS2002"/>
  <sheetViews>
    <sheetView workbookViewId="0">
      <selection activeCell="C31" sqref="C31"/>
    </sheetView>
  </sheetViews>
  <sheetFormatPr baseColWidth="10" defaultColWidth="14.42578125" defaultRowHeight="15.75" customHeight="1"/>
  <cols>
    <col min="1" max="1" width="14" customWidth="1"/>
    <col min="2" max="2" width="32.28515625" style="136" customWidth="1"/>
    <col min="3" max="3" width="36" style="70" customWidth="1"/>
    <col min="4" max="4" width="36" style="50" customWidth="1"/>
    <col min="5" max="5" width="8.42578125" customWidth="1"/>
    <col min="14" max="14" width="16.140625" customWidth="1"/>
    <col min="15" max="15" width="26.140625" customWidth="1"/>
  </cols>
  <sheetData>
    <row r="1" spans="1:45" ht="15">
      <c r="A1" s="40" t="s">
        <v>22</v>
      </c>
      <c r="B1" s="135" t="s">
        <v>23</v>
      </c>
      <c r="C1" s="68" t="s">
        <v>24</v>
      </c>
      <c r="D1" s="103" t="s">
        <v>156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</row>
    <row r="2" spans="1:45" ht="15">
      <c r="A2" s="105">
        <v>205326912</v>
      </c>
      <c r="B2" s="136" t="s">
        <v>27</v>
      </c>
      <c r="C2" s="70" t="s">
        <v>28</v>
      </c>
      <c r="D2" s="67">
        <f>IFERROR(VLOOKUP(C2,produits!$A$2:$D$75,4,FALSE),"")</f>
        <v>3561292237569</v>
      </c>
      <c r="E2" s="42"/>
      <c r="F2" s="42"/>
      <c r="G2" s="42"/>
      <c r="H2" s="42"/>
      <c r="I2" s="44"/>
      <c r="J2" s="12"/>
      <c r="K2" s="42"/>
      <c r="L2" s="42"/>
      <c r="M2" s="42"/>
      <c r="N2" s="42"/>
      <c r="O2" s="42"/>
      <c r="P2" s="42"/>
      <c r="Q2" s="46"/>
      <c r="R2" s="46"/>
      <c r="S2" s="46"/>
      <c r="T2" s="46"/>
      <c r="U2" s="46"/>
      <c r="V2" s="42"/>
      <c r="W2" s="42"/>
      <c r="X2" s="44"/>
      <c r="Y2" s="44"/>
      <c r="Z2" s="42"/>
      <c r="AA2" s="42"/>
      <c r="AB2" s="42"/>
      <c r="AC2" s="44"/>
      <c r="AD2" s="46"/>
      <c r="AE2" s="46"/>
      <c r="AF2" s="46"/>
      <c r="AG2" s="44"/>
      <c r="AH2" s="46"/>
      <c r="AI2" s="46"/>
      <c r="AJ2" s="46"/>
      <c r="AK2" s="46"/>
      <c r="AL2" s="46"/>
      <c r="AM2" s="46"/>
      <c r="AN2" s="46"/>
      <c r="AO2" s="46"/>
      <c r="AP2" s="46"/>
      <c r="AQ2" s="42"/>
      <c r="AR2" s="46"/>
      <c r="AS2" s="44"/>
    </row>
    <row r="3" spans="1:45" ht="15">
      <c r="A3" s="105">
        <v>205326913</v>
      </c>
      <c r="B3" s="136" t="s">
        <v>32</v>
      </c>
      <c r="C3" s="70" t="s">
        <v>28</v>
      </c>
      <c r="D3" s="67">
        <f>IFERROR(VLOOKUP(C3,produits!$A$2:$D$75,4,FALSE),"")</f>
        <v>3561292237569</v>
      </c>
      <c r="E3" s="42"/>
      <c r="F3" s="42"/>
      <c r="G3" s="42"/>
      <c r="H3" s="42"/>
      <c r="I3" s="44"/>
      <c r="J3" s="12"/>
      <c r="K3" s="42"/>
      <c r="L3" s="42"/>
      <c r="M3" s="42"/>
      <c r="N3" s="42"/>
      <c r="O3" s="42"/>
      <c r="P3" s="42"/>
      <c r="Q3" s="26"/>
      <c r="R3" s="26"/>
      <c r="S3" s="26"/>
      <c r="T3" s="42"/>
      <c r="V3" s="42"/>
      <c r="W3" s="42"/>
      <c r="X3" s="44"/>
      <c r="Y3" s="44"/>
      <c r="Z3" s="42"/>
      <c r="AA3" s="42"/>
      <c r="AB3" s="42"/>
      <c r="AC3" s="44"/>
      <c r="AD3" s="46"/>
      <c r="AE3" s="26"/>
      <c r="AF3" s="26"/>
      <c r="AG3" s="44"/>
      <c r="AH3" s="26"/>
      <c r="AI3" s="26"/>
      <c r="AJ3" s="26"/>
      <c r="AK3" s="26"/>
      <c r="AL3" s="26"/>
      <c r="AM3" s="26"/>
      <c r="AN3" s="26"/>
      <c r="AO3" s="26"/>
      <c r="AP3" s="26"/>
      <c r="AQ3" s="42"/>
      <c r="AR3" s="26"/>
      <c r="AS3" s="44"/>
    </row>
    <row r="4" spans="1:45" ht="15">
      <c r="A4" s="105">
        <v>205327354</v>
      </c>
      <c r="B4" s="136" t="s">
        <v>33</v>
      </c>
      <c r="C4" s="70" t="s">
        <v>34</v>
      </c>
      <c r="D4" s="67">
        <f>IFERROR(VLOOKUP(C4,produits!$A$2:$D$75,4,FALSE),"")</f>
        <v>3561292214423</v>
      </c>
      <c r="E4" s="42"/>
      <c r="F4" s="42"/>
      <c r="G4" s="42"/>
      <c r="H4" s="42"/>
      <c r="I4" s="44"/>
      <c r="J4" s="12"/>
      <c r="K4" s="42"/>
      <c r="L4" s="42"/>
      <c r="M4" s="42"/>
      <c r="N4" s="42"/>
      <c r="O4" s="42"/>
      <c r="P4" s="42"/>
      <c r="Q4" s="26"/>
      <c r="R4" s="26"/>
      <c r="S4" s="46"/>
      <c r="T4" s="46"/>
      <c r="U4" s="46"/>
      <c r="V4" s="42"/>
      <c r="W4" s="42"/>
      <c r="X4" s="44"/>
      <c r="Y4" s="44"/>
      <c r="Z4" s="42"/>
      <c r="AA4" s="42"/>
      <c r="AB4" s="42"/>
      <c r="AC4" s="44"/>
      <c r="AD4" s="46"/>
      <c r="AE4" s="26"/>
      <c r="AF4" s="26"/>
      <c r="AG4" s="44"/>
      <c r="AH4" s="26"/>
      <c r="AI4" s="26"/>
      <c r="AJ4" s="26"/>
      <c r="AK4" s="26"/>
      <c r="AL4" s="26"/>
      <c r="AM4" s="26"/>
      <c r="AN4" s="26"/>
      <c r="AO4" s="26"/>
      <c r="AP4" s="26"/>
      <c r="AQ4" s="42"/>
      <c r="AR4" s="26"/>
      <c r="AS4" s="44"/>
    </row>
    <row r="5" spans="1:45" ht="15">
      <c r="A5" s="105">
        <v>205327355</v>
      </c>
      <c r="B5" s="136" t="s">
        <v>36</v>
      </c>
      <c r="C5" s="70" t="s">
        <v>37</v>
      </c>
      <c r="D5" s="67">
        <f>IFERROR(VLOOKUP(C5,produits!$A$2:$D$75,4,FALSE),"")</f>
        <v>3561292197863</v>
      </c>
      <c r="E5" s="42"/>
      <c r="F5" s="42"/>
      <c r="G5" s="42"/>
      <c r="H5" s="42"/>
      <c r="I5" s="44"/>
      <c r="J5" s="12"/>
      <c r="K5" s="42"/>
      <c r="L5" s="42"/>
      <c r="M5" s="42"/>
      <c r="N5" s="42"/>
      <c r="O5" s="42"/>
      <c r="P5" s="42"/>
      <c r="Q5" s="26"/>
      <c r="R5" s="26"/>
      <c r="S5" s="46"/>
      <c r="T5" s="46"/>
      <c r="U5" s="46"/>
      <c r="V5" s="42"/>
      <c r="W5" s="42"/>
      <c r="X5" s="44"/>
      <c r="Y5" s="44"/>
      <c r="Z5" s="42"/>
      <c r="AA5" s="42"/>
      <c r="AB5" s="42"/>
      <c r="AC5" s="44"/>
      <c r="AD5" s="46"/>
      <c r="AE5" s="26"/>
      <c r="AF5" s="26"/>
      <c r="AG5" s="44"/>
      <c r="AH5" s="26"/>
      <c r="AI5" s="26"/>
      <c r="AJ5" s="26"/>
      <c r="AK5" s="26"/>
      <c r="AL5" s="26"/>
      <c r="AM5" s="26"/>
      <c r="AN5" s="26"/>
      <c r="AO5" s="26"/>
      <c r="AP5" s="26"/>
      <c r="AQ5" s="42"/>
      <c r="AR5" s="26"/>
      <c r="AS5" s="44"/>
    </row>
    <row r="6" spans="1:45" ht="15">
      <c r="A6" s="105">
        <v>205327425</v>
      </c>
      <c r="B6" s="136" t="s">
        <v>38</v>
      </c>
      <c r="C6" s="70" t="s">
        <v>40</v>
      </c>
      <c r="D6" s="67">
        <f>IFERROR(VLOOKUP(C6,produits!$A$2:$D$75,4,FALSE),"")</f>
        <v>3561292197801</v>
      </c>
      <c r="E6" s="42"/>
      <c r="F6" s="42"/>
      <c r="G6" s="42"/>
      <c r="H6" s="42"/>
      <c r="I6" s="44"/>
      <c r="J6" s="12"/>
      <c r="K6" s="42"/>
      <c r="L6" s="42"/>
      <c r="M6" s="42"/>
      <c r="N6" s="42"/>
      <c r="O6" s="42"/>
      <c r="P6" s="42"/>
      <c r="Q6" s="26"/>
      <c r="R6" s="26"/>
      <c r="S6" s="26"/>
      <c r="T6" s="26"/>
      <c r="U6" s="46"/>
      <c r="V6" s="42"/>
      <c r="W6" s="42"/>
      <c r="X6" s="44"/>
      <c r="Y6" s="44"/>
      <c r="Z6" s="42"/>
      <c r="AA6" s="42"/>
      <c r="AB6" s="42"/>
      <c r="AC6" s="44"/>
      <c r="AD6" s="46"/>
      <c r="AE6" s="26"/>
      <c r="AF6" s="26"/>
      <c r="AG6" s="44"/>
      <c r="AH6" s="26"/>
      <c r="AI6" s="26"/>
      <c r="AJ6" s="26"/>
      <c r="AK6" s="26"/>
      <c r="AL6" s="26"/>
      <c r="AM6" s="26"/>
      <c r="AN6" s="26"/>
      <c r="AO6" s="26"/>
      <c r="AP6" s="26"/>
      <c r="AQ6" s="42"/>
      <c r="AR6" s="26"/>
      <c r="AS6" s="44"/>
    </row>
    <row r="7" spans="1:45" ht="15">
      <c r="A7" s="105">
        <v>205409636</v>
      </c>
      <c r="B7" s="136" t="s">
        <v>46</v>
      </c>
      <c r="C7" s="70" t="s">
        <v>37</v>
      </c>
      <c r="D7" s="67">
        <f>IFERROR(VLOOKUP(C7,produits!$A$2:$D$75,4,FALSE),"")</f>
        <v>3561292197863</v>
      </c>
      <c r="E7" s="42"/>
      <c r="F7" s="42"/>
      <c r="G7" s="42"/>
      <c r="H7" s="42"/>
      <c r="I7" s="44"/>
      <c r="J7" s="12"/>
      <c r="K7" s="42"/>
      <c r="L7" s="42"/>
      <c r="M7" s="42"/>
      <c r="N7" s="42"/>
      <c r="O7" s="42"/>
      <c r="P7" s="42"/>
      <c r="Q7" s="26"/>
      <c r="R7" s="26"/>
      <c r="S7" s="26"/>
      <c r="T7" s="26"/>
      <c r="U7" s="46"/>
      <c r="V7" s="42"/>
      <c r="W7" s="42"/>
      <c r="X7" s="44"/>
      <c r="Y7" s="44"/>
      <c r="Z7" s="42"/>
      <c r="AA7" s="42"/>
      <c r="AB7" s="42"/>
      <c r="AC7" s="44"/>
      <c r="AD7" s="46"/>
      <c r="AE7" s="26"/>
      <c r="AF7" s="26"/>
      <c r="AG7" s="44"/>
      <c r="AH7" s="26"/>
      <c r="AI7" s="26"/>
      <c r="AJ7" s="26"/>
      <c r="AK7" s="26"/>
      <c r="AL7" s="26"/>
      <c r="AM7" s="26"/>
      <c r="AN7" s="26"/>
      <c r="AO7" s="26"/>
      <c r="AP7" s="26"/>
      <c r="AQ7" s="42"/>
      <c r="AR7" s="26"/>
      <c r="AS7" s="44"/>
    </row>
    <row r="8" spans="1:45" ht="15">
      <c r="A8" s="105">
        <v>205409638</v>
      </c>
      <c r="B8" s="136" t="s">
        <v>52</v>
      </c>
      <c r="C8" s="70" t="s">
        <v>37</v>
      </c>
      <c r="D8" s="67">
        <f>IFERROR(VLOOKUP(C8,produits!$A$2:$D$75,4,FALSE),"")</f>
        <v>3561292197863</v>
      </c>
      <c r="E8" s="42"/>
      <c r="F8" s="42"/>
      <c r="G8" s="42"/>
      <c r="H8" s="42"/>
      <c r="I8" s="44"/>
      <c r="J8" s="12"/>
      <c r="K8" s="42"/>
      <c r="L8" s="42"/>
      <c r="M8" s="42"/>
      <c r="N8" s="42"/>
      <c r="O8" s="42"/>
      <c r="P8" s="42"/>
      <c r="Q8" s="26"/>
      <c r="R8" s="26"/>
      <c r="S8" s="26"/>
      <c r="T8" s="26"/>
      <c r="U8" s="46"/>
      <c r="V8" s="42"/>
      <c r="W8" s="42"/>
      <c r="X8" s="44"/>
      <c r="Y8" s="44"/>
      <c r="Z8" s="42"/>
      <c r="AA8" s="42"/>
      <c r="AB8" s="42"/>
      <c r="AC8" s="44"/>
      <c r="AD8" s="46"/>
      <c r="AE8" s="26"/>
      <c r="AF8" s="26"/>
      <c r="AG8" s="44"/>
      <c r="AH8" s="26"/>
      <c r="AI8" s="26"/>
      <c r="AJ8" s="26"/>
      <c r="AK8" s="26"/>
      <c r="AL8" s="26"/>
      <c r="AM8" s="26"/>
      <c r="AN8" s="26"/>
      <c r="AO8" s="26"/>
      <c r="AP8" s="26"/>
      <c r="AQ8" s="42"/>
      <c r="AR8" s="26"/>
      <c r="AS8" s="44"/>
    </row>
    <row r="9" spans="1:45" ht="15">
      <c r="A9" s="105">
        <v>205409885</v>
      </c>
      <c r="B9" s="136" t="s">
        <v>55</v>
      </c>
      <c r="C9" s="70" t="s">
        <v>34</v>
      </c>
      <c r="D9" s="67">
        <f>IFERROR(VLOOKUP(C9,produits!$A$2:$D$75,4,FALSE),"")</f>
        <v>3561292214423</v>
      </c>
      <c r="E9" s="42"/>
      <c r="F9" s="42"/>
      <c r="G9" s="42"/>
      <c r="H9" s="42"/>
      <c r="I9" s="44"/>
      <c r="J9" s="12"/>
      <c r="K9" s="42"/>
      <c r="L9" s="42"/>
      <c r="M9" s="42"/>
      <c r="N9" s="42"/>
      <c r="O9" s="42"/>
      <c r="P9" s="42"/>
      <c r="Q9" s="26"/>
      <c r="R9" s="26"/>
      <c r="S9" s="46"/>
      <c r="T9" s="46"/>
      <c r="U9" s="46"/>
      <c r="V9" s="42"/>
      <c r="W9" s="42"/>
      <c r="X9" s="44"/>
      <c r="Y9" s="44"/>
      <c r="Z9" s="42"/>
      <c r="AA9" s="42"/>
      <c r="AB9" s="42"/>
      <c r="AC9" s="44"/>
      <c r="AD9" s="46"/>
      <c r="AE9" s="26"/>
      <c r="AF9" s="26"/>
      <c r="AG9" s="44"/>
      <c r="AH9" s="26"/>
      <c r="AI9" s="26"/>
      <c r="AJ9" s="26"/>
      <c r="AK9" s="26"/>
      <c r="AL9" s="26"/>
      <c r="AM9" s="26"/>
      <c r="AN9" s="26"/>
      <c r="AO9" s="26"/>
      <c r="AP9" s="26"/>
      <c r="AQ9" s="42"/>
      <c r="AR9" s="26"/>
      <c r="AS9" s="44"/>
    </row>
    <row r="10" spans="1:45" ht="15">
      <c r="A10" s="105">
        <v>205409886</v>
      </c>
      <c r="B10" s="136" t="s">
        <v>59</v>
      </c>
      <c r="C10" s="70" t="s">
        <v>34</v>
      </c>
      <c r="D10" s="67">
        <f>IFERROR(VLOOKUP(C10,produits!$A$2:$D$75,4,FALSE),"")</f>
        <v>3561292214423</v>
      </c>
      <c r="E10" s="42"/>
      <c r="F10" s="42"/>
      <c r="G10" s="42"/>
      <c r="H10" s="42"/>
      <c r="I10" s="44"/>
      <c r="J10" s="12"/>
      <c r="K10" s="42"/>
      <c r="L10" s="42"/>
      <c r="M10" s="42"/>
      <c r="N10" s="42"/>
      <c r="O10" s="42"/>
      <c r="P10" s="42"/>
      <c r="Q10" s="26"/>
      <c r="R10" s="26"/>
      <c r="S10" s="46"/>
      <c r="T10" s="46"/>
      <c r="U10" s="46"/>
      <c r="V10" s="42"/>
      <c r="W10" s="42"/>
      <c r="X10" s="44"/>
      <c r="Y10" s="44"/>
      <c r="Z10" s="42"/>
      <c r="AA10" s="42"/>
      <c r="AB10" s="42"/>
      <c r="AC10" s="44"/>
      <c r="AD10" s="46"/>
      <c r="AE10" s="26"/>
      <c r="AF10" s="26"/>
      <c r="AG10" s="44"/>
      <c r="AH10" s="26"/>
      <c r="AI10" s="26"/>
      <c r="AJ10" s="26"/>
      <c r="AK10" s="26"/>
      <c r="AL10" s="26"/>
      <c r="AM10" s="26"/>
      <c r="AN10" s="26"/>
      <c r="AO10" s="26"/>
      <c r="AP10" s="26"/>
      <c r="AQ10" s="42"/>
      <c r="AR10" s="26"/>
      <c r="AS10" s="44"/>
    </row>
    <row r="11" spans="1:45" ht="15">
      <c r="A11" s="105">
        <v>205409887</v>
      </c>
      <c r="B11" s="136" t="s">
        <v>64</v>
      </c>
      <c r="C11" s="70" t="s">
        <v>34</v>
      </c>
      <c r="D11" s="67">
        <f>IFERROR(VLOOKUP(C11,produits!$A$2:$D$75,4,FALSE),"")</f>
        <v>3561292214423</v>
      </c>
      <c r="E11" s="42"/>
      <c r="F11" s="42"/>
      <c r="G11" s="42"/>
      <c r="H11" s="42"/>
      <c r="I11" s="44"/>
      <c r="J11" s="42"/>
      <c r="K11" s="42"/>
      <c r="L11" s="42"/>
      <c r="M11" s="42"/>
      <c r="N11" s="42"/>
      <c r="O11" s="42"/>
      <c r="P11" s="42"/>
      <c r="Q11" s="26"/>
      <c r="R11" s="26"/>
      <c r="S11" s="26"/>
      <c r="T11" s="26"/>
      <c r="U11" s="42"/>
      <c r="V11" s="42"/>
      <c r="W11" s="44"/>
      <c r="X11" s="44"/>
      <c r="Y11" s="44"/>
      <c r="Z11" s="42"/>
      <c r="AA11" s="42"/>
      <c r="AB11" s="44"/>
      <c r="AC11" s="44"/>
      <c r="AD11" s="42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44"/>
    </row>
    <row r="12" spans="1:45" ht="15">
      <c r="A12" s="105">
        <v>205409888</v>
      </c>
      <c r="B12" s="136" t="s">
        <v>68</v>
      </c>
      <c r="C12" s="70" t="s">
        <v>34</v>
      </c>
      <c r="D12" s="67">
        <f>IFERROR(VLOOKUP(C12,produits!$A$2:$D$75,4,FALSE),"")</f>
        <v>3561292214423</v>
      </c>
      <c r="E12" s="42"/>
    </row>
    <row r="13" spans="1:45" ht="15">
      <c r="A13" s="105">
        <v>205409890</v>
      </c>
      <c r="B13" s="136" t="s">
        <v>70</v>
      </c>
      <c r="C13" s="70" t="s">
        <v>71</v>
      </c>
      <c r="D13" s="67">
        <f>IFERROR(VLOOKUP(C13,produits!$A$2:$D$75,4,FALSE),"")</f>
        <v>3561292197825</v>
      </c>
      <c r="E13" s="42"/>
    </row>
    <row r="14" spans="1:45" ht="15">
      <c r="A14" s="105">
        <v>205409891</v>
      </c>
      <c r="B14" s="136">
        <v>12167521121499</v>
      </c>
      <c r="C14" s="70" t="s">
        <v>71</v>
      </c>
      <c r="D14" s="67">
        <f>IFERROR(VLOOKUP(C14,produits!$A$2:$D$75,4,FALSE),"")</f>
        <v>3561292197825</v>
      </c>
      <c r="E14" s="42"/>
    </row>
    <row r="15" spans="1:45" ht="15">
      <c r="A15" s="105">
        <v>205409892</v>
      </c>
      <c r="B15" s="136" t="s">
        <v>72</v>
      </c>
      <c r="C15" s="70" t="s">
        <v>71</v>
      </c>
      <c r="D15" s="67">
        <f>IFERROR(VLOOKUP(C15,produits!$A$2:$D$75,4,FALSE),"")</f>
        <v>3561292197825</v>
      </c>
      <c r="E15" s="42"/>
    </row>
    <row r="16" spans="1:45" ht="15">
      <c r="A16" s="105">
        <v>205409913</v>
      </c>
      <c r="B16" s="136" t="s">
        <v>73</v>
      </c>
      <c r="C16" s="70" t="s">
        <v>74</v>
      </c>
      <c r="D16" s="67">
        <f>IFERROR(VLOOKUP(C16,produits!$A$2:$D$75,4,FALSE),"")</f>
        <v>3561292277862</v>
      </c>
      <c r="E16" s="42"/>
    </row>
    <row r="17" spans="1:8" ht="15">
      <c r="A17" s="105">
        <v>205409915</v>
      </c>
      <c r="B17" s="136" t="s">
        <v>75</v>
      </c>
      <c r="C17" s="70" t="s">
        <v>76</v>
      </c>
      <c r="D17" s="67">
        <f>IFERROR(VLOOKUP(C17,produits!$A$2:$D$75,4,FALSE),"")</f>
        <v>3561292197818</v>
      </c>
      <c r="E17" s="42"/>
    </row>
    <row r="18" spans="1:8" ht="15">
      <c r="A18" s="105">
        <v>205409916</v>
      </c>
      <c r="B18" s="136">
        <v>12228000500346</v>
      </c>
      <c r="C18" s="70" t="s">
        <v>78</v>
      </c>
      <c r="D18" s="67">
        <f>IFERROR(VLOOKUP(C18,produits!$A$2:$D$75,4,FALSE),"")</f>
        <v>3561292197276</v>
      </c>
      <c r="E18" s="42"/>
    </row>
    <row r="19" spans="1:8" ht="15">
      <c r="A19" s="105">
        <v>205409917</v>
      </c>
      <c r="B19" s="136">
        <v>1222800050325</v>
      </c>
      <c r="C19" s="70" t="s">
        <v>78</v>
      </c>
      <c r="D19" s="67">
        <f>IFERROR(VLOOKUP(C19,produits!$A$2:$D$75,4,FALSE),"")</f>
        <v>3561292197276</v>
      </c>
      <c r="E19" s="42"/>
    </row>
    <row r="20" spans="1:8" ht="15">
      <c r="A20" s="105">
        <v>205409918</v>
      </c>
      <c r="B20" s="136">
        <v>122280005000374</v>
      </c>
      <c r="C20" s="70" t="s">
        <v>78</v>
      </c>
      <c r="D20" s="67">
        <f>IFERROR(VLOOKUP(C20,produits!$A$2:$D$75,4,FALSE),"")</f>
        <v>3561292197276</v>
      </c>
      <c r="E20" s="42"/>
    </row>
    <row r="21" spans="1:8" ht="15">
      <c r="A21" s="105">
        <v>205409919</v>
      </c>
      <c r="B21" s="136" t="s">
        <v>79</v>
      </c>
      <c r="C21" s="70" t="s">
        <v>74</v>
      </c>
      <c r="D21" s="67">
        <f>IFERROR(VLOOKUP(C21,produits!$A$2:$D$75,4,FALSE),"")</f>
        <v>3561292277862</v>
      </c>
      <c r="E21" s="42"/>
    </row>
    <row r="22" spans="1:8" ht="15">
      <c r="A22" s="43"/>
      <c r="B22" s="137"/>
      <c r="C22" s="69"/>
      <c r="D22" s="67" t="str">
        <f>IFERROR(VLOOKUP(C22,produits!$A$2:$D$75,4,FALSE),"")</f>
        <v/>
      </c>
      <c r="E22" s="42"/>
    </row>
    <row r="23" spans="1:8" ht="15">
      <c r="A23" s="43"/>
      <c r="B23" s="137"/>
      <c r="C23" s="69"/>
      <c r="D23" s="67" t="str">
        <f>IFERROR(VLOOKUP(C23,produits!$A$2:$D$75,4,FALSE),"")</f>
        <v/>
      </c>
      <c r="E23" s="42"/>
    </row>
    <row r="24" spans="1:8" ht="15">
      <c r="A24" s="43"/>
      <c r="B24" s="137"/>
      <c r="C24" s="69"/>
      <c r="D24" s="67" t="str">
        <f>IFERROR(VLOOKUP(C24,produits!$A$2:$D$75,4,FALSE),"")</f>
        <v/>
      </c>
      <c r="E24" s="42"/>
      <c r="F24" s="134"/>
      <c r="G24" s="134"/>
    </row>
    <row r="25" spans="1:8" ht="15">
      <c r="A25" s="43"/>
      <c r="B25" s="137"/>
      <c r="C25" s="69"/>
      <c r="D25" s="67" t="str">
        <f>IFERROR(VLOOKUP(C25,produits!$A$2:$D$75,4,FALSE),"")</f>
        <v/>
      </c>
      <c r="E25" s="42"/>
      <c r="F25" s="134"/>
      <c r="G25" s="134"/>
    </row>
    <row r="26" spans="1:8" ht="15">
      <c r="A26" s="43"/>
      <c r="B26" s="137"/>
      <c r="C26" s="69"/>
      <c r="D26" s="67" t="str">
        <f>IFERROR(VLOOKUP(C26,produits!$A$2:$D$75,4,FALSE),"")</f>
        <v/>
      </c>
      <c r="E26" s="42"/>
      <c r="F26" s="134"/>
      <c r="G26" s="134"/>
    </row>
    <row r="27" spans="1:8" ht="15">
      <c r="A27" s="43"/>
      <c r="B27" s="137"/>
      <c r="C27" s="69"/>
      <c r="D27" s="67" t="str">
        <f>IFERROR(VLOOKUP(C27,produits!$A$2:$D$75,4,FALSE),"")</f>
        <v/>
      </c>
      <c r="E27" s="42"/>
      <c r="F27" s="134"/>
      <c r="G27" s="134"/>
    </row>
    <row r="28" spans="1:8" ht="15">
      <c r="A28" s="43"/>
      <c r="B28" s="137"/>
      <c r="C28" s="69"/>
      <c r="D28" s="67" t="str">
        <f>IFERROR(VLOOKUP(C28,produits!$A$2:$D$75,4,FALSE),"")</f>
        <v/>
      </c>
      <c r="E28" s="42"/>
      <c r="F28" s="133" t="s">
        <v>160</v>
      </c>
      <c r="G28" s="133"/>
      <c r="H28" s="133"/>
    </row>
    <row r="29" spans="1:8" ht="15">
      <c r="A29" s="43"/>
      <c r="B29" s="137"/>
      <c r="C29" s="69"/>
      <c r="D29" s="67" t="str">
        <f>IFERROR(VLOOKUP(C29,produits!$A$2:$D$75,4,FALSE),"")</f>
        <v/>
      </c>
      <c r="E29" s="42"/>
      <c r="F29" s="133"/>
      <c r="G29" s="133"/>
      <c r="H29" s="133"/>
    </row>
    <row r="30" spans="1:8" ht="15">
      <c r="A30" s="43"/>
      <c r="B30" s="137"/>
      <c r="C30" s="69"/>
      <c r="D30" s="67" t="str">
        <f>IFERROR(VLOOKUP(C30,produits!$A$2:$D$75,4,FALSE),"")</f>
        <v/>
      </c>
      <c r="E30" s="42"/>
      <c r="F30" s="133"/>
      <c r="G30" s="133"/>
      <c r="H30" s="133"/>
    </row>
    <row r="31" spans="1:8" ht="15">
      <c r="A31" s="43"/>
      <c r="B31" s="137"/>
      <c r="C31" s="69"/>
      <c r="D31" s="67" t="str">
        <f>IFERROR(VLOOKUP(C31,produits!$A$2:$D$75,4,FALSE),"")</f>
        <v/>
      </c>
      <c r="E31" s="42"/>
      <c r="F31" s="133"/>
      <c r="G31" s="133"/>
      <c r="H31" s="133"/>
    </row>
    <row r="32" spans="1:8" ht="15">
      <c r="A32" s="43"/>
      <c r="B32" s="137"/>
      <c r="C32" s="69"/>
      <c r="D32" s="67" t="str">
        <f>IFERROR(VLOOKUP(C32,produits!$A$2:$D$75,4,FALSE),"")</f>
        <v/>
      </c>
      <c r="E32" s="42"/>
      <c r="F32" s="133"/>
      <c r="G32" s="133"/>
      <c r="H32" s="133"/>
    </row>
    <row r="33" spans="1:8" ht="15">
      <c r="A33" s="43"/>
      <c r="B33" s="137"/>
      <c r="C33" s="69"/>
      <c r="D33" s="67" t="str">
        <f>IFERROR(VLOOKUP(C33,produits!$A$2:$D$75,4,FALSE),"")</f>
        <v/>
      </c>
      <c r="E33" s="42"/>
      <c r="F33" s="133"/>
      <c r="G33" s="133"/>
      <c r="H33" s="133"/>
    </row>
    <row r="34" spans="1:8" ht="15">
      <c r="A34" s="43"/>
      <c r="B34" s="137"/>
      <c r="C34" s="69"/>
      <c r="D34" s="67" t="str">
        <f>IFERROR(VLOOKUP(C34,produits!$A$2:$D$75,4,FALSE),"")</f>
        <v/>
      </c>
      <c r="E34" s="42"/>
    </row>
    <row r="35" spans="1:8" ht="15">
      <c r="A35" s="43"/>
      <c r="B35" s="137"/>
      <c r="C35" s="69"/>
      <c r="D35" s="67" t="str">
        <f>IFERROR(VLOOKUP(C35,produits!$A$2:$D$75,4,FALSE),"")</f>
        <v/>
      </c>
      <c r="E35" s="42"/>
    </row>
    <row r="36" spans="1:8" ht="15">
      <c r="A36" s="43"/>
      <c r="B36" s="137"/>
      <c r="C36" s="69"/>
      <c r="D36" s="67" t="str">
        <f>IFERROR(VLOOKUP(C36,produits!$A$2:$D$75,4,FALSE),"")</f>
        <v/>
      </c>
      <c r="E36" s="42"/>
    </row>
    <row r="37" spans="1:8" ht="15">
      <c r="A37" s="43"/>
      <c r="B37" s="137"/>
      <c r="C37" s="69"/>
      <c r="D37" s="67" t="str">
        <f>IFERROR(VLOOKUP(C37,produits!$A$2:$D$75,4,FALSE),"")</f>
        <v/>
      </c>
      <c r="E37" s="42"/>
    </row>
    <row r="38" spans="1:8" ht="15">
      <c r="A38" s="43"/>
      <c r="B38" s="137"/>
      <c r="C38" s="69"/>
      <c r="D38" s="67" t="str">
        <f>IFERROR(VLOOKUP(C38,produits!$A$2:$D$75,4,FALSE),"")</f>
        <v/>
      </c>
      <c r="E38" s="42"/>
    </row>
    <row r="39" spans="1:8" ht="15">
      <c r="A39" s="43"/>
      <c r="B39" s="137"/>
      <c r="C39" s="69"/>
      <c r="D39" s="67" t="str">
        <f>IFERROR(VLOOKUP(C39,produits!$A$2:$D$75,4,FALSE),"")</f>
        <v/>
      </c>
      <c r="E39" s="42"/>
    </row>
    <row r="40" spans="1:8" ht="15">
      <c r="A40" s="43"/>
      <c r="B40" s="137"/>
      <c r="C40" s="69"/>
      <c r="D40" s="67" t="str">
        <f>IFERROR(VLOOKUP(C40,produits!$A$2:$D$75,4,FALSE),"")</f>
        <v/>
      </c>
      <c r="E40" s="42"/>
    </row>
    <row r="41" spans="1:8" ht="15">
      <c r="A41" s="43"/>
      <c r="B41" s="137"/>
      <c r="C41" s="69"/>
      <c r="D41" s="67" t="str">
        <f>IFERROR(VLOOKUP(C41,produits!$A$2:$D$75,4,FALSE),"")</f>
        <v/>
      </c>
      <c r="E41" s="42"/>
    </row>
    <row r="42" spans="1:8" ht="15">
      <c r="A42" s="43"/>
      <c r="B42" s="137"/>
      <c r="C42" s="69"/>
      <c r="D42" s="67" t="str">
        <f>IFERROR(VLOOKUP(C42,produits!$A$2:$D$75,4,FALSE),"")</f>
        <v/>
      </c>
      <c r="E42" s="42"/>
    </row>
    <row r="43" spans="1:8" ht="15">
      <c r="A43" s="43"/>
      <c r="B43" s="137"/>
      <c r="C43" s="69"/>
      <c r="D43" s="67" t="str">
        <f>IFERROR(VLOOKUP(C43,produits!$A$2:$D$75,4,FALSE),"")</f>
        <v/>
      </c>
      <c r="E43" s="42"/>
    </row>
    <row r="44" spans="1:8" ht="15">
      <c r="A44" s="43"/>
      <c r="B44" s="137"/>
      <c r="C44" s="69"/>
      <c r="D44" s="67" t="str">
        <f>IFERROR(VLOOKUP(C44,produits!$A$2:$D$75,4,FALSE),"")</f>
        <v/>
      </c>
      <c r="E44" s="42"/>
    </row>
    <row r="45" spans="1:8" ht="15">
      <c r="A45" s="43"/>
      <c r="B45" s="137"/>
      <c r="C45" s="69"/>
      <c r="D45" s="67" t="str">
        <f>IFERROR(VLOOKUP(C45,produits!$A$2:$D$75,4,FALSE),"")</f>
        <v/>
      </c>
      <c r="E45" s="42"/>
    </row>
    <row r="46" spans="1:8" ht="15">
      <c r="A46" s="43"/>
      <c r="B46" s="137"/>
      <c r="C46" s="69"/>
      <c r="D46" s="67" t="str">
        <f>IFERROR(VLOOKUP(C46,produits!$A$2:$D$75,4,FALSE),"")</f>
        <v/>
      </c>
      <c r="E46" s="42"/>
    </row>
    <row r="47" spans="1:8" ht="15">
      <c r="A47" s="43"/>
      <c r="B47" s="137"/>
      <c r="C47" s="69"/>
      <c r="D47" s="67" t="str">
        <f>IFERROR(VLOOKUP(C47,produits!$A$2:$D$75,4,FALSE),"")</f>
        <v/>
      </c>
      <c r="E47" s="42"/>
    </row>
    <row r="48" spans="1:8" ht="15">
      <c r="A48" s="43"/>
      <c r="B48" s="137"/>
      <c r="C48" s="69"/>
      <c r="D48" s="67" t="str">
        <f>IFERROR(VLOOKUP(C48,produits!$A$2:$D$75,4,FALSE),"")</f>
        <v/>
      </c>
      <c r="E48" s="42"/>
    </row>
    <row r="49" spans="1:5" ht="15">
      <c r="A49" s="43"/>
      <c r="B49" s="137"/>
      <c r="C49" s="69"/>
      <c r="D49" s="67" t="str">
        <f>IFERROR(VLOOKUP(C49,produits!$A$2:$D$75,4,FALSE),"")</f>
        <v/>
      </c>
      <c r="E49" s="42"/>
    </row>
    <row r="50" spans="1:5" ht="15">
      <c r="A50" s="43"/>
      <c r="B50" s="137"/>
      <c r="C50" s="69"/>
      <c r="D50" s="67" t="str">
        <f>IFERROR(VLOOKUP(C50,produits!$A$2:$D$75,4,FALSE),"")</f>
        <v/>
      </c>
      <c r="E50" s="42"/>
    </row>
    <row r="51" spans="1:5" ht="15">
      <c r="A51" s="43"/>
      <c r="B51" s="137"/>
      <c r="C51" s="69"/>
      <c r="D51" s="67" t="str">
        <f>IFERROR(VLOOKUP(C51,produits!$A$2:$D$75,4,FALSE),"")</f>
        <v/>
      </c>
      <c r="E51" s="42"/>
    </row>
    <row r="52" spans="1:5" ht="15">
      <c r="A52" s="43"/>
      <c r="B52" s="137"/>
      <c r="C52" s="69"/>
      <c r="D52" s="67" t="str">
        <f>IFERROR(VLOOKUP(C52,produits!$A$2:$D$75,4,FALSE),"")</f>
        <v/>
      </c>
      <c r="E52" s="42"/>
    </row>
    <row r="53" spans="1:5" ht="15">
      <c r="A53" s="43"/>
      <c r="B53" s="137"/>
      <c r="C53" s="69"/>
      <c r="D53" s="67" t="str">
        <f>IFERROR(VLOOKUP(C53,produits!$A$2:$D$75,4,FALSE),"")</f>
        <v/>
      </c>
      <c r="E53" s="42"/>
    </row>
    <row r="54" spans="1:5" ht="15">
      <c r="A54" s="43"/>
      <c r="B54" s="137"/>
      <c r="C54" s="69"/>
      <c r="D54" s="67" t="str">
        <f>IFERROR(VLOOKUP(C54,produits!$A$2:$D$75,4,FALSE),"")</f>
        <v/>
      </c>
      <c r="E54" s="42"/>
    </row>
    <row r="55" spans="1:5" ht="15">
      <c r="A55" s="43"/>
      <c r="B55" s="137"/>
      <c r="C55" s="69"/>
      <c r="D55" s="67" t="str">
        <f>IFERROR(VLOOKUP(C55,produits!$A$2:$D$75,4,FALSE),"")</f>
        <v/>
      </c>
      <c r="E55" s="42"/>
    </row>
    <row r="56" spans="1:5" ht="15">
      <c r="A56" s="43"/>
      <c r="B56" s="137"/>
      <c r="C56" s="69"/>
      <c r="D56" s="67" t="str">
        <f>IFERROR(VLOOKUP(C56,produits!$A$2:$D$75,4,FALSE),"")</f>
        <v/>
      </c>
      <c r="E56" s="42"/>
    </row>
    <row r="57" spans="1:5" ht="15">
      <c r="A57" s="43"/>
      <c r="B57" s="137"/>
      <c r="C57" s="69"/>
      <c r="D57" s="67" t="str">
        <f>IFERROR(VLOOKUP(C57,produits!$A$2:$D$75,4,FALSE),"")</f>
        <v/>
      </c>
      <c r="E57" s="42"/>
    </row>
    <row r="58" spans="1:5" ht="15">
      <c r="A58" s="43"/>
      <c r="B58" s="137"/>
      <c r="C58" s="69"/>
      <c r="D58" s="67" t="str">
        <f>IFERROR(VLOOKUP(C58,produits!$A$2:$D$75,4,FALSE),"")</f>
        <v/>
      </c>
      <c r="E58" s="42"/>
    </row>
    <row r="59" spans="1:5" ht="15">
      <c r="A59" s="43"/>
      <c r="B59" s="137"/>
      <c r="C59" s="69"/>
      <c r="D59" s="67" t="str">
        <f>IFERROR(VLOOKUP(C59,produits!$A$2:$D$75,4,FALSE),"")</f>
        <v/>
      </c>
      <c r="E59" s="42"/>
    </row>
    <row r="60" spans="1:5" ht="15">
      <c r="A60" s="43"/>
      <c r="B60" s="137"/>
      <c r="C60" s="69"/>
      <c r="D60" s="67" t="str">
        <f>IFERROR(VLOOKUP(C60,produits!$A$2:$D$75,4,FALSE),"")</f>
        <v/>
      </c>
      <c r="E60" s="42"/>
    </row>
    <row r="61" spans="1:5" ht="15">
      <c r="A61" s="43"/>
      <c r="B61" s="137"/>
      <c r="C61" s="69"/>
      <c r="D61" s="67" t="str">
        <f>IFERROR(VLOOKUP(C61,produits!$A$2:$D$75,4,FALSE),"")</f>
        <v/>
      </c>
      <c r="E61" s="42"/>
    </row>
    <row r="62" spans="1:5" ht="15">
      <c r="A62" s="43"/>
      <c r="B62" s="137"/>
      <c r="C62" s="69"/>
      <c r="D62" s="67" t="str">
        <f>IFERROR(VLOOKUP(C62,produits!$A$2:$D$75,4,FALSE),"")</f>
        <v/>
      </c>
      <c r="E62" s="42"/>
    </row>
    <row r="63" spans="1:5" ht="15">
      <c r="A63" s="43"/>
      <c r="B63" s="137"/>
      <c r="C63" s="69"/>
      <c r="D63" s="67" t="str">
        <f>IFERROR(VLOOKUP(C63,produits!$A$2:$D$75,4,FALSE),"")</f>
        <v/>
      </c>
      <c r="E63" s="42"/>
    </row>
    <row r="64" spans="1:5" ht="15">
      <c r="A64" s="44"/>
      <c r="B64" s="137"/>
      <c r="C64" s="69"/>
      <c r="D64" s="67" t="str">
        <f>IFERROR(VLOOKUP(C64,produits!$A$2:$D$75,4,FALSE),"")</f>
        <v/>
      </c>
      <c r="E64" s="42"/>
    </row>
    <row r="65" spans="1:5" ht="15">
      <c r="A65" s="43"/>
      <c r="B65" s="137"/>
      <c r="C65" s="69"/>
      <c r="D65" s="67" t="str">
        <f>IFERROR(VLOOKUP(C65,produits!$A$2:$D$75,4,FALSE),"")</f>
        <v/>
      </c>
      <c r="E65" s="42"/>
    </row>
    <row r="66" spans="1:5" ht="15">
      <c r="A66" s="44"/>
      <c r="B66" s="137"/>
      <c r="C66" s="69"/>
      <c r="D66" s="67" t="str">
        <f>IFERROR(VLOOKUP(C66,produits!$A$2:$D$75,4,FALSE),"")</f>
        <v/>
      </c>
      <c r="E66" s="42"/>
    </row>
    <row r="67" spans="1:5" ht="15">
      <c r="A67" s="43"/>
      <c r="B67" s="137"/>
      <c r="C67" s="69"/>
      <c r="D67" s="67" t="str">
        <f>IFERROR(VLOOKUP(C67,produits!$A$2:$D$75,4,FALSE),"")</f>
        <v/>
      </c>
      <c r="E67" s="42"/>
    </row>
    <row r="68" spans="1:5" ht="15">
      <c r="A68" s="43"/>
      <c r="B68" s="137"/>
      <c r="C68" s="69"/>
      <c r="D68" s="67" t="str">
        <f>IFERROR(VLOOKUP(C68,produits!$A$2:$D$75,4,FALSE),"")</f>
        <v/>
      </c>
      <c r="E68" s="42"/>
    </row>
    <row r="69" spans="1:5" ht="15">
      <c r="A69" s="43"/>
      <c r="B69" s="137"/>
      <c r="C69" s="69"/>
      <c r="D69" s="67" t="str">
        <f>IFERROR(VLOOKUP(C69,produits!$A$2:$D$75,4,FALSE),"")</f>
        <v/>
      </c>
      <c r="E69" s="42"/>
    </row>
    <row r="70" spans="1:5" ht="15">
      <c r="A70" s="43"/>
      <c r="B70" s="137"/>
      <c r="C70" s="69"/>
      <c r="D70" s="67" t="str">
        <f>IFERROR(VLOOKUP(C70,produits!$A$2:$D$75,4,FALSE),"")</f>
        <v/>
      </c>
      <c r="E70" s="42"/>
    </row>
    <row r="71" spans="1:5" ht="15">
      <c r="A71" s="43"/>
      <c r="B71" s="137"/>
      <c r="C71" s="69"/>
      <c r="D71" s="67" t="str">
        <f>IFERROR(VLOOKUP(C71,produits!$A$2:$D$75,4,FALSE),"")</f>
        <v/>
      </c>
      <c r="E71" s="42"/>
    </row>
    <row r="72" spans="1:5" ht="15">
      <c r="A72" s="43"/>
      <c r="B72" s="137"/>
      <c r="C72" s="69"/>
      <c r="D72" s="67" t="str">
        <f>IFERROR(VLOOKUP(C72,produits!$A$2:$D$75,4,FALSE),"")</f>
        <v/>
      </c>
      <c r="E72" s="42"/>
    </row>
    <row r="73" spans="1:5" ht="15">
      <c r="A73" s="43"/>
      <c r="B73" s="137"/>
      <c r="C73" s="69"/>
      <c r="D73" s="67" t="str">
        <f>IFERROR(VLOOKUP(C73,produits!$A$2:$D$75,4,FALSE),"")</f>
        <v/>
      </c>
      <c r="E73" s="42"/>
    </row>
    <row r="74" spans="1:5" ht="15">
      <c r="A74" s="43"/>
      <c r="B74" s="137"/>
      <c r="C74" s="69"/>
      <c r="D74" s="67" t="str">
        <f>IFERROR(VLOOKUP(C74,produits!$A$2:$D$75,4,FALSE),"")</f>
        <v/>
      </c>
      <c r="E74" s="42"/>
    </row>
    <row r="75" spans="1:5" ht="15">
      <c r="A75" s="43"/>
      <c r="B75" s="137"/>
      <c r="C75" s="69"/>
      <c r="D75" s="67" t="str">
        <f>IFERROR(VLOOKUP(C75,produits!$A$2:$D$75,4,FALSE),"")</f>
        <v/>
      </c>
      <c r="E75" s="42"/>
    </row>
    <row r="76" spans="1:5" ht="15">
      <c r="A76" s="43"/>
      <c r="B76" s="137"/>
      <c r="C76" s="69"/>
      <c r="D76" s="67" t="str">
        <f>IFERROR(VLOOKUP(C76,produits!$A$2:$D$75,4,FALSE),"")</f>
        <v/>
      </c>
      <c r="E76" s="42"/>
    </row>
    <row r="77" spans="1:5" ht="15">
      <c r="A77" s="43"/>
      <c r="B77" s="137"/>
      <c r="C77" s="69"/>
      <c r="D77" s="67" t="str">
        <f>IFERROR(VLOOKUP(C77,produits!$A$2:$D$75,4,FALSE),"")</f>
        <v/>
      </c>
      <c r="E77" s="42"/>
    </row>
    <row r="78" spans="1:5" ht="15">
      <c r="A78" s="43"/>
      <c r="B78" s="137"/>
      <c r="C78" s="69"/>
      <c r="D78" s="67" t="str">
        <f>IFERROR(VLOOKUP(C78,produits!$A$2:$D$75,4,FALSE),"")</f>
        <v/>
      </c>
      <c r="E78" s="42"/>
    </row>
    <row r="79" spans="1:5" ht="15">
      <c r="A79" s="43"/>
      <c r="B79" s="137"/>
      <c r="C79" s="69"/>
      <c r="D79" s="67" t="str">
        <f>IFERROR(VLOOKUP(C79,produits!$A$2:$D$75,4,FALSE),"")</f>
        <v/>
      </c>
      <c r="E79" s="42"/>
    </row>
    <row r="80" spans="1:5" ht="15">
      <c r="A80" s="43"/>
      <c r="B80" s="137"/>
      <c r="C80" s="69"/>
      <c r="D80" s="67" t="str">
        <f>IFERROR(VLOOKUP(C80,produits!$A$2:$D$75,4,FALSE),"")</f>
        <v/>
      </c>
      <c r="E80" s="42"/>
    </row>
    <row r="81" spans="1:5" ht="15">
      <c r="A81" s="43"/>
      <c r="B81" s="137"/>
      <c r="C81" s="69"/>
      <c r="D81" s="67" t="str">
        <f>IFERROR(VLOOKUP(C81,produits!$A$2:$D$75,4,FALSE),"")</f>
        <v/>
      </c>
      <c r="E81" s="42"/>
    </row>
    <row r="82" spans="1:5" ht="15">
      <c r="A82" s="43"/>
      <c r="B82" s="137"/>
      <c r="C82" s="69"/>
      <c r="D82" s="67" t="str">
        <f>IFERROR(VLOOKUP(C82,produits!$A$2:$D$75,4,FALSE),"")</f>
        <v/>
      </c>
      <c r="E82" s="42"/>
    </row>
    <row r="83" spans="1:5" ht="15">
      <c r="A83" s="43"/>
      <c r="B83" s="137"/>
      <c r="C83" s="69"/>
      <c r="D83" s="67" t="str">
        <f>IFERROR(VLOOKUP(C83,produits!$A$2:$D$75,4,FALSE),"")</f>
        <v/>
      </c>
      <c r="E83" s="42"/>
    </row>
    <row r="84" spans="1:5" ht="15">
      <c r="A84" s="43"/>
      <c r="B84" s="137"/>
      <c r="C84" s="69"/>
      <c r="D84" s="67" t="str">
        <f>IFERROR(VLOOKUP(C84,produits!$A$2:$D$75,4,FALSE),"")</f>
        <v/>
      </c>
      <c r="E84" s="42"/>
    </row>
    <row r="85" spans="1:5" ht="15">
      <c r="A85" s="43"/>
      <c r="B85" s="137"/>
      <c r="C85" s="69"/>
      <c r="D85" s="67" t="str">
        <f>IFERROR(VLOOKUP(C85,produits!$A$2:$D$75,4,FALSE),"")</f>
        <v/>
      </c>
      <c r="E85" s="42"/>
    </row>
    <row r="86" spans="1:5" ht="15">
      <c r="A86" s="43"/>
      <c r="B86" s="137"/>
      <c r="C86" s="69"/>
      <c r="D86" s="67" t="str">
        <f>IFERROR(VLOOKUP(C86,produits!$A$2:$D$75,4,FALSE),"")</f>
        <v/>
      </c>
      <c r="E86" s="42"/>
    </row>
    <row r="87" spans="1:5" ht="15">
      <c r="A87" s="43"/>
      <c r="B87" s="137"/>
      <c r="C87" s="69"/>
      <c r="D87" s="67" t="str">
        <f>IFERROR(VLOOKUP(C87,produits!$A$2:$D$75,4,FALSE),"")</f>
        <v/>
      </c>
      <c r="E87" s="42"/>
    </row>
    <row r="88" spans="1:5" ht="15">
      <c r="A88" s="43"/>
      <c r="B88" s="137"/>
      <c r="C88" s="69"/>
      <c r="D88" s="67" t="str">
        <f>IFERROR(VLOOKUP(C88,produits!$A$2:$D$75,4,FALSE),"")</f>
        <v/>
      </c>
      <c r="E88" s="42"/>
    </row>
    <row r="89" spans="1:5" ht="15">
      <c r="A89" s="43"/>
      <c r="B89" s="137"/>
      <c r="C89" s="69"/>
      <c r="D89" s="67" t="str">
        <f>IFERROR(VLOOKUP(C89,produits!$A$2:$D$75,4,FALSE),"")</f>
        <v/>
      </c>
      <c r="E89" s="42"/>
    </row>
    <row r="90" spans="1:5" ht="15">
      <c r="A90" s="43"/>
      <c r="B90" s="137"/>
      <c r="C90" s="69"/>
      <c r="D90" s="67" t="str">
        <f>IFERROR(VLOOKUP(C90,produits!$A$2:$D$75,4,FALSE),"")</f>
        <v/>
      </c>
      <c r="E90" s="42"/>
    </row>
    <row r="91" spans="1:5" ht="15">
      <c r="A91" s="43"/>
      <c r="B91" s="137"/>
      <c r="C91" s="69"/>
      <c r="D91" s="67" t="str">
        <f>IFERROR(VLOOKUP(C91,produits!$A$2:$D$75,4,FALSE),"")</f>
        <v/>
      </c>
      <c r="E91" s="42"/>
    </row>
    <row r="92" spans="1:5" ht="15">
      <c r="A92" s="43"/>
      <c r="B92" s="137"/>
      <c r="C92" s="69"/>
      <c r="D92" s="67" t="str">
        <f>IFERROR(VLOOKUP(C92,produits!$A$2:$D$75,4,FALSE),"")</f>
        <v/>
      </c>
      <c r="E92" s="42"/>
    </row>
    <row r="93" spans="1:5" ht="15">
      <c r="A93" s="43"/>
      <c r="B93" s="137"/>
      <c r="C93" s="69"/>
      <c r="D93" s="67" t="str">
        <f>IFERROR(VLOOKUP(C93,produits!$A$2:$D$75,4,FALSE),"")</f>
        <v/>
      </c>
      <c r="E93" s="42"/>
    </row>
    <row r="94" spans="1:5" ht="15">
      <c r="A94" s="43"/>
      <c r="B94" s="137"/>
      <c r="C94" s="69"/>
      <c r="D94" s="67" t="str">
        <f>IFERROR(VLOOKUP(C94,produits!$A$2:$D$75,4,FALSE),"")</f>
        <v/>
      </c>
      <c r="E94" s="42"/>
    </row>
    <row r="95" spans="1:5" ht="15">
      <c r="A95" s="43"/>
      <c r="B95" s="137"/>
      <c r="C95" s="69"/>
      <c r="D95" s="67" t="str">
        <f>IFERROR(VLOOKUP(C95,produits!$A$2:$D$75,4,FALSE),"")</f>
        <v/>
      </c>
      <c r="E95" s="42"/>
    </row>
    <row r="96" spans="1:5" ht="15">
      <c r="A96" s="43"/>
      <c r="B96" s="137"/>
      <c r="C96" s="69"/>
      <c r="D96" s="67" t="str">
        <f>IFERROR(VLOOKUP(C96,produits!$A$2:$D$75,4,FALSE),"")</f>
        <v/>
      </c>
      <c r="E96" s="42"/>
    </row>
    <row r="97" spans="1:5" ht="15">
      <c r="A97" s="43"/>
      <c r="B97" s="137"/>
      <c r="C97" s="69"/>
      <c r="D97" s="67" t="str">
        <f>IFERROR(VLOOKUP(C97,produits!$A$2:$D$75,4,FALSE),"")</f>
        <v/>
      </c>
      <c r="E97" s="42"/>
    </row>
    <row r="98" spans="1:5" ht="15">
      <c r="A98" s="43"/>
      <c r="B98" s="137"/>
      <c r="C98" s="69"/>
      <c r="D98" s="67" t="str">
        <f>IFERROR(VLOOKUP(C98,produits!$A$2:$D$75,4,FALSE),"")</f>
        <v/>
      </c>
      <c r="E98" s="42"/>
    </row>
    <row r="99" spans="1:5" ht="15">
      <c r="A99" s="43"/>
      <c r="B99" s="137"/>
      <c r="C99" s="69"/>
      <c r="D99" s="67" t="str">
        <f>IFERROR(VLOOKUP(C99,produits!$A$2:$D$75,4,FALSE),"")</f>
        <v/>
      </c>
      <c r="E99" s="42"/>
    </row>
    <row r="100" spans="1:5" ht="15">
      <c r="A100" s="43"/>
      <c r="B100" s="137"/>
      <c r="C100" s="69"/>
      <c r="D100" s="67" t="str">
        <f>IFERROR(VLOOKUP(C100,produits!$A$2:$D$75,4,FALSE),"")</f>
        <v/>
      </c>
      <c r="E100" s="42"/>
    </row>
    <row r="101" spans="1:5" ht="15">
      <c r="A101" s="43"/>
      <c r="B101" s="137"/>
      <c r="C101" s="69"/>
      <c r="D101" s="67" t="str">
        <f>IFERROR(VLOOKUP(C101,produits!$A$2:$D$75,4,FALSE),"")</f>
        <v/>
      </c>
      <c r="E101" s="42"/>
    </row>
    <row r="102" spans="1:5" ht="15">
      <c r="A102" s="43"/>
      <c r="B102" s="137"/>
      <c r="C102" s="69"/>
      <c r="D102" s="67" t="str">
        <f>IFERROR(VLOOKUP(C102,produits!$A$2:$D$75,4,FALSE),"")</f>
        <v/>
      </c>
      <c r="E102" s="42"/>
    </row>
    <row r="103" spans="1:5" ht="15">
      <c r="A103" s="43"/>
      <c r="B103" s="137"/>
      <c r="C103" s="69"/>
      <c r="D103" s="67" t="str">
        <f>IFERROR(VLOOKUP(C103,produits!$A$2:$D$75,4,FALSE),"")</f>
        <v/>
      </c>
      <c r="E103" s="42"/>
    </row>
    <row r="104" spans="1:5" ht="15">
      <c r="A104" s="43"/>
      <c r="B104" s="137"/>
      <c r="C104" s="69"/>
      <c r="D104" s="67" t="str">
        <f>IFERROR(VLOOKUP(C104,produits!$A$2:$D$75,4,FALSE),"")</f>
        <v/>
      </c>
      <c r="E104" s="42"/>
    </row>
    <row r="105" spans="1:5" ht="15">
      <c r="A105" s="43"/>
      <c r="B105" s="137"/>
      <c r="C105" s="69"/>
      <c r="D105" s="67" t="str">
        <f>IFERROR(VLOOKUP(C105,produits!$A$2:$D$75,4,FALSE),"")</f>
        <v/>
      </c>
      <c r="E105" s="42"/>
    </row>
    <row r="106" spans="1:5" ht="15">
      <c r="A106" s="43"/>
      <c r="B106" s="137"/>
      <c r="C106" s="69"/>
      <c r="D106" s="67" t="str">
        <f>IFERROR(VLOOKUP(C106,produits!$A$2:$D$75,4,FALSE),"")</f>
        <v/>
      </c>
      <c r="E106" s="42"/>
    </row>
    <row r="107" spans="1:5" ht="15">
      <c r="A107" s="43"/>
      <c r="B107" s="137"/>
      <c r="C107" s="69"/>
      <c r="D107" s="67" t="str">
        <f>IFERROR(VLOOKUP(C107,produits!$A$2:$D$75,4,FALSE),"")</f>
        <v/>
      </c>
      <c r="E107" s="42"/>
    </row>
    <row r="108" spans="1:5" ht="15">
      <c r="A108" s="43"/>
      <c r="B108" s="137"/>
      <c r="C108" s="69"/>
      <c r="D108" s="67" t="str">
        <f>IFERROR(VLOOKUP(C108,produits!$A$2:$D$75,4,FALSE),"")</f>
        <v/>
      </c>
      <c r="E108" s="42"/>
    </row>
    <row r="109" spans="1:5" ht="15">
      <c r="A109" s="43"/>
      <c r="B109" s="137"/>
      <c r="C109" s="69"/>
      <c r="D109" s="67" t="str">
        <f>IFERROR(VLOOKUP(C109,produits!$A$2:$D$75,4,FALSE),"")</f>
        <v/>
      </c>
      <c r="E109" s="42"/>
    </row>
    <row r="110" spans="1:5" ht="15">
      <c r="A110" s="43"/>
      <c r="B110" s="137"/>
      <c r="C110" s="69"/>
      <c r="D110" s="67" t="str">
        <f>IFERROR(VLOOKUP(C110,produits!$A$2:$D$75,4,FALSE),"")</f>
        <v/>
      </c>
      <c r="E110" s="42"/>
    </row>
    <row r="111" spans="1:5" ht="15">
      <c r="A111" s="44"/>
      <c r="B111" s="137"/>
      <c r="C111" s="69"/>
      <c r="D111" s="67" t="str">
        <f>IFERROR(VLOOKUP(C111,produits!$A$2:$D$75,4,FALSE),"")</f>
        <v/>
      </c>
      <c r="E111" s="42"/>
    </row>
    <row r="112" spans="1:5" ht="15">
      <c r="A112" s="44"/>
      <c r="B112" s="137"/>
      <c r="C112" s="69"/>
      <c r="D112" s="67" t="str">
        <f>IFERROR(VLOOKUP(C112,produits!$A$2:$D$75,4,FALSE),"")</f>
        <v/>
      </c>
      <c r="E112" s="42"/>
    </row>
    <row r="113" spans="1:5" ht="15">
      <c r="A113" s="43"/>
      <c r="B113" s="137"/>
      <c r="C113" s="69"/>
      <c r="D113" s="67" t="str">
        <f>IFERROR(VLOOKUP(C113,produits!$A$2:$D$75,4,FALSE),"")</f>
        <v/>
      </c>
      <c r="E113" s="42"/>
    </row>
    <row r="114" spans="1:5" ht="15">
      <c r="A114" s="43"/>
      <c r="B114" s="137"/>
      <c r="C114" s="69"/>
      <c r="D114" s="67" t="str">
        <f>IFERROR(VLOOKUP(C114,produits!$A$2:$D$75,4,FALSE),"")</f>
        <v/>
      </c>
      <c r="E114" s="42"/>
    </row>
    <row r="115" spans="1:5" ht="15">
      <c r="A115" s="43"/>
      <c r="B115" s="137"/>
      <c r="C115" s="69"/>
      <c r="D115" s="67" t="str">
        <f>IFERROR(VLOOKUP(C115,produits!$A$2:$D$75,4,FALSE),"")</f>
        <v/>
      </c>
      <c r="E115" s="42"/>
    </row>
    <row r="116" spans="1:5" ht="15">
      <c r="A116" s="43"/>
      <c r="B116" s="137"/>
      <c r="C116" s="69"/>
      <c r="D116" s="67" t="str">
        <f>IFERROR(VLOOKUP(C116,produits!$A$2:$D$75,4,FALSE),"")</f>
        <v/>
      </c>
      <c r="E116" s="42"/>
    </row>
    <row r="117" spans="1:5" ht="15">
      <c r="A117" s="43"/>
      <c r="B117" s="137"/>
      <c r="C117" s="69"/>
      <c r="D117" s="67" t="str">
        <f>IFERROR(VLOOKUP(C117,produits!$A$2:$D$75,4,FALSE),"")</f>
        <v/>
      </c>
      <c r="E117" s="42"/>
    </row>
    <row r="118" spans="1:5" ht="15">
      <c r="A118" s="43"/>
      <c r="B118" s="137"/>
      <c r="C118" s="69"/>
      <c r="D118" s="67" t="str">
        <f>IFERROR(VLOOKUP(C118,produits!$A$2:$D$75,4,FALSE),"")</f>
        <v/>
      </c>
      <c r="E118" s="42"/>
    </row>
    <row r="119" spans="1:5" ht="15">
      <c r="A119" s="43"/>
      <c r="B119" s="137"/>
      <c r="C119" s="69"/>
      <c r="D119" s="67" t="str">
        <f>IFERROR(VLOOKUP(C119,produits!$A$2:$D$75,4,FALSE),"")</f>
        <v/>
      </c>
      <c r="E119" s="42"/>
    </row>
    <row r="120" spans="1:5" ht="15">
      <c r="A120" s="43"/>
      <c r="B120" s="137"/>
      <c r="C120" s="69"/>
      <c r="D120" s="67" t="str">
        <f>IFERROR(VLOOKUP(C120,produits!$A$2:$D$75,4,FALSE),"")</f>
        <v/>
      </c>
      <c r="E120" s="42"/>
    </row>
    <row r="121" spans="1:5" ht="15">
      <c r="A121" s="43"/>
      <c r="B121" s="137"/>
      <c r="C121" s="69"/>
      <c r="D121" s="67" t="str">
        <f>IFERROR(VLOOKUP(C121,produits!$A$2:$D$75,4,FALSE),"")</f>
        <v/>
      </c>
      <c r="E121" s="42"/>
    </row>
    <row r="122" spans="1:5" ht="15">
      <c r="A122" s="43"/>
      <c r="B122" s="137"/>
      <c r="C122" s="69"/>
      <c r="D122" s="67" t="str">
        <f>IFERROR(VLOOKUP(C122,produits!$A$2:$D$75,4,FALSE),"")</f>
        <v/>
      </c>
      <c r="E122" s="42"/>
    </row>
    <row r="123" spans="1:5" ht="15">
      <c r="A123" s="43"/>
      <c r="B123" s="137"/>
      <c r="C123" s="69"/>
      <c r="D123" s="67" t="str">
        <f>IFERROR(VLOOKUP(C123,produits!$A$2:$D$75,4,FALSE),"")</f>
        <v/>
      </c>
      <c r="E123" s="42"/>
    </row>
    <row r="124" spans="1:5" ht="15">
      <c r="A124" s="43"/>
      <c r="B124" s="137"/>
      <c r="C124" s="69"/>
      <c r="D124" s="67" t="str">
        <f>IFERROR(VLOOKUP(C124,produits!$A$2:$D$75,4,FALSE),"")</f>
        <v/>
      </c>
      <c r="E124" s="42"/>
    </row>
    <row r="125" spans="1:5" ht="15">
      <c r="A125" s="43"/>
      <c r="B125" s="137"/>
      <c r="C125" s="69"/>
      <c r="D125" s="67" t="str">
        <f>IFERROR(VLOOKUP(C125,produits!$A$2:$D$75,4,FALSE),"")</f>
        <v/>
      </c>
      <c r="E125" s="42"/>
    </row>
    <row r="126" spans="1:5" ht="15">
      <c r="A126" s="43"/>
      <c r="B126" s="137"/>
      <c r="C126" s="69"/>
      <c r="D126" s="67" t="str">
        <f>IFERROR(VLOOKUP(C126,produits!$A$2:$D$75,4,FALSE),"")</f>
        <v/>
      </c>
      <c r="E126" s="42"/>
    </row>
    <row r="127" spans="1:5" ht="15">
      <c r="A127" s="43"/>
      <c r="B127" s="137"/>
      <c r="C127" s="69"/>
      <c r="D127" s="67" t="str">
        <f>IFERROR(VLOOKUP(C127,produits!$A$2:$D$75,4,FALSE),"")</f>
        <v/>
      </c>
      <c r="E127" s="42"/>
    </row>
    <row r="128" spans="1:5" ht="15">
      <c r="A128" s="43"/>
      <c r="B128" s="137"/>
      <c r="C128" s="69"/>
      <c r="D128" s="67" t="str">
        <f>IFERROR(VLOOKUP(C128,produits!$A$2:$D$75,4,FALSE),"")</f>
        <v/>
      </c>
      <c r="E128" s="42"/>
    </row>
    <row r="129" spans="1:5" ht="15">
      <c r="A129" s="43"/>
      <c r="B129" s="137"/>
      <c r="C129" s="69"/>
      <c r="D129" s="67" t="str">
        <f>IFERROR(VLOOKUP(C129,produits!$A$2:$D$75,4,FALSE),"")</f>
        <v/>
      </c>
      <c r="E129" s="42"/>
    </row>
    <row r="130" spans="1:5" ht="15">
      <c r="A130" s="43"/>
      <c r="B130" s="137"/>
      <c r="C130" s="69"/>
      <c r="D130" s="67" t="str">
        <f>IFERROR(VLOOKUP(C130,produits!$A$2:$D$75,4,FALSE),"")</f>
        <v/>
      </c>
      <c r="E130" s="42"/>
    </row>
    <row r="131" spans="1:5" ht="15">
      <c r="A131" s="43"/>
      <c r="B131" s="137"/>
      <c r="C131" s="69"/>
      <c r="D131" s="67" t="str">
        <f>IFERROR(VLOOKUP(C131,produits!$A$2:$D$75,4,FALSE),"")</f>
        <v/>
      </c>
      <c r="E131" s="42"/>
    </row>
    <row r="132" spans="1:5" ht="15">
      <c r="A132" s="43"/>
      <c r="B132" s="137"/>
      <c r="C132" s="69"/>
      <c r="D132" s="67" t="str">
        <f>IFERROR(VLOOKUP(C132,produits!$A$2:$D$75,4,FALSE),"")</f>
        <v/>
      </c>
      <c r="E132" s="42"/>
    </row>
    <row r="133" spans="1:5" ht="15">
      <c r="A133" s="43"/>
      <c r="B133" s="137"/>
      <c r="C133" s="69"/>
      <c r="D133" s="67" t="str">
        <f>IFERROR(VLOOKUP(C133,produits!$A$2:$D$75,4,FALSE),"")</f>
        <v/>
      </c>
      <c r="E133" s="42"/>
    </row>
    <row r="134" spans="1:5" ht="15">
      <c r="A134" s="43"/>
      <c r="B134" s="137"/>
      <c r="C134" s="69"/>
      <c r="D134" s="67" t="str">
        <f>IFERROR(VLOOKUP(C134,produits!$A$2:$D$75,4,FALSE),"")</f>
        <v/>
      </c>
      <c r="E134" s="42"/>
    </row>
    <row r="135" spans="1:5" ht="15">
      <c r="A135" s="43"/>
      <c r="B135" s="137"/>
      <c r="C135" s="69"/>
      <c r="D135" s="67" t="str">
        <f>IFERROR(VLOOKUP(C135,produits!$A$2:$D$75,4,FALSE),"")</f>
        <v/>
      </c>
      <c r="E135" s="42"/>
    </row>
    <row r="136" spans="1:5" ht="15">
      <c r="A136" s="43"/>
      <c r="B136" s="137"/>
      <c r="C136" s="69"/>
      <c r="D136" s="67" t="str">
        <f>IFERROR(VLOOKUP(C136,produits!$A$2:$D$75,4,FALSE),"")</f>
        <v/>
      </c>
      <c r="E136" s="42"/>
    </row>
    <row r="137" spans="1:5" ht="15">
      <c r="A137" s="43"/>
      <c r="B137" s="137"/>
      <c r="C137" s="69"/>
      <c r="D137" s="67" t="str">
        <f>IFERROR(VLOOKUP(C137,produits!$A$2:$D$75,4,FALSE),"")</f>
        <v/>
      </c>
      <c r="E137" s="42"/>
    </row>
    <row r="138" spans="1:5" ht="15">
      <c r="A138" s="43"/>
      <c r="B138" s="137"/>
      <c r="C138" s="69"/>
      <c r="D138" s="67" t="str">
        <f>IFERROR(VLOOKUP(C138,produits!$A$2:$D$75,4,FALSE),"")</f>
        <v/>
      </c>
      <c r="E138" s="42"/>
    </row>
    <row r="139" spans="1:5" ht="15">
      <c r="A139" s="43"/>
      <c r="B139" s="137"/>
      <c r="C139" s="69"/>
      <c r="D139" s="67" t="str">
        <f>IFERROR(VLOOKUP(C139,produits!$A$2:$D$75,4,FALSE),"")</f>
        <v/>
      </c>
      <c r="E139" s="42"/>
    </row>
    <row r="140" spans="1:5" ht="15">
      <c r="A140" s="43"/>
      <c r="B140" s="137"/>
      <c r="C140" s="69"/>
      <c r="D140" s="67" t="str">
        <f>IFERROR(VLOOKUP(C140,produits!$A$2:$D$75,4,FALSE),"")</f>
        <v/>
      </c>
      <c r="E140" s="42"/>
    </row>
    <row r="141" spans="1:5" ht="15">
      <c r="A141" s="43"/>
      <c r="B141" s="137"/>
      <c r="C141" s="69"/>
      <c r="D141" s="67" t="str">
        <f>IFERROR(VLOOKUP(C141,produits!$A$2:$D$75,4,FALSE),"")</f>
        <v/>
      </c>
      <c r="E141" s="42"/>
    </row>
    <row r="142" spans="1:5" ht="15">
      <c r="A142" s="43"/>
      <c r="B142" s="137"/>
      <c r="C142" s="69"/>
      <c r="D142" s="67" t="str">
        <f>IFERROR(VLOOKUP(C142,produits!$A$2:$D$75,4,FALSE),"")</f>
        <v/>
      </c>
      <c r="E142" s="42"/>
    </row>
    <row r="143" spans="1:5" ht="15">
      <c r="A143" s="43"/>
      <c r="B143" s="137"/>
      <c r="C143" s="69"/>
      <c r="D143" s="67" t="str">
        <f>IFERROR(VLOOKUP(C143,produits!$A$2:$D$75,4,FALSE),"")</f>
        <v/>
      </c>
      <c r="E143" s="42"/>
    </row>
    <row r="144" spans="1:5" ht="15">
      <c r="A144" s="43"/>
      <c r="B144" s="137"/>
      <c r="C144" s="69"/>
      <c r="D144" s="67" t="str">
        <f>IFERROR(VLOOKUP(C144,produits!$A$2:$D$75,4,FALSE),"")</f>
        <v/>
      </c>
      <c r="E144" s="42"/>
    </row>
    <row r="145" spans="1:5" ht="15">
      <c r="A145" s="43"/>
      <c r="B145" s="137"/>
      <c r="C145" s="69"/>
      <c r="D145" s="67" t="str">
        <f>IFERROR(VLOOKUP(C145,produits!$A$2:$D$75,4,FALSE),"")</f>
        <v/>
      </c>
      <c r="E145" s="42"/>
    </row>
    <row r="146" spans="1:5" ht="15">
      <c r="A146" s="43"/>
      <c r="B146" s="137"/>
      <c r="C146" s="69"/>
      <c r="D146" s="67" t="str">
        <f>IFERROR(VLOOKUP(C146,produits!$A$2:$D$75,4,FALSE),"")</f>
        <v/>
      </c>
      <c r="E146" s="42"/>
    </row>
    <row r="147" spans="1:5" ht="15">
      <c r="A147" s="43"/>
      <c r="B147" s="137"/>
      <c r="C147" s="69"/>
      <c r="D147" s="67" t="str">
        <f>IFERROR(VLOOKUP(C147,produits!$A$2:$D$75,4,FALSE),"")</f>
        <v/>
      </c>
      <c r="E147" s="42"/>
    </row>
    <row r="148" spans="1:5" ht="15">
      <c r="A148" s="43"/>
      <c r="B148" s="137"/>
      <c r="C148" s="69"/>
      <c r="D148" s="67" t="str">
        <f>IFERROR(VLOOKUP(C148,produits!$A$2:$D$75,4,FALSE),"")</f>
        <v/>
      </c>
      <c r="E148" s="42"/>
    </row>
    <row r="149" spans="1:5" ht="15">
      <c r="A149" s="43"/>
      <c r="B149" s="137"/>
      <c r="C149" s="69"/>
      <c r="D149" s="67" t="str">
        <f>IFERROR(VLOOKUP(C149,produits!$A$2:$D$75,4,FALSE),"")</f>
        <v/>
      </c>
      <c r="E149" s="42"/>
    </row>
    <row r="150" spans="1:5" ht="15">
      <c r="A150" s="43"/>
      <c r="B150" s="137"/>
      <c r="C150" s="69"/>
      <c r="D150" s="67" t="str">
        <f>IFERROR(VLOOKUP(C150,produits!$A$2:$D$75,4,FALSE),"")</f>
        <v/>
      </c>
      <c r="E150" s="42"/>
    </row>
    <row r="151" spans="1:5" ht="15">
      <c r="A151" s="43"/>
      <c r="B151" s="137"/>
      <c r="C151" s="69"/>
      <c r="D151" s="67" t="str">
        <f>IFERROR(VLOOKUP(C151,produits!$A$2:$D$75,4,FALSE),"")</f>
        <v/>
      </c>
      <c r="E151" s="42"/>
    </row>
    <row r="152" spans="1:5" ht="15">
      <c r="A152" s="43"/>
      <c r="B152" s="137"/>
      <c r="C152" s="69"/>
      <c r="D152" s="67" t="str">
        <f>IFERROR(VLOOKUP(C152,produits!$A$2:$D$75,4,FALSE),"")</f>
        <v/>
      </c>
      <c r="E152" s="42"/>
    </row>
    <row r="153" spans="1:5" ht="15">
      <c r="A153" s="43"/>
      <c r="B153" s="137"/>
      <c r="C153" s="69"/>
      <c r="D153" s="67" t="str">
        <f>IFERROR(VLOOKUP(C153,produits!$A$2:$D$75,4,FALSE),"")</f>
        <v/>
      </c>
      <c r="E153" s="42"/>
    </row>
    <row r="154" spans="1:5" ht="15">
      <c r="A154" s="43"/>
      <c r="B154" s="137"/>
      <c r="C154" s="69"/>
      <c r="D154" s="67" t="str">
        <f>IFERROR(VLOOKUP(C154,produits!$A$2:$D$75,4,FALSE),"")</f>
        <v/>
      </c>
      <c r="E154" s="42"/>
    </row>
    <row r="155" spans="1:5" ht="15">
      <c r="A155" s="43"/>
      <c r="B155" s="137"/>
      <c r="C155" s="69"/>
      <c r="D155" s="67" t="str">
        <f>IFERROR(VLOOKUP(C155,produits!$A$2:$D$75,4,FALSE),"")</f>
        <v/>
      </c>
      <c r="E155" s="42"/>
    </row>
    <row r="156" spans="1:5" ht="15">
      <c r="A156" s="43"/>
      <c r="B156" s="137"/>
      <c r="C156" s="69"/>
      <c r="D156" s="67" t="str">
        <f>IFERROR(VLOOKUP(C156,produits!$A$2:$D$75,4,FALSE),"")</f>
        <v/>
      </c>
      <c r="E156" s="42"/>
    </row>
    <row r="157" spans="1:5" ht="15">
      <c r="A157" s="43"/>
      <c r="B157" s="137"/>
      <c r="C157" s="69"/>
      <c r="D157" s="67" t="str">
        <f>IFERROR(VLOOKUP(C157,produits!$A$2:$D$75,4,FALSE),"")</f>
        <v/>
      </c>
      <c r="E157" s="42"/>
    </row>
    <row r="158" spans="1:5" ht="15">
      <c r="A158" s="43"/>
      <c r="B158" s="137"/>
      <c r="C158" s="69"/>
      <c r="D158" s="67" t="str">
        <f>IFERROR(VLOOKUP(C158,produits!$A$2:$D$75,4,FALSE),"")</f>
        <v/>
      </c>
      <c r="E158" s="42"/>
    </row>
    <row r="159" spans="1:5" ht="15">
      <c r="A159" s="43"/>
      <c r="B159" s="137"/>
      <c r="C159" s="69"/>
      <c r="D159" s="67" t="str">
        <f>IFERROR(VLOOKUP(C159,produits!$A$2:$D$75,4,FALSE),"")</f>
        <v/>
      </c>
      <c r="E159" s="42"/>
    </row>
    <row r="160" spans="1:5" ht="15">
      <c r="A160" s="43"/>
      <c r="B160" s="137"/>
      <c r="C160" s="69"/>
      <c r="D160" s="67" t="str">
        <f>IFERROR(VLOOKUP(C160,produits!$A$2:$D$75,4,FALSE),"")</f>
        <v/>
      </c>
      <c r="E160" s="42"/>
    </row>
    <row r="161" spans="1:5" ht="15">
      <c r="A161" s="43"/>
      <c r="B161" s="137"/>
      <c r="C161" s="69"/>
      <c r="D161" s="67" t="str">
        <f>IFERROR(VLOOKUP(C161,produits!$A$2:$D$75,4,FALSE),"")</f>
        <v/>
      </c>
      <c r="E161" s="42"/>
    </row>
    <row r="162" spans="1:5" ht="15">
      <c r="A162" s="43"/>
      <c r="B162" s="137"/>
      <c r="C162" s="69"/>
      <c r="D162" s="67" t="str">
        <f>IFERROR(VLOOKUP(C162,produits!$A$2:$D$75,4,FALSE),"")</f>
        <v/>
      </c>
      <c r="E162" s="42"/>
    </row>
    <row r="163" spans="1:5" ht="15">
      <c r="A163" s="43"/>
      <c r="B163" s="137"/>
      <c r="C163" s="69"/>
      <c r="D163" s="67" t="str">
        <f>IFERROR(VLOOKUP(C163,produits!$A$2:$D$75,4,FALSE),"")</f>
        <v/>
      </c>
      <c r="E163" s="42"/>
    </row>
    <row r="164" spans="1:5" ht="15">
      <c r="A164" s="43"/>
      <c r="B164" s="137"/>
      <c r="C164" s="69"/>
      <c r="D164" s="67" t="str">
        <f>IFERROR(VLOOKUP(C164,produits!$A$2:$D$75,4,FALSE),"")</f>
        <v/>
      </c>
      <c r="E164" s="42"/>
    </row>
    <row r="165" spans="1:5" ht="15">
      <c r="A165" s="43"/>
      <c r="B165" s="137"/>
      <c r="C165" s="69"/>
      <c r="D165" s="67" t="str">
        <f>IFERROR(VLOOKUP(C165,produits!$A$2:$D$75,4,FALSE),"")</f>
        <v/>
      </c>
      <c r="E165" s="42"/>
    </row>
    <row r="166" spans="1:5" ht="15">
      <c r="A166" s="43"/>
      <c r="B166" s="137"/>
      <c r="C166" s="69"/>
      <c r="D166" s="67" t="str">
        <f>IFERROR(VLOOKUP(C166,produits!$A$2:$D$75,4,FALSE),"")</f>
        <v/>
      </c>
      <c r="E166" s="42"/>
    </row>
    <row r="167" spans="1:5" ht="15">
      <c r="A167" s="43"/>
      <c r="B167" s="137"/>
      <c r="C167" s="69"/>
      <c r="D167" s="67" t="str">
        <f>IFERROR(VLOOKUP(C167,produits!$A$2:$D$75,4,FALSE),"")</f>
        <v/>
      </c>
      <c r="E167" s="42"/>
    </row>
    <row r="168" spans="1:5" ht="15">
      <c r="A168" s="43"/>
      <c r="B168" s="137"/>
      <c r="C168" s="69"/>
      <c r="D168" s="67" t="str">
        <f>IFERROR(VLOOKUP(C168,produits!$A$2:$D$75,4,FALSE),"")</f>
        <v/>
      </c>
      <c r="E168" s="42"/>
    </row>
    <row r="169" spans="1:5" ht="15">
      <c r="A169" s="43"/>
      <c r="B169" s="137"/>
      <c r="C169" s="69"/>
      <c r="D169" s="67" t="str">
        <f>IFERROR(VLOOKUP(C169,produits!$A$2:$D$75,4,FALSE),"")</f>
        <v/>
      </c>
      <c r="E169" s="42"/>
    </row>
    <row r="170" spans="1:5" ht="15">
      <c r="A170" s="43"/>
      <c r="B170" s="137"/>
      <c r="C170" s="69"/>
      <c r="D170" s="67" t="str">
        <f>IFERROR(VLOOKUP(C170,produits!$A$2:$D$75,4,FALSE),"")</f>
        <v/>
      </c>
      <c r="E170" s="42"/>
    </row>
    <row r="171" spans="1:5" ht="15">
      <c r="A171" s="43"/>
      <c r="B171" s="137"/>
      <c r="C171" s="69"/>
      <c r="D171" s="67" t="str">
        <f>IFERROR(VLOOKUP(C171,produits!$A$2:$D$75,4,FALSE),"")</f>
        <v/>
      </c>
      <c r="E171" s="42"/>
    </row>
    <row r="172" spans="1:5" ht="15">
      <c r="A172" s="43"/>
      <c r="B172" s="137"/>
      <c r="C172" s="69"/>
      <c r="D172" s="67" t="str">
        <f>IFERROR(VLOOKUP(C172,produits!$A$2:$D$75,4,FALSE),"")</f>
        <v/>
      </c>
      <c r="E172" s="42"/>
    </row>
    <row r="173" spans="1:5" ht="15">
      <c r="A173" s="43"/>
      <c r="B173" s="137"/>
      <c r="C173" s="69"/>
      <c r="D173" s="67" t="str">
        <f>IFERROR(VLOOKUP(C173,produits!$A$2:$D$75,4,FALSE),"")</f>
        <v/>
      </c>
      <c r="E173" s="42"/>
    </row>
    <row r="174" spans="1:5" ht="15">
      <c r="A174" s="43"/>
      <c r="B174" s="137"/>
      <c r="C174" s="69"/>
      <c r="D174" s="67" t="str">
        <f>IFERROR(VLOOKUP(C174,produits!$A$2:$D$75,4,FALSE),"")</f>
        <v/>
      </c>
      <c r="E174" s="42"/>
    </row>
    <row r="175" spans="1:5" ht="15">
      <c r="A175" s="43"/>
      <c r="B175" s="137"/>
      <c r="C175" s="69"/>
      <c r="D175" s="67" t="str">
        <f>IFERROR(VLOOKUP(C175,produits!$A$2:$D$75,4,FALSE),"")</f>
        <v/>
      </c>
      <c r="E175" s="42"/>
    </row>
    <row r="176" spans="1:5" ht="15">
      <c r="A176" s="43"/>
      <c r="B176" s="137"/>
      <c r="C176" s="69"/>
      <c r="D176" s="67" t="str">
        <f>IFERROR(VLOOKUP(C176,produits!$A$2:$D$75,4,FALSE),"")</f>
        <v/>
      </c>
      <c r="E176" s="42"/>
    </row>
    <row r="177" spans="1:5" ht="15">
      <c r="A177" s="43"/>
      <c r="B177" s="137"/>
      <c r="C177" s="69"/>
      <c r="D177" s="67" t="str">
        <f>IFERROR(VLOOKUP(C177,produits!$A$2:$D$75,4,FALSE),"")</f>
        <v/>
      </c>
      <c r="E177" s="42"/>
    </row>
    <row r="178" spans="1:5" ht="15">
      <c r="A178" s="43"/>
      <c r="B178" s="137"/>
      <c r="C178" s="69"/>
      <c r="D178" s="67" t="str">
        <f>IFERROR(VLOOKUP(C178,produits!$A$2:$D$75,4,FALSE),"")</f>
        <v/>
      </c>
      <c r="E178" s="42"/>
    </row>
    <row r="179" spans="1:5" ht="15">
      <c r="A179" s="43"/>
      <c r="B179" s="137"/>
      <c r="C179" s="69"/>
      <c r="D179" s="67" t="str">
        <f>IFERROR(VLOOKUP(C179,produits!$A$2:$D$75,4,FALSE),"")</f>
        <v/>
      </c>
      <c r="E179" s="42"/>
    </row>
    <row r="180" spans="1:5" ht="15">
      <c r="A180" s="43"/>
      <c r="B180" s="137"/>
      <c r="C180" s="69"/>
      <c r="D180" s="67" t="str">
        <f>IFERROR(VLOOKUP(C180,produits!$A$2:$D$75,4,FALSE),"")</f>
        <v/>
      </c>
      <c r="E180" s="42"/>
    </row>
    <row r="181" spans="1:5" ht="15">
      <c r="A181" s="43"/>
      <c r="B181" s="137"/>
      <c r="C181" s="69"/>
      <c r="D181" s="67" t="str">
        <f>IFERROR(VLOOKUP(C181,produits!$A$2:$D$75,4,FALSE),"")</f>
        <v/>
      </c>
      <c r="E181" s="42"/>
    </row>
    <row r="182" spans="1:5" ht="15">
      <c r="A182" s="43"/>
      <c r="B182" s="137"/>
      <c r="C182" s="69"/>
      <c r="D182" s="67" t="str">
        <f>IFERROR(VLOOKUP(C182,produits!$A$2:$D$75,4,FALSE),"")</f>
        <v/>
      </c>
      <c r="E182" s="42"/>
    </row>
    <row r="183" spans="1:5" ht="15">
      <c r="A183" s="43"/>
      <c r="B183" s="137"/>
      <c r="C183" s="69"/>
      <c r="D183" s="67" t="str">
        <f>IFERROR(VLOOKUP(C183,produits!$A$2:$D$75,4,FALSE),"")</f>
        <v/>
      </c>
      <c r="E183" s="42"/>
    </row>
    <row r="184" spans="1:5" ht="15">
      <c r="A184" s="43"/>
      <c r="B184" s="137"/>
      <c r="C184" s="69"/>
      <c r="D184" s="67" t="str">
        <f>IFERROR(VLOOKUP(C184,produits!$A$2:$D$75,4,FALSE),"")</f>
        <v/>
      </c>
      <c r="E184" s="42"/>
    </row>
    <row r="185" spans="1:5" ht="15">
      <c r="A185" s="43"/>
      <c r="B185" s="137"/>
      <c r="C185" s="69"/>
      <c r="D185" s="67" t="str">
        <f>IFERROR(VLOOKUP(C185,produits!$A$2:$D$75,4,FALSE),"")</f>
        <v/>
      </c>
      <c r="E185" s="42"/>
    </row>
    <row r="186" spans="1:5" ht="15">
      <c r="A186" s="43"/>
      <c r="B186" s="137"/>
      <c r="C186" s="69"/>
      <c r="D186" s="67" t="str">
        <f>IFERROR(VLOOKUP(C186,produits!$A$2:$D$75,4,FALSE),"")</f>
        <v/>
      </c>
      <c r="E186" s="42"/>
    </row>
    <row r="187" spans="1:5" ht="15">
      <c r="A187" s="43"/>
      <c r="B187" s="137"/>
      <c r="C187" s="69"/>
      <c r="D187" s="67" t="str">
        <f>IFERROR(VLOOKUP(C187,produits!$A$2:$D$75,4,FALSE),"")</f>
        <v/>
      </c>
      <c r="E187" s="42"/>
    </row>
    <row r="188" spans="1:5" ht="15">
      <c r="A188" s="43"/>
      <c r="B188" s="137"/>
      <c r="C188" s="69"/>
      <c r="D188" s="67" t="str">
        <f>IFERROR(VLOOKUP(C188,produits!$A$2:$D$75,4,FALSE),"")</f>
        <v/>
      </c>
      <c r="E188" s="42"/>
    </row>
    <row r="189" spans="1:5" ht="15">
      <c r="A189" s="43"/>
      <c r="B189" s="137"/>
      <c r="C189" s="69"/>
      <c r="D189" s="67" t="str">
        <f>IFERROR(VLOOKUP(C189,produits!$A$2:$D$75,4,FALSE),"")</f>
        <v/>
      </c>
      <c r="E189" s="42"/>
    </row>
    <row r="190" spans="1:5" ht="15">
      <c r="A190" s="43"/>
      <c r="B190" s="137"/>
      <c r="C190" s="69"/>
      <c r="D190" s="67" t="str">
        <f>IFERROR(VLOOKUP(C190,produits!$A$2:$D$75,4,FALSE),"")</f>
        <v/>
      </c>
      <c r="E190" s="42"/>
    </row>
    <row r="191" spans="1:5" ht="15">
      <c r="A191" s="43"/>
      <c r="B191" s="137"/>
      <c r="C191" s="69"/>
      <c r="D191" s="67" t="str">
        <f>IFERROR(VLOOKUP(C191,produits!$A$2:$D$75,4,FALSE),"")</f>
        <v/>
      </c>
      <c r="E191" s="42"/>
    </row>
    <row r="192" spans="1:5" ht="15">
      <c r="A192" s="43"/>
      <c r="B192" s="137"/>
      <c r="C192" s="69"/>
      <c r="D192" s="67" t="str">
        <f>IFERROR(VLOOKUP(C192,produits!$A$2:$D$75,4,FALSE),"")</f>
        <v/>
      </c>
      <c r="E192" s="42"/>
    </row>
    <row r="193" spans="1:5" ht="15">
      <c r="A193" s="43"/>
      <c r="B193" s="137"/>
      <c r="C193" s="69"/>
      <c r="D193" s="67" t="str">
        <f>IFERROR(VLOOKUP(C193,produits!$A$2:$D$75,4,FALSE),"")</f>
        <v/>
      </c>
      <c r="E193" s="42"/>
    </row>
    <row r="194" spans="1:5" ht="15">
      <c r="A194" s="43"/>
      <c r="B194" s="137"/>
      <c r="C194" s="69"/>
      <c r="D194" s="67" t="str">
        <f>IFERROR(VLOOKUP(C194,produits!$A$2:$D$75,4,FALSE),"")</f>
        <v/>
      </c>
      <c r="E194" s="42"/>
    </row>
    <row r="195" spans="1:5" ht="15">
      <c r="A195" s="43"/>
      <c r="B195" s="137"/>
      <c r="C195" s="69"/>
      <c r="D195" s="67" t="str">
        <f>IFERROR(VLOOKUP(C195,produits!$A$2:$D$75,4,FALSE),"")</f>
        <v/>
      </c>
      <c r="E195" s="42"/>
    </row>
    <row r="196" spans="1:5" ht="15">
      <c r="A196" s="43"/>
      <c r="B196" s="137"/>
      <c r="C196" s="69"/>
      <c r="D196" s="67" t="str">
        <f>IFERROR(VLOOKUP(C196,produits!$A$2:$D$75,4,FALSE),"")</f>
        <v/>
      </c>
      <c r="E196" s="42"/>
    </row>
    <row r="197" spans="1:5" ht="15">
      <c r="A197" s="43"/>
      <c r="B197" s="137"/>
      <c r="C197" s="69"/>
      <c r="D197" s="67" t="str">
        <f>IFERROR(VLOOKUP(C197,produits!$A$2:$D$75,4,FALSE),"")</f>
        <v/>
      </c>
      <c r="E197" s="42"/>
    </row>
    <row r="198" spans="1:5" ht="15">
      <c r="A198" s="43"/>
      <c r="B198" s="137"/>
      <c r="C198" s="69"/>
      <c r="D198" s="67" t="str">
        <f>IFERROR(VLOOKUP(C198,produits!$A$2:$D$75,4,FALSE),"")</f>
        <v/>
      </c>
      <c r="E198" s="42"/>
    </row>
    <row r="199" spans="1:5" ht="15">
      <c r="A199" s="43"/>
      <c r="B199" s="137"/>
      <c r="C199" s="69"/>
      <c r="D199" s="67" t="str">
        <f>IFERROR(VLOOKUP(C199,produits!$A$2:$D$75,4,FALSE),"")</f>
        <v/>
      </c>
      <c r="E199" s="42"/>
    </row>
    <row r="200" spans="1:5" ht="15">
      <c r="A200" s="43"/>
      <c r="B200" s="137"/>
      <c r="C200" s="69"/>
      <c r="D200" s="67" t="str">
        <f>IFERROR(VLOOKUP(C200,produits!$A$2:$D$75,4,FALSE),"")</f>
        <v/>
      </c>
      <c r="E200" s="42"/>
    </row>
    <row r="201" spans="1:5" ht="15">
      <c r="A201" s="43"/>
      <c r="B201" s="137"/>
      <c r="C201" s="69"/>
      <c r="D201" s="67" t="str">
        <f>IFERROR(VLOOKUP(C201,produits!$A$2:$D$75,4,FALSE),"")</f>
        <v/>
      </c>
      <c r="E201" s="42"/>
    </row>
    <row r="202" spans="1:5" ht="15">
      <c r="A202" s="43"/>
      <c r="B202" s="137"/>
      <c r="C202" s="69"/>
      <c r="D202" s="67" t="str">
        <f>IFERROR(VLOOKUP(C202,produits!$A$2:$D$75,4,FALSE),"")</f>
        <v/>
      </c>
      <c r="E202" s="42"/>
    </row>
    <row r="203" spans="1:5" ht="15">
      <c r="A203" s="43"/>
      <c r="B203" s="137"/>
      <c r="C203" s="69"/>
      <c r="D203" s="67" t="str">
        <f>IFERROR(VLOOKUP(C203,produits!$A$2:$D$75,4,FALSE),"")</f>
        <v/>
      </c>
      <c r="E203" s="42"/>
    </row>
    <row r="204" spans="1:5" ht="15">
      <c r="A204" s="43"/>
      <c r="B204" s="137"/>
      <c r="C204" s="69"/>
      <c r="D204" s="67" t="str">
        <f>IFERROR(VLOOKUP(C204,produits!$A$2:$D$75,4,FALSE),"")</f>
        <v/>
      </c>
      <c r="E204" s="42"/>
    </row>
    <row r="205" spans="1:5" ht="15">
      <c r="A205" s="43"/>
      <c r="B205" s="137"/>
      <c r="C205" s="69"/>
      <c r="D205" s="67" t="str">
        <f>IFERROR(VLOOKUP(C205,produits!$A$2:$D$75,4,FALSE),"")</f>
        <v/>
      </c>
      <c r="E205" s="42"/>
    </row>
    <row r="206" spans="1:5" ht="15">
      <c r="A206" s="43"/>
      <c r="B206" s="137"/>
      <c r="C206" s="69"/>
      <c r="D206" s="67" t="str">
        <f>IFERROR(VLOOKUP(C206,produits!$A$2:$D$75,4,FALSE),"")</f>
        <v/>
      </c>
      <c r="E206" s="42"/>
    </row>
    <row r="207" spans="1:5" ht="15">
      <c r="A207" s="43"/>
      <c r="B207" s="137"/>
      <c r="C207" s="69"/>
      <c r="D207" s="67" t="str">
        <f>IFERROR(VLOOKUP(C207,produits!$A$2:$D$75,4,FALSE),"")</f>
        <v/>
      </c>
      <c r="E207" s="42"/>
    </row>
    <row r="208" spans="1:5" ht="15">
      <c r="A208" s="43"/>
      <c r="B208" s="137"/>
      <c r="C208" s="69"/>
      <c r="D208" s="67" t="str">
        <f>IFERROR(VLOOKUP(C208,produits!$A$2:$D$75,4,FALSE),"")</f>
        <v/>
      </c>
      <c r="E208" s="42"/>
    </row>
    <row r="209" spans="1:5" ht="15">
      <c r="A209" s="43"/>
      <c r="B209" s="137"/>
      <c r="C209" s="69"/>
      <c r="D209" s="67" t="str">
        <f>IFERROR(VLOOKUP(C209,produits!$A$2:$D$75,4,FALSE),"")</f>
        <v/>
      </c>
      <c r="E209" s="42"/>
    </row>
    <row r="210" spans="1:5" ht="15">
      <c r="A210" s="43"/>
      <c r="B210" s="137"/>
      <c r="C210" s="69"/>
      <c r="D210" s="67" t="str">
        <f>IFERROR(VLOOKUP(C210,produits!$A$2:$D$75,4,FALSE),"")</f>
        <v/>
      </c>
      <c r="E210" s="42"/>
    </row>
    <row r="211" spans="1:5" ht="15">
      <c r="A211" s="43"/>
      <c r="B211" s="137"/>
      <c r="C211" s="69"/>
      <c r="D211" s="67" t="str">
        <f>IFERROR(VLOOKUP(C211,produits!$A$2:$D$75,4,FALSE),"")</f>
        <v/>
      </c>
      <c r="E211" s="42"/>
    </row>
    <row r="212" spans="1:5" ht="15">
      <c r="A212" s="43"/>
      <c r="B212" s="137"/>
      <c r="C212" s="69"/>
      <c r="D212" s="67" t="str">
        <f>IFERROR(VLOOKUP(C212,produits!$A$2:$D$75,4,FALSE),"")</f>
        <v/>
      </c>
      <c r="E212" s="42"/>
    </row>
    <row r="213" spans="1:5" ht="15">
      <c r="A213" s="43"/>
      <c r="B213" s="137"/>
      <c r="C213" s="69"/>
      <c r="D213" s="67" t="str">
        <f>IFERROR(VLOOKUP(C213,produits!$A$2:$D$75,4,FALSE),"")</f>
        <v/>
      </c>
      <c r="E213" s="42"/>
    </row>
    <row r="214" spans="1:5" ht="15">
      <c r="A214" s="43"/>
      <c r="B214" s="137"/>
      <c r="C214" s="69"/>
      <c r="D214" s="67" t="str">
        <f>IFERROR(VLOOKUP(C214,produits!$A$2:$D$75,4,FALSE),"")</f>
        <v/>
      </c>
      <c r="E214" s="42"/>
    </row>
    <row r="215" spans="1:5" ht="15">
      <c r="A215" s="43"/>
      <c r="B215" s="137"/>
      <c r="C215" s="69"/>
      <c r="D215" s="67" t="str">
        <f>IFERROR(VLOOKUP(C215,produits!$A$2:$D$75,4,FALSE),"")</f>
        <v/>
      </c>
      <c r="E215" s="42"/>
    </row>
    <row r="216" spans="1:5" ht="15">
      <c r="A216" s="43"/>
      <c r="B216" s="137"/>
      <c r="C216" s="69"/>
      <c r="D216" s="67" t="str">
        <f>IFERROR(VLOOKUP(C216,produits!$A$2:$D$75,4,FALSE),"")</f>
        <v/>
      </c>
      <c r="E216" s="42"/>
    </row>
    <row r="217" spans="1:5" ht="15">
      <c r="A217" s="43"/>
      <c r="B217" s="137"/>
      <c r="C217" s="69"/>
      <c r="D217" s="67" t="str">
        <f>IFERROR(VLOOKUP(C217,produits!$A$2:$D$75,4,FALSE),"")</f>
        <v/>
      </c>
      <c r="E217" s="42"/>
    </row>
    <row r="218" spans="1:5" ht="15">
      <c r="A218" s="43"/>
      <c r="B218" s="137"/>
      <c r="C218" s="69"/>
      <c r="D218" s="67" t="str">
        <f>IFERROR(VLOOKUP(C218,produits!$A$2:$D$75,4,FALSE),"")</f>
        <v/>
      </c>
      <c r="E218" s="42"/>
    </row>
    <row r="219" spans="1:5" ht="15">
      <c r="A219" s="43"/>
      <c r="B219" s="137"/>
      <c r="C219" s="69"/>
      <c r="D219" s="67" t="str">
        <f>IFERROR(VLOOKUP(C219,produits!$A$2:$D$75,4,FALSE),"")</f>
        <v/>
      </c>
      <c r="E219" s="42"/>
    </row>
    <row r="220" spans="1:5" ht="15">
      <c r="A220" s="43"/>
      <c r="B220" s="137"/>
      <c r="C220" s="69"/>
      <c r="D220" s="67" t="str">
        <f>IFERROR(VLOOKUP(C220,produits!$A$2:$D$75,4,FALSE),"")</f>
        <v/>
      </c>
      <c r="E220" s="42"/>
    </row>
    <row r="221" spans="1:5" ht="15">
      <c r="A221" s="43"/>
      <c r="B221" s="137"/>
      <c r="C221" s="69"/>
      <c r="D221" s="67" t="str">
        <f>IFERROR(VLOOKUP(C221,produits!$A$2:$D$75,4,FALSE),"")</f>
        <v/>
      </c>
      <c r="E221" s="42"/>
    </row>
    <row r="222" spans="1:5" ht="15">
      <c r="A222" s="43"/>
      <c r="B222" s="137"/>
      <c r="C222" s="69"/>
      <c r="D222" s="67" t="str">
        <f>IFERROR(VLOOKUP(C222,produits!$A$2:$D$75,4,FALSE),"")</f>
        <v/>
      </c>
    </row>
    <row r="223" spans="1:5" ht="15">
      <c r="A223" s="43"/>
      <c r="B223" s="137"/>
      <c r="C223" s="69"/>
      <c r="D223" s="67" t="str">
        <f>IFERROR(VLOOKUP(C223,produits!$A$2:$D$75,4,FALSE),"")</f>
        <v/>
      </c>
    </row>
    <row r="224" spans="1:5" ht="15">
      <c r="A224" s="43"/>
      <c r="B224" s="137"/>
      <c r="C224" s="69"/>
      <c r="D224" s="67" t="str">
        <f>IFERROR(VLOOKUP(C224,produits!$A$2:$D$75,4,FALSE),"")</f>
        <v/>
      </c>
    </row>
    <row r="225" spans="1:4" ht="15">
      <c r="A225" s="43"/>
      <c r="B225" s="137"/>
      <c r="C225" s="69"/>
      <c r="D225" s="67" t="str">
        <f>IFERROR(VLOOKUP(C225,produits!$A$2:$D$75,4,FALSE),"")</f>
        <v/>
      </c>
    </row>
    <row r="226" spans="1:4" ht="15">
      <c r="A226" s="43"/>
      <c r="B226" s="137"/>
      <c r="C226" s="69"/>
      <c r="D226" s="67" t="str">
        <f>IFERROR(VLOOKUP(C226,produits!$A$2:$D$75,4,FALSE),"")</f>
        <v/>
      </c>
    </row>
    <row r="227" spans="1:4" ht="15">
      <c r="A227" s="43"/>
      <c r="B227" s="137"/>
      <c r="C227" s="69"/>
      <c r="D227" s="67" t="str">
        <f>IFERROR(VLOOKUP(C227,produits!$A$2:$D$75,4,FALSE),"")</f>
        <v/>
      </c>
    </row>
    <row r="228" spans="1:4" ht="15">
      <c r="A228" s="43"/>
      <c r="B228" s="137"/>
      <c r="C228" s="69"/>
      <c r="D228" s="67" t="str">
        <f>IFERROR(VLOOKUP(C228,produits!$A$2:$D$75,4,FALSE),"")</f>
        <v/>
      </c>
    </row>
    <row r="229" spans="1:4" ht="15">
      <c r="A229" s="43"/>
      <c r="B229" s="137"/>
      <c r="C229" s="69"/>
      <c r="D229" s="67" t="str">
        <f>IFERROR(VLOOKUP(C229,produits!$A$2:$D$75,4,FALSE),"")</f>
        <v/>
      </c>
    </row>
    <row r="230" spans="1:4" ht="15">
      <c r="A230" s="43"/>
      <c r="B230" s="137"/>
      <c r="C230" s="69"/>
      <c r="D230" s="67" t="str">
        <f>IFERROR(VLOOKUP(C230,produits!$A$2:$D$75,4,FALSE),"")</f>
        <v/>
      </c>
    </row>
    <row r="231" spans="1:4" ht="15">
      <c r="A231" s="43"/>
      <c r="B231" s="137"/>
      <c r="C231" s="69"/>
      <c r="D231" s="67" t="str">
        <f>IFERROR(VLOOKUP(C231,produits!$A$2:$D$75,4,FALSE),"")</f>
        <v/>
      </c>
    </row>
    <row r="232" spans="1:4" ht="15">
      <c r="A232" s="43"/>
      <c r="B232" s="137"/>
      <c r="C232" s="69"/>
      <c r="D232" s="67" t="str">
        <f>IFERROR(VLOOKUP(C232,produits!$A$2:$D$75,4,FALSE),"")</f>
        <v/>
      </c>
    </row>
    <row r="233" spans="1:4" ht="15">
      <c r="A233" s="43"/>
      <c r="B233" s="137"/>
      <c r="C233" s="69"/>
      <c r="D233" s="67" t="str">
        <f>IFERROR(VLOOKUP(C233,produits!$A$2:$D$75,4,FALSE),"")</f>
        <v/>
      </c>
    </row>
    <row r="234" spans="1:4" ht="15">
      <c r="A234" s="43"/>
      <c r="B234" s="137"/>
      <c r="C234" s="69"/>
      <c r="D234" s="67" t="str">
        <f>IFERROR(VLOOKUP(C234,produits!$A$2:$D$75,4,FALSE),"")</f>
        <v/>
      </c>
    </row>
    <row r="235" spans="1:4" ht="15">
      <c r="A235" s="43"/>
      <c r="B235" s="137"/>
      <c r="C235" s="69"/>
      <c r="D235" s="67" t="str">
        <f>IFERROR(VLOOKUP(C235,produits!$A$2:$D$75,4,FALSE),"")</f>
        <v/>
      </c>
    </row>
    <row r="236" spans="1:4" ht="15">
      <c r="A236" s="43"/>
      <c r="B236" s="137"/>
      <c r="C236" s="69"/>
      <c r="D236" s="67" t="str">
        <f>IFERROR(VLOOKUP(C236,produits!$A$2:$D$75,4,FALSE),"")</f>
        <v/>
      </c>
    </row>
    <row r="237" spans="1:4" ht="15">
      <c r="A237" s="43"/>
      <c r="B237" s="137"/>
      <c r="C237" s="69"/>
      <c r="D237" s="67" t="str">
        <f>IFERROR(VLOOKUP(C237,produits!$A$2:$D$75,4,FALSE),"")</f>
        <v/>
      </c>
    </row>
    <row r="238" spans="1:4" ht="15">
      <c r="A238" s="43"/>
      <c r="B238" s="137"/>
      <c r="C238" s="69"/>
      <c r="D238" s="67" t="str">
        <f>IFERROR(VLOOKUP(C238,produits!$A$2:$D$75,4,FALSE),"")</f>
        <v/>
      </c>
    </row>
    <row r="239" spans="1:4" ht="15">
      <c r="A239" s="43"/>
      <c r="B239" s="137"/>
      <c r="C239" s="69"/>
      <c r="D239" s="67" t="str">
        <f>IFERROR(VLOOKUP(C239,produits!$A$2:$D$75,4,FALSE),"")</f>
        <v/>
      </c>
    </row>
    <row r="240" spans="1:4" ht="15">
      <c r="A240" s="43"/>
      <c r="B240" s="137"/>
      <c r="C240" s="69"/>
      <c r="D240" s="67" t="str">
        <f>IFERROR(VLOOKUP(C240,produits!$A$2:$D$75,4,FALSE),"")</f>
        <v/>
      </c>
    </row>
    <row r="241" spans="1:4" ht="15">
      <c r="A241" s="43"/>
      <c r="B241" s="137"/>
      <c r="C241" s="69"/>
      <c r="D241" s="67" t="str">
        <f>IFERROR(VLOOKUP(C241,produits!$A$2:$D$75,4,FALSE),"")</f>
        <v/>
      </c>
    </row>
    <row r="242" spans="1:4" ht="15">
      <c r="A242" s="43"/>
      <c r="B242" s="137"/>
      <c r="C242" s="69"/>
      <c r="D242" s="67" t="str">
        <f>IFERROR(VLOOKUP(C242,produits!$A$2:$D$75,4,FALSE),"")</f>
        <v/>
      </c>
    </row>
    <row r="243" spans="1:4" ht="15">
      <c r="A243" s="43"/>
      <c r="B243" s="137"/>
      <c r="C243" s="69"/>
      <c r="D243" s="67" t="str">
        <f>IFERROR(VLOOKUP(C243,produits!$A$2:$D$75,4,FALSE),"")</f>
        <v/>
      </c>
    </row>
    <row r="244" spans="1:4" ht="15">
      <c r="A244" s="43"/>
      <c r="B244" s="137"/>
      <c r="C244" s="69"/>
      <c r="D244" s="67" t="str">
        <f>IFERROR(VLOOKUP(C244,produits!$A$2:$D$75,4,FALSE),"")</f>
        <v/>
      </c>
    </row>
    <row r="245" spans="1:4" ht="15">
      <c r="A245" s="43"/>
      <c r="B245" s="137"/>
      <c r="C245" s="69"/>
      <c r="D245" s="67" t="str">
        <f>IFERROR(VLOOKUP(C245,produits!$A$2:$D$75,4,FALSE),"")</f>
        <v/>
      </c>
    </row>
    <row r="246" spans="1:4" ht="15">
      <c r="A246" s="43"/>
      <c r="B246" s="137"/>
      <c r="C246" s="69"/>
      <c r="D246" s="67" t="str">
        <f>IFERROR(VLOOKUP(C246,produits!$A$2:$D$75,4,FALSE),"")</f>
        <v/>
      </c>
    </row>
    <row r="247" spans="1:4" ht="15">
      <c r="A247" s="43"/>
      <c r="B247" s="137"/>
      <c r="C247" s="69"/>
      <c r="D247" s="67" t="str">
        <f>IFERROR(VLOOKUP(C247,produits!$A$2:$D$75,4,FALSE),"")</f>
        <v/>
      </c>
    </row>
    <row r="248" spans="1:4" ht="15">
      <c r="A248" s="43"/>
      <c r="B248" s="137"/>
      <c r="C248" s="69"/>
      <c r="D248" s="67" t="str">
        <f>IFERROR(VLOOKUP(C248,produits!$A$2:$D$75,4,FALSE),"")</f>
        <v/>
      </c>
    </row>
    <row r="249" spans="1:4" ht="15">
      <c r="A249" s="43"/>
      <c r="B249" s="137"/>
      <c r="C249" s="69"/>
      <c r="D249" s="67" t="str">
        <f>IFERROR(VLOOKUP(C249,produits!$A$2:$D$75,4,FALSE),"")</f>
        <v/>
      </c>
    </row>
    <row r="250" spans="1:4" ht="15">
      <c r="A250" s="43"/>
      <c r="B250" s="137"/>
      <c r="C250" s="69"/>
      <c r="D250" s="67" t="str">
        <f>IFERROR(VLOOKUP(C250,produits!$A$2:$D$75,4,FALSE),"")</f>
        <v/>
      </c>
    </row>
    <row r="251" spans="1:4" ht="15">
      <c r="A251" s="43"/>
      <c r="B251" s="137"/>
      <c r="C251" s="69"/>
      <c r="D251" s="67" t="str">
        <f>IFERROR(VLOOKUP(C251,produits!$A$2:$D$75,4,FALSE),"")</f>
        <v/>
      </c>
    </row>
    <row r="252" spans="1:4" ht="15">
      <c r="A252" s="43"/>
      <c r="B252" s="137"/>
      <c r="C252" s="69"/>
      <c r="D252" s="67" t="str">
        <f>IFERROR(VLOOKUP(C252,produits!$A$2:$D$75,4,FALSE),"")</f>
        <v/>
      </c>
    </row>
    <row r="253" spans="1:4" ht="15">
      <c r="A253" s="43"/>
      <c r="B253" s="137"/>
      <c r="C253" s="69"/>
      <c r="D253" s="67" t="str">
        <f>IFERROR(VLOOKUP(C253,produits!$A$2:$D$75,4,FALSE),"")</f>
        <v/>
      </c>
    </row>
    <row r="254" spans="1:4" ht="15">
      <c r="A254" s="43"/>
      <c r="B254" s="137"/>
      <c r="C254" s="69"/>
      <c r="D254" s="67" t="str">
        <f>IFERROR(VLOOKUP(C254,produits!$A$2:$D$75,4,FALSE),"")</f>
        <v/>
      </c>
    </row>
    <row r="255" spans="1:4" ht="15">
      <c r="A255" s="43"/>
      <c r="B255" s="137"/>
      <c r="C255" s="69"/>
      <c r="D255" s="67" t="str">
        <f>IFERROR(VLOOKUP(C255,produits!$A$2:$D$75,4,FALSE),"")</f>
        <v/>
      </c>
    </row>
    <row r="256" spans="1:4" ht="15">
      <c r="A256" s="43"/>
      <c r="B256" s="137"/>
      <c r="C256" s="69"/>
      <c r="D256" s="67" t="str">
        <f>IFERROR(VLOOKUP(C256,produits!$A$2:$D$75,4,FALSE),"")</f>
        <v/>
      </c>
    </row>
    <row r="257" spans="1:4" ht="15">
      <c r="A257" s="43"/>
      <c r="B257" s="137"/>
      <c r="C257" s="69"/>
      <c r="D257" s="67" t="str">
        <f>IFERROR(VLOOKUP(C257,produits!$A$2:$D$75,4,FALSE),"")</f>
        <v/>
      </c>
    </row>
    <row r="258" spans="1:4" ht="15">
      <c r="A258" s="43"/>
      <c r="B258" s="137"/>
      <c r="C258" s="69"/>
      <c r="D258" s="67" t="str">
        <f>IFERROR(VLOOKUP(C258,produits!$A$2:$D$75,4,FALSE),"")</f>
        <v/>
      </c>
    </row>
    <row r="259" spans="1:4" ht="15">
      <c r="A259" s="43"/>
      <c r="B259" s="137"/>
      <c r="C259" s="69"/>
      <c r="D259" s="67" t="str">
        <f>IFERROR(VLOOKUP(C259,produits!$A$2:$D$75,4,FALSE),"")</f>
        <v/>
      </c>
    </row>
    <row r="260" spans="1:4" ht="15">
      <c r="A260" s="43"/>
      <c r="B260" s="137"/>
      <c r="C260" s="69"/>
      <c r="D260" s="67" t="str">
        <f>IFERROR(VLOOKUP(C260,produits!$A$2:$D$75,4,FALSE),"")</f>
        <v/>
      </c>
    </row>
    <row r="261" spans="1:4" ht="15">
      <c r="A261" s="43"/>
      <c r="B261" s="137"/>
      <c r="C261" s="69"/>
      <c r="D261" s="67" t="str">
        <f>IFERROR(VLOOKUP(C261,produits!$A$2:$D$75,4,FALSE),"")</f>
        <v/>
      </c>
    </row>
    <row r="262" spans="1:4" ht="15">
      <c r="A262" s="43"/>
      <c r="B262" s="137"/>
      <c r="C262" s="69"/>
      <c r="D262" s="67" t="str">
        <f>IFERROR(VLOOKUP(C262,produits!$A$2:$D$75,4,FALSE),"")</f>
        <v/>
      </c>
    </row>
    <row r="263" spans="1:4" ht="15">
      <c r="A263" s="43"/>
      <c r="B263" s="137"/>
      <c r="C263" s="69"/>
      <c r="D263" s="67" t="str">
        <f>IFERROR(VLOOKUP(C263,produits!$A$2:$D$75,4,FALSE),"")</f>
        <v/>
      </c>
    </row>
    <row r="264" spans="1:4" ht="15">
      <c r="A264" s="43"/>
      <c r="B264" s="137"/>
      <c r="C264" s="69"/>
      <c r="D264" s="67" t="str">
        <f>IFERROR(VLOOKUP(C264,produits!$A$2:$D$75,4,FALSE),"")</f>
        <v/>
      </c>
    </row>
    <row r="265" spans="1:4" ht="15">
      <c r="A265" s="43"/>
      <c r="B265" s="137"/>
      <c r="C265" s="69"/>
      <c r="D265" s="67" t="str">
        <f>IFERROR(VLOOKUP(C265,produits!$A$2:$D$75,4,FALSE),"")</f>
        <v/>
      </c>
    </row>
    <row r="266" spans="1:4" ht="15">
      <c r="A266" s="43"/>
      <c r="B266" s="137"/>
      <c r="C266" s="69"/>
      <c r="D266" s="67" t="str">
        <f>IFERROR(VLOOKUP(C266,produits!$A$2:$D$75,4,FALSE),"")</f>
        <v/>
      </c>
    </row>
    <row r="267" spans="1:4" ht="15">
      <c r="A267" s="43"/>
      <c r="B267" s="137"/>
      <c r="C267" s="69"/>
      <c r="D267" s="67" t="str">
        <f>IFERROR(VLOOKUP(C267,produits!$A$2:$D$75,4,FALSE),"")</f>
        <v/>
      </c>
    </row>
    <row r="268" spans="1:4" ht="15">
      <c r="A268" s="43"/>
      <c r="B268" s="137"/>
      <c r="C268" s="69"/>
      <c r="D268" s="67" t="str">
        <f>IFERROR(VLOOKUP(C268,produits!$A$2:$D$75,4,FALSE),"")</f>
        <v/>
      </c>
    </row>
    <row r="269" spans="1:4" ht="15">
      <c r="A269" s="43"/>
      <c r="B269" s="137"/>
      <c r="C269" s="69"/>
      <c r="D269" s="67" t="str">
        <f>IFERROR(VLOOKUP(C269,produits!$A$2:$D$75,4,FALSE),"")</f>
        <v/>
      </c>
    </row>
    <row r="270" spans="1:4" ht="15">
      <c r="A270" s="43"/>
      <c r="B270" s="137"/>
      <c r="C270" s="69"/>
      <c r="D270" s="67" t="str">
        <f>IFERROR(VLOOKUP(C270,produits!$A$2:$D$75,4,FALSE),"")</f>
        <v/>
      </c>
    </row>
    <row r="271" spans="1:4" ht="15">
      <c r="A271" s="43"/>
      <c r="B271" s="137"/>
      <c r="C271" s="69"/>
      <c r="D271" s="67" t="str">
        <f>IFERROR(VLOOKUP(C271,produits!$A$2:$D$75,4,FALSE),"")</f>
        <v/>
      </c>
    </row>
    <row r="272" spans="1:4" ht="15">
      <c r="A272" s="43"/>
      <c r="B272" s="137"/>
      <c r="C272" s="69"/>
      <c r="D272" s="67" t="str">
        <f>IFERROR(VLOOKUP(C272,produits!$A$2:$D$75,4,FALSE),"")</f>
        <v/>
      </c>
    </row>
    <row r="273" spans="1:4" ht="15">
      <c r="A273" s="43"/>
      <c r="B273" s="137"/>
      <c r="C273" s="69"/>
      <c r="D273" s="67" t="str">
        <f>IFERROR(VLOOKUP(C273,produits!$A$2:$D$75,4,FALSE),"")</f>
        <v/>
      </c>
    </row>
    <row r="274" spans="1:4" ht="15">
      <c r="A274" s="43"/>
      <c r="B274" s="137"/>
      <c r="C274" s="69"/>
      <c r="D274" s="67" t="str">
        <f>IFERROR(VLOOKUP(C274,produits!$A$2:$D$75,4,FALSE),"")</f>
        <v/>
      </c>
    </row>
    <row r="275" spans="1:4" ht="15">
      <c r="A275" s="43"/>
      <c r="B275" s="137"/>
      <c r="C275" s="69"/>
      <c r="D275" s="67" t="str">
        <f>IFERROR(VLOOKUP(C275,produits!$A$2:$D$75,4,FALSE),"")</f>
        <v/>
      </c>
    </row>
    <row r="276" spans="1:4" ht="15">
      <c r="A276" s="43"/>
      <c r="B276" s="137"/>
      <c r="C276" s="69"/>
      <c r="D276" s="67" t="str">
        <f>IFERROR(VLOOKUP(C276,produits!$A$2:$D$75,4,FALSE),"")</f>
        <v/>
      </c>
    </row>
    <row r="277" spans="1:4" ht="15">
      <c r="A277" s="43"/>
      <c r="B277" s="137"/>
      <c r="C277" s="69"/>
      <c r="D277" s="67" t="str">
        <f>IFERROR(VLOOKUP(C277,produits!$A$2:$D$75,4,FALSE),"")</f>
        <v/>
      </c>
    </row>
    <row r="278" spans="1:4" ht="15">
      <c r="A278" s="43"/>
      <c r="B278" s="137"/>
      <c r="C278" s="69"/>
      <c r="D278" s="67" t="str">
        <f>IFERROR(VLOOKUP(C278,produits!$A$2:$D$75,4,FALSE),"")</f>
        <v/>
      </c>
    </row>
    <row r="279" spans="1:4" ht="15">
      <c r="A279" s="43"/>
      <c r="B279" s="137"/>
      <c r="C279" s="69"/>
      <c r="D279" s="67" t="str">
        <f>IFERROR(VLOOKUP(C279,produits!$A$2:$D$75,4,FALSE),"")</f>
        <v/>
      </c>
    </row>
    <row r="280" spans="1:4" ht="15">
      <c r="A280" s="43"/>
      <c r="B280" s="137"/>
      <c r="C280" s="69"/>
      <c r="D280" s="67" t="str">
        <f>IFERROR(VLOOKUP(C280,produits!$A$2:$D$75,4,FALSE),"")</f>
        <v/>
      </c>
    </row>
    <row r="281" spans="1:4" ht="15">
      <c r="A281" s="43"/>
      <c r="B281" s="137"/>
      <c r="C281" s="69"/>
      <c r="D281" s="67" t="str">
        <f>IFERROR(VLOOKUP(C281,produits!$A$2:$D$75,4,FALSE),"")</f>
        <v/>
      </c>
    </row>
    <row r="282" spans="1:4" ht="15">
      <c r="A282" s="43"/>
      <c r="B282" s="137"/>
      <c r="C282" s="69"/>
      <c r="D282" s="67" t="str">
        <f>IFERROR(VLOOKUP(C282,produits!$A$2:$D$75,4,FALSE),"")</f>
        <v/>
      </c>
    </row>
    <row r="283" spans="1:4" ht="15">
      <c r="A283" s="43"/>
      <c r="B283" s="137"/>
      <c r="C283" s="69"/>
      <c r="D283" s="67" t="str">
        <f>IFERROR(VLOOKUP(C283,produits!$A$2:$D$75,4,FALSE),"")</f>
        <v/>
      </c>
    </row>
    <row r="284" spans="1:4" ht="15">
      <c r="A284" s="43"/>
      <c r="B284" s="137"/>
      <c r="C284" s="69"/>
      <c r="D284" s="67" t="str">
        <f>IFERROR(VLOOKUP(C284,produits!$A$2:$D$75,4,FALSE),"")</f>
        <v/>
      </c>
    </row>
    <row r="285" spans="1:4" ht="15">
      <c r="A285" s="43"/>
      <c r="B285" s="137"/>
      <c r="C285" s="69"/>
      <c r="D285" s="67" t="str">
        <f>IFERROR(VLOOKUP(C285,produits!$A$2:$D$75,4,FALSE),"")</f>
        <v/>
      </c>
    </row>
    <row r="286" spans="1:4" ht="15">
      <c r="A286" s="43"/>
      <c r="B286" s="137"/>
      <c r="C286" s="69"/>
      <c r="D286" s="67" t="str">
        <f>IFERROR(VLOOKUP(C286,produits!$A$2:$D$75,4,FALSE),"")</f>
        <v/>
      </c>
    </row>
    <row r="287" spans="1:4" ht="15">
      <c r="A287" s="43"/>
      <c r="B287" s="137"/>
      <c r="C287" s="69"/>
      <c r="D287" s="67" t="str">
        <f>IFERROR(VLOOKUP(C287,produits!$A$2:$D$75,4,FALSE),"")</f>
        <v/>
      </c>
    </row>
    <row r="288" spans="1:4" ht="15">
      <c r="A288" s="43"/>
      <c r="B288" s="137"/>
      <c r="C288" s="69"/>
      <c r="D288" s="67" t="str">
        <f>IFERROR(VLOOKUP(C288,produits!$A$2:$D$75,4,FALSE),"")</f>
        <v/>
      </c>
    </row>
    <row r="289" spans="1:4" ht="15">
      <c r="A289" s="43"/>
      <c r="B289" s="137"/>
      <c r="C289" s="69"/>
      <c r="D289" s="67" t="str">
        <f>IFERROR(VLOOKUP(C289,produits!$A$2:$D$75,4,FALSE),"")</f>
        <v/>
      </c>
    </row>
    <row r="290" spans="1:4" ht="15">
      <c r="A290" s="43"/>
      <c r="B290" s="137"/>
      <c r="C290" s="69"/>
      <c r="D290" s="67" t="str">
        <f>IFERROR(VLOOKUP(C290,produits!$A$2:$D$75,4,FALSE),"")</f>
        <v/>
      </c>
    </row>
    <row r="291" spans="1:4" ht="15">
      <c r="A291" s="43"/>
      <c r="B291" s="137"/>
      <c r="C291" s="69"/>
      <c r="D291" s="67" t="str">
        <f>IFERROR(VLOOKUP(C291,produits!$A$2:$D$75,4,FALSE),"")</f>
        <v/>
      </c>
    </row>
    <row r="292" spans="1:4" ht="15">
      <c r="A292" s="43"/>
      <c r="B292" s="137"/>
      <c r="C292" s="69"/>
      <c r="D292" s="67" t="str">
        <f>IFERROR(VLOOKUP(C292,produits!$A$2:$D$75,4,FALSE),"")</f>
        <v/>
      </c>
    </row>
    <row r="293" spans="1:4" ht="15">
      <c r="A293" s="43"/>
      <c r="B293" s="137"/>
      <c r="C293" s="69"/>
      <c r="D293" s="67" t="str">
        <f>IFERROR(VLOOKUP(C293,produits!$A$2:$D$75,4,FALSE),"")</f>
        <v/>
      </c>
    </row>
    <row r="294" spans="1:4" ht="15">
      <c r="A294" s="43"/>
      <c r="B294" s="137"/>
      <c r="C294" s="69"/>
      <c r="D294" s="67" t="str">
        <f>IFERROR(VLOOKUP(C294,produits!$A$2:$D$75,4,FALSE),"")</f>
        <v/>
      </c>
    </row>
    <row r="295" spans="1:4" ht="15">
      <c r="A295" s="43"/>
      <c r="B295" s="137"/>
      <c r="C295" s="69"/>
      <c r="D295" s="67" t="str">
        <f>IFERROR(VLOOKUP(C295,produits!$A$2:$D$75,4,FALSE),"")</f>
        <v/>
      </c>
    </row>
    <row r="296" spans="1:4" ht="15">
      <c r="A296" s="43"/>
      <c r="B296" s="137"/>
      <c r="C296" s="69"/>
      <c r="D296" s="67" t="str">
        <f>IFERROR(VLOOKUP(C296,produits!$A$2:$D$75,4,FALSE),"")</f>
        <v/>
      </c>
    </row>
    <row r="297" spans="1:4" ht="15">
      <c r="A297" s="43"/>
      <c r="B297" s="137"/>
      <c r="C297" s="69"/>
      <c r="D297" s="67" t="str">
        <f>IFERROR(VLOOKUP(C297,produits!$A$2:$D$75,4,FALSE),"")</f>
        <v/>
      </c>
    </row>
    <row r="298" spans="1:4" ht="15">
      <c r="A298" s="43"/>
      <c r="B298" s="137"/>
      <c r="C298" s="69"/>
      <c r="D298" s="67" t="str">
        <f>IFERROR(VLOOKUP(C298,produits!$A$2:$D$75,4,FALSE),"")</f>
        <v/>
      </c>
    </row>
    <row r="299" spans="1:4" ht="15">
      <c r="A299" s="43"/>
      <c r="B299" s="137"/>
      <c r="C299" s="69"/>
      <c r="D299" s="67" t="str">
        <f>IFERROR(VLOOKUP(C299,produits!$A$2:$D$75,4,FALSE),"")</f>
        <v/>
      </c>
    </row>
    <row r="300" spans="1:4" ht="15">
      <c r="A300" s="43"/>
      <c r="B300" s="137"/>
      <c r="C300" s="69"/>
      <c r="D300" s="67" t="str">
        <f>IFERROR(VLOOKUP(C300,produits!$A$2:$D$75,4,FALSE),"")</f>
        <v/>
      </c>
    </row>
    <row r="301" spans="1:4" ht="15">
      <c r="A301" s="43"/>
      <c r="B301" s="137"/>
      <c r="C301" s="69"/>
      <c r="D301" s="67" t="str">
        <f>IFERROR(VLOOKUP(C301,produits!$A$2:$D$75,4,FALSE),"")</f>
        <v/>
      </c>
    </row>
    <row r="302" spans="1:4" ht="15">
      <c r="A302" s="43"/>
      <c r="B302" s="137"/>
      <c r="C302" s="69"/>
      <c r="D302" s="67" t="str">
        <f>IFERROR(VLOOKUP(C302,produits!$A$2:$D$75,4,FALSE),"")</f>
        <v/>
      </c>
    </row>
    <row r="303" spans="1:4" ht="15">
      <c r="A303" s="43"/>
      <c r="B303" s="137"/>
      <c r="C303" s="69"/>
      <c r="D303" s="67" t="str">
        <f>IFERROR(VLOOKUP(C303,produits!$A$2:$D$75,4,FALSE),"")</f>
        <v/>
      </c>
    </row>
    <row r="304" spans="1:4" ht="15">
      <c r="A304" s="43"/>
      <c r="B304" s="137"/>
      <c r="C304" s="69"/>
      <c r="D304" s="67" t="str">
        <f>IFERROR(VLOOKUP(C304,produits!$A$2:$D$75,4,FALSE),"")</f>
        <v/>
      </c>
    </row>
    <row r="305" spans="1:4" ht="15">
      <c r="A305" s="43"/>
      <c r="B305" s="137"/>
      <c r="C305" s="69"/>
      <c r="D305" s="67" t="str">
        <f>IFERROR(VLOOKUP(C305,produits!$A$2:$D$75,4,FALSE),"")</f>
        <v/>
      </c>
    </row>
    <row r="306" spans="1:4" ht="15">
      <c r="A306" s="43"/>
      <c r="B306" s="137"/>
      <c r="C306" s="69"/>
      <c r="D306" s="67" t="str">
        <f>IFERROR(VLOOKUP(C306,produits!$A$2:$D$75,4,FALSE),"")</f>
        <v/>
      </c>
    </row>
    <row r="307" spans="1:4" ht="15">
      <c r="A307" s="43"/>
      <c r="B307" s="137"/>
      <c r="C307" s="69"/>
      <c r="D307" s="67" t="str">
        <f>IFERROR(VLOOKUP(C307,produits!$A$2:$D$75,4,FALSE),"")</f>
        <v/>
      </c>
    </row>
    <row r="308" spans="1:4" ht="15">
      <c r="A308" s="43"/>
      <c r="B308" s="137"/>
      <c r="C308" s="69"/>
      <c r="D308" s="67" t="str">
        <f>IFERROR(VLOOKUP(C308,produits!$A$2:$D$75,4,FALSE),"")</f>
        <v/>
      </c>
    </row>
    <row r="309" spans="1:4" ht="15">
      <c r="A309" s="43"/>
      <c r="B309" s="137"/>
      <c r="C309" s="69"/>
      <c r="D309" s="67" t="str">
        <f>IFERROR(VLOOKUP(C309,produits!$A$2:$D$75,4,FALSE),"")</f>
        <v/>
      </c>
    </row>
    <row r="310" spans="1:4" ht="15">
      <c r="A310" s="43"/>
      <c r="B310" s="137"/>
      <c r="C310" s="69"/>
      <c r="D310" s="67" t="str">
        <f>IFERROR(VLOOKUP(C310,produits!$A$2:$D$75,4,FALSE),"")</f>
        <v/>
      </c>
    </row>
    <row r="311" spans="1:4" ht="15">
      <c r="A311" s="43"/>
      <c r="B311" s="137"/>
      <c r="C311" s="69"/>
      <c r="D311" s="67" t="str">
        <f>IFERROR(VLOOKUP(C311,produits!$A$2:$D$75,4,FALSE),"")</f>
        <v/>
      </c>
    </row>
    <row r="312" spans="1:4" ht="15">
      <c r="A312" s="43"/>
      <c r="B312" s="137"/>
      <c r="C312" s="69"/>
      <c r="D312" s="67" t="str">
        <f>IFERROR(VLOOKUP(C312,produits!$A$2:$D$75,4,FALSE),"")</f>
        <v/>
      </c>
    </row>
    <row r="313" spans="1:4" ht="15">
      <c r="A313" s="43"/>
      <c r="B313" s="137"/>
      <c r="C313" s="69"/>
      <c r="D313" s="67" t="str">
        <f>IFERROR(VLOOKUP(C313,produits!$A$2:$D$75,4,FALSE),"")</f>
        <v/>
      </c>
    </row>
    <row r="314" spans="1:4" ht="15">
      <c r="A314" s="43"/>
      <c r="B314" s="137"/>
      <c r="C314" s="69"/>
      <c r="D314" s="67" t="str">
        <f>IFERROR(VLOOKUP(C314,produits!$A$2:$D$75,4,FALSE),"")</f>
        <v/>
      </c>
    </row>
    <row r="315" spans="1:4" ht="15">
      <c r="A315" s="43"/>
      <c r="B315" s="137"/>
      <c r="C315" s="69"/>
      <c r="D315" s="67" t="str">
        <f>IFERROR(VLOOKUP(C315,produits!$A$2:$D$75,4,FALSE),"")</f>
        <v/>
      </c>
    </row>
    <row r="316" spans="1:4" ht="15">
      <c r="A316" s="43"/>
      <c r="B316" s="137"/>
      <c r="C316" s="69"/>
      <c r="D316" s="67" t="str">
        <f>IFERROR(VLOOKUP(C316,produits!$A$2:$D$75,4,FALSE),"")</f>
        <v/>
      </c>
    </row>
    <row r="317" spans="1:4" ht="15">
      <c r="A317" s="43"/>
      <c r="B317" s="137"/>
      <c r="C317" s="69"/>
      <c r="D317" s="67" t="str">
        <f>IFERROR(VLOOKUP(C317,produits!$A$2:$D$75,4,FALSE),"")</f>
        <v/>
      </c>
    </row>
    <row r="318" spans="1:4" ht="15">
      <c r="A318" s="43"/>
      <c r="B318" s="137"/>
      <c r="C318" s="69"/>
      <c r="D318" s="67" t="str">
        <f>IFERROR(VLOOKUP(C318,produits!$A$2:$D$75,4,FALSE),"")</f>
        <v/>
      </c>
    </row>
    <row r="319" spans="1:4" ht="15">
      <c r="A319" s="43"/>
      <c r="B319" s="137"/>
      <c r="C319" s="69"/>
      <c r="D319" s="67" t="str">
        <f>IFERROR(VLOOKUP(C319,produits!$A$2:$D$75,4,FALSE),"")</f>
        <v/>
      </c>
    </row>
    <row r="320" spans="1:4" ht="15">
      <c r="A320" s="43"/>
      <c r="B320" s="137"/>
      <c r="C320" s="69"/>
      <c r="D320" s="67" t="str">
        <f>IFERROR(VLOOKUP(C320,produits!$A$2:$D$75,4,FALSE),"")</f>
        <v/>
      </c>
    </row>
    <row r="321" spans="1:4" ht="15">
      <c r="A321" s="43"/>
      <c r="B321" s="137"/>
      <c r="C321" s="69"/>
      <c r="D321" s="67" t="str">
        <f>IFERROR(VLOOKUP(C321,produits!$A$2:$D$75,4,FALSE),"")</f>
        <v/>
      </c>
    </row>
    <row r="322" spans="1:4" ht="15">
      <c r="A322" s="43"/>
      <c r="B322" s="137"/>
      <c r="C322" s="69"/>
      <c r="D322" s="67" t="str">
        <f>IFERROR(VLOOKUP(C322,produits!$A$2:$D$75,4,FALSE),"")</f>
        <v/>
      </c>
    </row>
    <row r="323" spans="1:4" ht="15">
      <c r="A323" s="43"/>
      <c r="B323" s="137"/>
      <c r="C323" s="69"/>
      <c r="D323" s="67" t="str">
        <f>IFERROR(VLOOKUP(C323,produits!$A$2:$D$75,4,FALSE),"")</f>
        <v/>
      </c>
    </row>
    <row r="324" spans="1:4" ht="15">
      <c r="A324" s="43"/>
      <c r="B324" s="137"/>
      <c r="C324" s="69"/>
      <c r="D324" s="67" t="str">
        <f>IFERROR(VLOOKUP(C324,produits!$A$2:$D$75,4,FALSE),"")</f>
        <v/>
      </c>
    </row>
    <row r="325" spans="1:4" ht="15">
      <c r="A325" s="43"/>
      <c r="B325" s="137"/>
      <c r="C325" s="69"/>
      <c r="D325" s="67" t="str">
        <f>IFERROR(VLOOKUP(C325,produits!$A$2:$D$75,4,FALSE),"")</f>
        <v/>
      </c>
    </row>
    <row r="326" spans="1:4" ht="15">
      <c r="A326" s="43"/>
      <c r="B326" s="137"/>
      <c r="C326" s="69"/>
      <c r="D326" s="67" t="str">
        <f>IFERROR(VLOOKUP(C326,produits!$A$2:$D$75,4,FALSE),"")</f>
        <v/>
      </c>
    </row>
    <row r="327" spans="1:4" ht="15">
      <c r="A327" s="43"/>
      <c r="B327" s="137"/>
      <c r="C327" s="69"/>
      <c r="D327" s="67" t="str">
        <f>IFERROR(VLOOKUP(C327,produits!$A$2:$D$75,4,FALSE),"")</f>
        <v/>
      </c>
    </row>
    <row r="328" spans="1:4" ht="15">
      <c r="A328" s="43"/>
      <c r="B328" s="137"/>
      <c r="C328" s="69"/>
      <c r="D328" s="67" t="str">
        <f>IFERROR(VLOOKUP(C328,produits!$A$2:$D$75,4,FALSE),"")</f>
        <v/>
      </c>
    </row>
    <row r="329" spans="1:4" ht="15">
      <c r="A329" s="43"/>
      <c r="B329" s="137"/>
      <c r="C329" s="69"/>
      <c r="D329" s="67" t="str">
        <f>IFERROR(VLOOKUP(C329,produits!$A$2:$D$75,4,FALSE),"")</f>
        <v/>
      </c>
    </row>
    <row r="330" spans="1:4" ht="15">
      <c r="A330" s="43"/>
      <c r="B330" s="137"/>
      <c r="C330" s="69"/>
      <c r="D330" s="67" t="str">
        <f>IFERROR(VLOOKUP(C330,produits!$A$2:$D$75,4,FALSE),"")</f>
        <v/>
      </c>
    </row>
    <row r="331" spans="1:4" ht="15">
      <c r="A331" s="43"/>
      <c r="B331" s="137"/>
      <c r="C331" s="69"/>
      <c r="D331" s="67" t="str">
        <f>IFERROR(VLOOKUP(C331,produits!$A$2:$D$75,4,FALSE),"")</f>
        <v/>
      </c>
    </row>
    <row r="332" spans="1:4" ht="15">
      <c r="A332" s="43"/>
      <c r="B332" s="137"/>
      <c r="C332" s="69"/>
      <c r="D332" s="67" t="str">
        <f>IFERROR(VLOOKUP(C332,produits!$A$2:$D$75,4,FALSE),"")</f>
        <v/>
      </c>
    </row>
    <row r="333" spans="1:4" ht="15">
      <c r="A333" s="43"/>
      <c r="B333" s="137"/>
      <c r="C333" s="69"/>
      <c r="D333" s="67" t="str">
        <f>IFERROR(VLOOKUP(C333,produits!$A$2:$D$75,4,FALSE),"")</f>
        <v/>
      </c>
    </row>
    <row r="334" spans="1:4" ht="15">
      <c r="A334" s="43"/>
      <c r="B334" s="137"/>
      <c r="C334" s="69"/>
      <c r="D334" s="67" t="str">
        <f>IFERROR(VLOOKUP(C334,produits!$A$2:$D$75,4,FALSE),"")</f>
        <v/>
      </c>
    </row>
    <row r="335" spans="1:4" ht="15">
      <c r="A335" s="43"/>
      <c r="B335" s="137"/>
      <c r="C335" s="69"/>
      <c r="D335" s="67" t="str">
        <f>IFERROR(VLOOKUP(C335,produits!$A$2:$D$75,4,FALSE),"")</f>
        <v/>
      </c>
    </row>
    <row r="336" spans="1:4" ht="15">
      <c r="A336" s="43"/>
      <c r="B336" s="137"/>
      <c r="C336" s="69"/>
      <c r="D336" s="67" t="str">
        <f>IFERROR(VLOOKUP(C336,produits!$A$2:$D$75,4,FALSE),"")</f>
        <v/>
      </c>
    </row>
    <row r="337" spans="1:4" ht="15">
      <c r="A337" s="43"/>
      <c r="B337" s="137"/>
      <c r="C337" s="69"/>
      <c r="D337" s="67" t="str">
        <f>IFERROR(VLOOKUP(C337,produits!$A$2:$D$75,4,FALSE),"")</f>
        <v/>
      </c>
    </row>
    <row r="338" spans="1:4" ht="15">
      <c r="A338" s="43"/>
      <c r="B338" s="137"/>
      <c r="C338" s="69"/>
      <c r="D338" s="67" t="str">
        <f>IFERROR(VLOOKUP(C338,produits!$A$2:$D$75,4,FALSE),"")</f>
        <v/>
      </c>
    </row>
    <row r="339" spans="1:4" ht="15">
      <c r="A339" s="43"/>
      <c r="B339" s="137"/>
      <c r="C339" s="69"/>
      <c r="D339" s="67" t="str">
        <f>IFERROR(VLOOKUP(C339,produits!$A$2:$D$75,4,FALSE),"")</f>
        <v/>
      </c>
    </row>
    <row r="340" spans="1:4" ht="15">
      <c r="A340" s="43"/>
      <c r="B340" s="137"/>
      <c r="C340" s="69"/>
      <c r="D340" s="67" t="str">
        <f>IFERROR(VLOOKUP(C340,produits!$A$2:$D$75,4,FALSE),"")</f>
        <v/>
      </c>
    </row>
    <row r="341" spans="1:4" ht="15">
      <c r="A341" s="43"/>
      <c r="B341" s="137"/>
      <c r="C341" s="69"/>
      <c r="D341" s="67" t="str">
        <f>IFERROR(VLOOKUP(C341,produits!$A$2:$D$75,4,FALSE),"")</f>
        <v/>
      </c>
    </row>
    <row r="342" spans="1:4" ht="15">
      <c r="A342" s="43"/>
      <c r="B342" s="137"/>
      <c r="C342" s="69"/>
      <c r="D342" s="67" t="str">
        <f>IFERROR(VLOOKUP(C342,produits!$A$2:$D$75,4,FALSE),"")</f>
        <v/>
      </c>
    </row>
    <row r="343" spans="1:4" ht="15">
      <c r="A343" s="43"/>
      <c r="B343" s="137"/>
      <c r="C343" s="69"/>
      <c r="D343" s="67" t="str">
        <f>IFERROR(VLOOKUP(C343,produits!$A$2:$D$75,4,FALSE),"")</f>
        <v/>
      </c>
    </row>
    <row r="344" spans="1:4" ht="15">
      <c r="A344" s="43"/>
      <c r="B344" s="137"/>
      <c r="C344" s="69"/>
      <c r="D344" s="67" t="str">
        <f>IFERROR(VLOOKUP(C344,produits!$A$2:$D$75,4,FALSE),"")</f>
        <v/>
      </c>
    </row>
    <row r="345" spans="1:4" ht="15">
      <c r="A345" s="43"/>
      <c r="B345" s="137"/>
      <c r="C345" s="69"/>
      <c r="D345" s="67" t="str">
        <f>IFERROR(VLOOKUP(C345,produits!$A$2:$D$75,4,FALSE),"")</f>
        <v/>
      </c>
    </row>
    <row r="346" spans="1:4" ht="15">
      <c r="A346" s="43"/>
      <c r="B346" s="137"/>
      <c r="C346" s="69"/>
      <c r="D346" s="67" t="str">
        <f>IFERROR(VLOOKUP(C346,produits!$A$2:$D$75,4,FALSE),"")</f>
        <v/>
      </c>
    </row>
    <row r="347" spans="1:4" ht="15">
      <c r="A347" s="43"/>
      <c r="B347" s="137"/>
      <c r="C347" s="69"/>
      <c r="D347" s="67" t="str">
        <f>IFERROR(VLOOKUP(C347,produits!$A$2:$D$75,4,FALSE),"")</f>
        <v/>
      </c>
    </row>
    <row r="348" spans="1:4" ht="15">
      <c r="A348" s="43"/>
      <c r="B348" s="137"/>
      <c r="C348" s="69"/>
      <c r="D348" s="67" t="str">
        <f>IFERROR(VLOOKUP(C348,produits!$A$2:$D$75,4,FALSE),"")</f>
        <v/>
      </c>
    </row>
    <row r="349" spans="1:4" ht="15">
      <c r="A349" s="43"/>
      <c r="B349" s="137"/>
      <c r="C349" s="69"/>
      <c r="D349" s="67" t="str">
        <f>IFERROR(VLOOKUP(C349,produits!$A$2:$D$75,4,FALSE),"")</f>
        <v/>
      </c>
    </row>
    <row r="350" spans="1:4" ht="15">
      <c r="A350" s="43"/>
      <c r="B350" s="137"/>
      <c r="C350" s="69"/>
      <c r="D350" s="67" t="str">
        <f>IFERROR(VLOOKUP(C350,produits!$A$2:$D$75,4,FALSE),"")</f>
        <v/>
      </c>
    </row>
    <row r="351" spans="1:4" ht="15">
      <c r="A351" s="43"/>
      <c r="B351" s="137"/>
      <c r="C351" s="69"/>
      <c r="D351" s="67" t="str">
        <f>IFERROR(VLOOKUP(C351,produits!$A$2:$D$75,4,FALSE),"")</f>
        <v/>
      </c>
    </row>
    <row r="352" spans="1:4" ht="15">
      <c r="A352" s="43"/>
      <c r="B352" s="137"/>
      <c r="C352" s="69"/>
      <c r="D352" s="67" t="str">
        <f>IFERROR(VLOOKUP(C352,produits!$A$2:$D$75,4,FALSE),"")</f>
        <v/>
      </c>
    </row>
    <row r="353" spans="1:4" ht="15">
      <c r="A353" s="43"/>
      <c r="B353" s="137"/>
      <c r="C353" s="69"/>
      <c r="D353" s="67" t="str">
        <f>IFERROR(VLOOKUP(C353,produits!$A$2:$D$75,4,FALSE),"")</f>
        <v/>
      </c>
    </row>
    <row r="354" spans="1:4" ht="15">
      <c r="A354" s="43"/>
      <c r="B354" s="137"/>
      <c r="C354" s="69"/>
      <c r="D354" s="67" t="str">
        <f>IFERROR(VLOOKUP(C354,produits!$A$2:$D$75,4,FALSE),"")</f>
        <v/>
      </c>
    </row>
    <row r="355" spans="1:4" ht="15">
      <c r="A355" s="43"/>
      <c r="B355" s="137"/>
      <c r="C355" s="69"/>
      <c r="D355" s="67" t="str">
        <f>IFERROR(VLOOKUP(C355,produits!$A$2:$D$75,4,FALSE),"")</f>
        <v/>
      </c>
    </row>
    <row r="356" spans="1:4" ht="15">
      <c r="A356" s="43"/>
      <c r="B356" s="137"/>
      <c r="C356" s="69"/>
      <c r="D356" s="67" t="str">
        <f>IFERROR(VLOOKUP(C356,produits!$A$2:$D$75,4,FALSE),"")</f>
        <v/>
      </c>
    </row>
    <row r="357" spans="1:4" ht="15">
      <c r="A357" s="43"/>
      <c r="B357" s="137"/>
      <c r="C357" s="69"/>
      <c r="D357" s="67" t="str">
        <f>IFERROR(VLOOKUP(C357,produits!$A$2:$D$75,4,FALSE),"")</f>
        <v/>
      </c>
    </row>
    <row r="358" spans="1:4" ht="15">
      <c r="A358" s="43"/>
      <c r="B358" s="137"/>
      <c r="C358" s="69"/>
      <c r="D358" s="67" t="str">
        <f>IFERROR(VLOOKUP(C358,produits!$A$2:$D$75,4,FALSE),"")</f>
        <v/>
      </c>
    </row>
    <row r="359" spans="1:4" ht="15">
      <c r="A359" s="43"/>
      <c r="B359" s="137"/>
      <c r="C359" s="69"/>
      <c r="D359" s="67" t="str">
        <f>IFERROR(VLOOKUP(C359,produits!$A$2:$D$75,4,FALSE),"")</f>
        <v/>
      </c>
    </row>
    <row r="360" spans="1:4" ht="15">
      <c r="A360" s="43"/>
      <c r="B360" s="137"/>
      <c r="C360" s="69"/>
      <c r="D360" s="67" t="str">
        <f>IFERROR(VLOOKUP(C360,produits!$A$2:$D$75,4,FALSE),"")</f>
        <v/>
      </c>
    </row>
    <row r="361" spans="1:4" ht="15">
      <c r="A361" s="43"/>
      <c r="B361" s="137"/>
      <c r="C361" s="69"/>
      <c r="D361" s="67" t="str">
        <f>IFERROR(VLOOKUP(C361,produits!$A$2:$D$75,4,FALSE),"")</f>
        <v/>
      </c>
    </row>
    <row r="362" spans="1:4" ht="15">
      <c r="A362" s="43"/>
      <c r="B362" s="137"/>
      <c r="C362" s="69"/>
      <c r="D362" s="67" t="str">
        <f>IFERROR(VLOOKUP(C362,produits!$A$2:$D$75,4,FALSE),"")</f>
        <v/>
      </c>
    </row>
    <row r="363" spans="1:4" ht="15">
      <c r="A363" s="43"/>
      <c r="B363" s="137"/>
      <c r="C363" s="69"/>
      <c r="D363" s="67" t="str">
        <f>IFERROR(VLOOKUP(C363,produits!$A$2:$D$75,4,FALSE),"")</f>
        <v/>
      </c>
    </row>
    <row r="364" spans="1:4" ht="15">
      <c r="A364" s="43"/>
      <c r="B364" s="137"/>
      <c r="C364" s="69"/>
      <c r="D364" s="67" t="str">
        <f>IFERROR(VLOOKUP(C364,produits!$A$2:$D$75,4,FALSE),"")</f>
        <v/>
      </c>
    </row>
    <row r="365" spans="1:4" ht="15">
      <c r="A365" s="43"/>
      <c r="B365" s="137"/>
      <c r="C365" s="69"/>
      <c r="D365" s="67" t="str">
        <f>IFERROR(VLOOKUP(C365,produits!$A$2:$D$75,4,FALSE),"")</f>
        <v/>
      </c>
    </row>
    <row r="366" spans="1:4" ht="15">
      <c r="A366" s="43"/>
      <c r="B366" s="137"/>
      <c r="C366" s="69"/>
      <c r="D366" s="67" t="str">
        <f>IFERROR(VLOOKUP(C366,produits!$A$2:$D$75,4,FALSE),"")</f>
        <v/>
      </c>
    </row>
    <row r="367" spans="1:4" ht="15">
      <c r="A367" s="43"/>
      <c r="B367" s="137"/>
      <c r="C367" s="69"/>
      <c r="D367" s="67" t="str">
        <f>IFERROR(VLOOKUP(C367,produits!$A$2:$D$75,4,FALSE),"")</f>
        <v/>
      </c>
    </row>
    <row r="368" spans="1:4" ht="15">
      <c r="A368" s="43"/>
      <c r="B368" s="137"/>
      <c r="C368" s="69"/>
      <c r="D368" s="67" t="str">
        <f>IFERROR(VLOOKUP(C368,produits!$A$2:$D$75,4,FALSE),"")</f>
        <v/>
      </c>
    </row>
    <row r="369" spans="1:4" ht="15">
      <c r="A369" s="43"/>
      <c r="B369" s="137"/>
      <c r="C369" s="69"/>
      <c r="D369" s="67" t="str">
        <f>IFERROR(VLOOKUP(C369,produits!$A$2:$D$75,4,FALSE),"")</f>
        <v/>
      </c>
    </row>
    <row r="370" spans="1:4" ht="15">
      <c r="A370" s="43"/>
      <c r="B370" s="137"/>
      <c r="C370" s="69"/>
      <c r="D370" s="67" t="str">
        <f>IFERROR(VLOOKUP(C370,produits!$A$2:$D$75,4,FALSE),"")</f>
        <v/>
      </c>
    </row>
    <row r="371" spans="1:4" ht="15">
      <c r="A371" s="43"/>
      <c r="B371" s="137"/>
      <c r="C371" s="69"/>
      <c r="D371" s="67" t="str">
        <f>IFERROR(VLOOKUP(C371,produits!$A$2:$D$75,4,FALSE),"")</f>
        <v/>
      </c>
    </row>
    <row r="372" spans="1:4" ht="15">
      <c r="A372" s="43"/>
      <c r="B372" s="137"/>
      <c r="C372" s="69"/>
      <c r="D372" s="67" t="str">
        <f>IFERROR(VLOOKUP(C372,produits!$A$2:$D$75,4,FALSE),"")</f>
        <v/>
      </c>
    </row>
    <row r="373" spans="1:4" ht="15">
      <c r="A373" s="43"/>
      <c r="B373" s="137"/>
      <c r="C373" s="69"/>
      <c r="D373" s="67" t="str">
        <f>IFERROR(VLOOKUP(C373,produits!$A$2:$D$75,4,FALSE),"")</f>
        <v/>
      </c>
    </row>
    <row r="374" spans="1:4" ht="15">
      <c r="A374" s="43"/>
      <c r="B374" s="137"/>
      <c r="C374" s="69"/>
      <c r="D374" s="67" t="str">
        <f>IFERROR(VLOOKUP(C374,produits!$A$2:$D$75,4,FALSE),"")</f>
        <v/>
      </c>
    </row>
    <row r="375" spans="1:4" ht="15">
      <c r="A375" s="43"/>
      <c r="B375" s="137"/>
      <c r="C375" s="69"/>
      <c r="D375" s="67" t="str">
        <f>IFERROR(VLOOKUP(C375,produits!$A$2:$D$75,4,FALSE),"")</f>
        <v/>
      </c>
    </row>
    <row r="376" spans="1:4" ht="15">
      <c r="A376" s="43"/>
      <c r="B376" s="137"/>
      <c r="C376" s="69"/>
      <c r="D376" s="67" t="str">
        <f>IFERROR(VLOOKUP(C376,produits!$A$2:$D$75,4,FALSE),"")</f>
        <v/>
      </c>
    </row>
    <row r="377" spans="1:4" ht="15">
      <c r="A377" s="43"/>
      <c r="B377" s="137"/>
      <c r="C377" s="69"/>
      <c r="D377" s="67" t="str">
        <f>IFERROR(VLOOKUP(C377,produits!$A$2:$D$75,4,FALSE),"")</f>
        <v/>
      </c>
    </row>
    <row r="378" spans="1:4" ht="15">
      <c r="A378" s="43"/>
      <c r="B378" s="137"/>
      <c r="C378" s="69"/>
      <c r="D378" s="67" t="str">
        <f>IFERROR(VLOOKUP(C378,produits!$A$2:$D$75,4,FALSE),"")</f>
        <v/>
      </c>
    </row>
    <row r="379" spans="1:4" ht="15">
      <c r="A379" s="43"/>
      <c r="B379" s="137"/>
      <c r="C379" s="69"/>
      <c r="D379" s="67" t="str">
        <f>IFERROR(VLOOKUP(C379,produits!$A$2:$D$75,4,FALSE),"")</f>
        <v/>
      </c>
    </row>
    <row r="380" spans="1:4" ht="15">
      <c r="A380" s="43"/>
      <c r="B380" s="137"/>
      <c r="C380" s="69"/>
      <c r="D380" s="67" t="str">
        <f>IFERROR(VLOOKUP(C380,produits!$A$2:$D$75,4,FALSE),"")</f>
        <v/>
      </c>
    </row>
    <row r="381" spans="1:4" ht="15">
      <c r="A381" s="43"/>
      <c r="B381" s="137"/>
      <c r="C381" s="69"/>
      <c r="D381" s="67" t="str">
        <f>IFERROR(VLOOKUP(C381,produits!$A$2:$D$75,4,FALSE),"")</f>
        <v/>
      </c>
    </row>
    <row r="382" spans="1:4" ht="15">
      <c r="A382" s="43"/>
      <c r="B382" s="137"/>
      <c r="C382" s="69"/>
      <c r="D382" s="67" t="str">
        <f>IFERROR(VLOOKUP(C382,produits!$A$2:$D$75,4,FALSE),"")</f>
        <v/>
      </c>
    </row>
    <row r="383" spans="1:4" ht="15">
      <c r="A383" s="43"/>
      <c r="B383" s="137"/>
      <c r="C383" s="69"/>
      <c r="D383" s="67" t="str">
        <f>IFERROR(VLOOKUP(C383,produits!$A$2:$D$75,4,FALSE),"")</f>
        <v/>
      </c>
    </row>
    <row r="384" spans="1:4" ht="15">
      <c r="A384" s="43"/>
      <c r="B384" s="137"/>
      <c r="C384" s="69"/>
      <c r="D384" s="67" t="str">
        <f>IFERROR(VLOOKUP(C384,produits!$A$2:$D$75,4,FALSE),"")</f>
        <v/>
      </c>
    </row>
    <row r="385" spans="1:4" ht="15">
      <c r="A385" s="43"/>
      <c r="B385" s="137"/>
      <c r="C385" s="69"/>
      <c r="D385" s="67" t="str">
        <f>IFERROR(VLOOKUP(C385,produits!$A$2:$D$75,4,FALSE),"")</f>
        <v/>
      </c>
    </row>
    <row r="386" spans="1:4" ht="15">
      <c r="A386" s="43"/>
      <c r="B386" s="137"/>
      <c r="C386" s="69"/>
      <c r="D386" s="67" t="str">
        <f>IFERROR(VLOOKUP(C386,produits!$A$2:$D$75,4,FALSE),"")</f>
        <v/>
      </c>
    </row>
    <row r="387" spans="1:4" ht="15">
      <c r="A387" s="43"/>
      <c r="B387" s="137"/>
      <c r="C387" s="69"/>
      <c r="D387" s="67" t="str">
        <f>IFERROR(VLOOKUP(C387,produits!$A$2:$D$75,4,FALSE),"")</f>
        <v/>
      </c>
    </row>
    <row r="388" spans="1:4" ht="15">
      <c r="A388" s="43"/>
      <c r="B388" s="137"/>
      <c r="C388" s="69"/>
      <c r="D388" s="67" t="str">
        <f>IFERROR(VLOOKUP(C388,produits!$A$2:$D$75,4,FALSE),"")</f>
        <v/>
      </c>
    </row>
    <row r="389" spans="1:4" ht="15">
      <c r="A389" s="43"/>
      <c r="B389" s="137"/>
      <c r="C389" s="69"/>
      <c r="D389" s="67" t="str">
        <f>IFERROR(VLOOKUP(C389,produits!$A$2:$D$75,4,FALSE),"")</f>
        <v/>
      </c>
    </row>
    <row r="390" spans="1:4" ht="15">
      <c r="A390" s="43"/>
      <c r="B390" s="137"/>
      <c r="C390" s="69"/>
      <c r="D390" s="67" t="str">
        <f>IFERROR(VLOOKUP(C390,produits!$A$2:$D$75,4,FALSE),"")</f>
        <v/>
      </c>
    </row>
    <row r="391" spans="1:4" ht="15">
      <c r="A391" s="43"/>
      <c r="B391" s="137"/>
      <c r="C391" s="69"/>
      <c r="D391" s="67" t="str">
        <f>IFERROR(VLOOKUP(C391,produits!$A$2:$D$75,4,FALSE),"")</f>
        <v/>
      </c>
    </row>
    <row r="392" spans="1:4" ht="15">
      <c r="A392" s="43"/>
      <c r="B392" s="137"/>
      <c r="C392" s="69"/>
      <c r="D392" s="67" t="str">
        <f>IFERROR(VLOOKUP(C392,produits!$A$2:$D$75,4,FALSE),"")</f>
        <v/>
      </c>
    </row>
    <row r="393" spans="1:4" ht="15">
      <c r="A393" s="43"/>
      <c r="B393" s="137"/>
      <c r="C393" s="69"/>
      <c r="D393" s="67" t="str">
        <f>IFERROR(VLOOKUP(C393,produits!$A$2:$D$75,4,FALSE),"")</f>
        <v/>
      </c>
    </row>
    <row r="394" spans="1:4" ht="15">
      <c r="A394" s="43"/>
      <c r="B394" s="137"/>
      <c r="C394" s="69"/>
      <c r="D394" s="67" t="str">
        <f>IFERROR(VLOOKUP(C394,produits!$A$2:$D$75,4,FALSE),"")</f>
        <v/>
      </c>
    </row>
    <row r="395" spans="1:4" ht="15">
      <c r="A395" s="43"/>
      <c r="B395" s="137"/>
      <c r="C395" s="69"/>
      <c r="D395" s="67" t="str">
        <f>IFERROR(VLOOKUP(C395,produits!$A$2:$D$75,4,FALSE),"")</f>
        <v/>
      </c>
    </row>
    <row r="396" spans="1:4" ht="15">
      <c r="A396" s="43"/>
      <c r="B396" s="137"/>
      <c r="C396" s="69"/>
      <c r="D396" s="67" t="str">
        <f>IFERROR(VLOOKUP(C396,produits!$A$2:$D$75,4,FALSE),"")</f>
        <v/>
      </c>
    </row>
    <row r="397" spans="1:4" ht="15">
      <c r="A397" s="43"/>
      <c r="B397" s="137"/>
      <c r="C397" s="69"/>
      <c r="D397" s="67" t="str">
        <f>IFERROR(VLOOKUP(C397,produits!$A$2:$D$75,4,FALSE),"")</f>
        <v/>
      </c>
    </row>
    <row r="398" spans="1:4" ht="15">
      <c r="A398" s="43"/>
      <c r="B398" s="137"/>
      <c r="C398" s="69"/>
      <c r="D398" s="67" t="str">
        <f>IFERROR(VLOOKUP(C398,produits!$A$2:$D$75,4,FALSE),"")</f>
        <v/>
      </c>
    </row>
    <row r="399" spans="1:4" ht="15">
      <c r="A399" s="43"/>
      <c r="B399" s="137"/>
      <c r="C399" s="69"/>
      <c r="D399" s="67" t="str">
        <f>IFERROR(VLOOKUP(C399,produits!$A$2:$D$75,4,FALSE),"")</f>
        <v/>
      </c>
    </row>
    <row r="400" spans="1:4" ht="15">
      <c r="A400" s="43"/>
      <c r="B400" s="137"/>
      <c r="C400" s="69"/>
      <c r="D400" s="67" t="str">
        <f>IFERROR(VLOOKUP(C400,produits!$A$2:$D$75,4,FALSE),"")</f>
        <v/>
      </c>
    </row>
    <row r="401" spans="1:4" ht="15">
      <c r="A401" s="43"/>
      <c r="B401" s="137"/>
      <c r="C401" s="69"/>
      <c r="D401" s="67" t="str">
        <f>IFERROR(VLOOKUP(C401,produits!$A$2:$D$75,4,FALSE),"")</f>
        <v/>
      </c>
    </row>
    <row r="402" spans="1:4" ht="15">
      <c r="A402" s="43"/>
      <c r="B402" s="137"/>
      <c r="C402" s="69"/>
      <c r="D402" s="67" t="str">
        <f>IFERROR(VLOOKUP(C402,produits!$A$2:$D$75,4,FALSE),"")</f>
        <v/>
      </c>
    </row>
    <row r="403" spans="1:4" ht="15">
      <c r="A403" s="43"/>
      <c r="B403" s="137"/>
      <c r="C403" s="69"/>
      <c r="D403" s="67" t="str">
        <f>IFERROR(VLOOKUP(C403,produits!$A$2:$D$75,4,FALSE),"")</f>
        <v/>
      </c>
    </row>
    <row r="404" spans="1:4" ht="15">
      <c r="A404" s="43"/>
      <c r="B404" s="137"/>
      <c r="C404" s="69"/>
      <c r="D404" s="67" t="str">
        <f>IFERROR(VLOOKUP(C404,produits!$A$2:$D$75,4,FALSE),"")</f>
        <v/>
      </c>
    </row>
    <row r="405" spans="1:4" ht="15">
      <c r="A405" s="43"/>
      <c r="B405" s="137"/>
      <c r="C405" s="69"/>
      <c r="D405" s="67" t="str">
        <f>IFERROR(VLOOKUP(C405,produits!$A$2:$D$75,4,FALSE),"")</f>
        <v/>
      </c>
    </row>
    <row r="406" spans="1:4" ht="15">
      <c r="A406" s="43"/>
      <c r="B406" s="137"/>
      <c r="C406" s="69"/>
      <c r="D406" s="67" t="str">
        <f>IFERROR(VLOOKUP(C406,produits!$A$2:$D$75,4,FALSE),"")</f>
        <v/>
      </c>
    </row>
    <row r="407" spans="1:4" ht="15">
      <c r="A407" s="43"/>
      <c r="B407" s="137"/>
      <c r="C407" s="69"/>
      <c r="D407" s="67" t="str">
        <f>IFERROR(VLOOKUP(C407,produits!$A$2:$D$75,4,FALSE),"")</f>
        <v/>
      </c>
    </row>
    <row r="408" spans="1:4" ht="15">
      <c r="A408" s="43"/>
      <c r="B408" s="137"/>
      <c r="C408" s="69"/>
      <c r="D408" s="67" t="str">
        <f>IFERROR(VLOOKUP(C408,produits!$A$2:$D$75,4,FALSE),"")</f>
        <v/>
      </c>
    </row>
    <row r="409" spans="1:4" ht="15">
      <c r="A409" s="43"/>
      <c r="B409" s="137"/>
      <c r="C409" s="69"/>
      <c r="D409" s="67" t="str">
        <f>IFERROR(VLOOKUP(C409,produits!$A$2:$D$75,4,FALSE),"")</f>
        <v/>
      </c>
    </row>
    <row r="410" spans="1:4" ht="15">
      <c r="A410" s="43"/>
      <c r="B410" s="137"/>
      <c r="C410" s="69"/>
      <c r="D410" s="67" t="str">
        <f>IFERROR(VLOOKUP(C410,produits!$A$2:$D$75,4,FALSE),"")</f>
        <v/>
      </c>
    </row>
    <row r="411" spans="1:4" ht="15">
      <c r="A411" s="43"/>
      <c r="B411" s="137"/>
      <c r="C411" s="69"/>
      <c r="D411" s="67" t="str">
        <f>IFERROR(VLOOKUP(C411,produits!$A$2:$D$75,4,FALSE),"")</f>
        <v/>
      </c>
    </row>
    <row r="412" spans="1:4" ht="15">
      <c r="A412" s="43"/>
      <c r="B412" s="137"/>
      <c r="C412" s="69"/>
      <c r="D412" s="67" t="str">
        <f>IFERROR(VLOOKUP(C412,produits!$A$2:$D$75,4,FALSE),"")</f>
        <v/>
      </c>
    </row>
    <row r="413" spans="1:4" ht="15">
      <c r="A413" s="43"/>
      <c r="B413" s="137"/>
      <c r="C413" s="69"/>
      <c r="D413" s="67" t="str">
        <f>IFERROR(VLOOKUP(C413,produits!$A$2:$D$75,4,FALSE),"")</f>
        <v/>
      </c>
    </row>
    <row r="414" spans="1:4" ht="15">
      <c r="A414" s="43"/>
      <c r="B414" s="137"/>
      <c r="C414" s="69"/>
      <c r="D414" s="67" t="str">
        <f>IFERROR(VLOOKUP(C414,produits!$A$2:$D$75,4,FALSE),"")</f>
        <v/>
      </c>
    </row>
    <row r="415" spans="1:4" ht="15">
      <c r="A415" s="43"/>
      <c r="B415" s="137"/>
      <c r="C415" s="69"/>
      <c r="D415" s="67" t="str">
        <f>IFERROR(VLOOKUP(C415,produits!$A$2:$D$75,4,FALSE),"")</f>
        <v/>
      </c>
    </row>
    <row r="416" spans="1:4" ht="15">
      <c r="A416" s="43"/>
      <c r="B416" s="137"/>
      <c r="C416" s="69"/>
      <c r="D416" s="67" t="str">
        <f>IFERROR(VLOOKUP(C416,produits!$A$2:$D$75,4,FALSE),"")</f>
        <v/>
      </c>
    </row>
    <row r="417" spans="1:4" ht="15">
      <c r="A417" s="43"/>
      <c r="B417" s="137"/>
      <c r="C417" s="69"/>
      <c r="D417" s="67" t="str">
        <f>IFERROR(VLOOKUP(C417,produits!$A$2:$D$75,4,FALSE),"")</f>
        <v/>
      </c>
    </row>
    <row r="418" spans="1:4" ht="15">
      <c r="A418" s="43"/>
      <c r="B418" s="137"/>
      <c r="C418" s="69"/>
      <c r="D418" s="67" t="str">
        <f>IFERROR(VLOOKUP(C418,produits!$A$2:$D$75,4,FALSE),"")</f>
        <v/>
      </c>
    </row>
    <row r="419" spans="1:4" ht="15">
      <c r="A419" s="43"/>
      <c r="B419" s="137"/>
      <c r="C419" s="69"/>
      <c r="D419" s="67" t="str">
        <f>IFERROR(VLOOKUP(C419,produits!$A$2:$D$75,4,FALSE),"")</f>
        <v/>
      </c>
    </row>
    <row r="420" spans="1:4" ht="15">
      <c r="A420" s="43"/>
      <c r="B420" s="137"/>
      <c r="C420" s="69"/>
      <c r="D420" s="67" t="str">
        <f>IFERROR(VLOOKUP(C420,produits!$A$2:$D$75,4,FALSE),"")</f>
        <v/>
      </c>
    </row>
    <row r="421" spans="1:4" ht="15">
      <c r="A421" s="43"/>
      <c r="B421" s="137"/>
      <c r="C421" s="69"/>
      <c r="D421" s="67" t="str">
        <f>IFERROR(VLOOKUP(C421,produits!$A$2:$D$75,4,FALSE),"")</f>
        <v/>
      </c>
    </row>
    <row r="422" spans="1:4" ht="15">
      <c r="A422" s="43"/>
      <c r="B422" s="137"/>
      <c r="C422" s="69"/>
      <c r="D422" s="67" t="str">
        <f>IFERROR(VLOOKUP(C422,produits!$A$2:$D$75,4,FALSE),"")</f>
        <v/>
      </c>
    </row>
    <row r="423" spans="1:4" ht="15">
      <c r="A423" s="43"/>
      <c r="B423" s="137"/>
      <c r="C423" s="69"/>
      <c r="D423" s="67" t="str">
        <f>IFERROR(VLOOKUP(C423,produits!$A$2:$D$75,4,FALSE),"")</f>
        <v/>
      </c>
    </row>
    <row r="424" spans="1:4" ht="15">
      <c r="A424" s="43"/>
      <c r="B424" s="137"/>
      <c r="C424" s="69"/>
      <c r="D424" s="67" t="str">
        <f>IFERROR(VLOOKUP(C424,produits!$A$2:$D$75,4,FALSE),"")</f>
        <v/>
      </c>
    </row>
    <row r="425" spans="1:4" ht="15">
      <c r="A425" s="43"/>
      <c r="B425" s="137"/>
      <c r="C425" s="69"/>
      <c r="D425" s="67" t="str">
        <f>IFERROR(VLOOKUP(C425,produits!$A$2:$D$75,4,FALSE),"")</f>
        <v/>
      </c>
    </row>
    <row r="426" spans="1:4" ht="15">
      <c r="A426" s="43"/>
      <c r="B426" s="137"/>
      <c r="C426" s="69"/>
      <c r="D426" s="67" t="str">
        <f>IFERROR(VLOOKUP(C426,produits!$A$2:$D$75,4,FALSE),"")</f>
        <v/>
      </c>
    </row>
    <row r="427" spans="1:4" ht="15">
      <c r="A427" s="43"/>
      <c r="B427" s="137"/>
      <c r="C427" s="69"/>
      <c r="D427" s="67" t="str">
        <f>IFERROR(VLOOKUP(C427,produits!$A$2:$D$75,4,FALSE),"")</f>
        <v/>
      </c>
    </row>
    <row r="428" spans="1:4" ht="15">
      <c r="A428" s="43"/>
      <c r="B428" s="137"/>
      <c r="C428" s="69"/>
      <c r="D428" s="67" t="str">
        <f>IFERROR(VLOOKUP(C428,produits!$A$2:$D$75,4,FALSE),"")</f>
        <v/>
      </c>
    </row>
    <row r="429" spans="1:4" ht="15">
      <c r="A429" s="43"/>
      <c r="B429" s="137"/>
      <c r="C429" s="69"/>
      <c r="D429" s="67" t="str">
        <f>IFERROR(VLOOKUP(C429,produits!$A$2:$D$75,4,FALSE),"")</f>
        <v/>
      </c>
    </row>
    <row r="430" spans="1:4" ht="15">
      <c r="A430" s="44"/>
      <c r="B430" s="137"/>
      <c r="C430" s="69"/>
      <c r="D430" s="67" t="str">
        <f>IFERROR(VLOOKUP(C430,produits!$A$2:$D$75,4,FALSE),"")</f>
        <v/>
      </c>
    </row>
    <row r="431" spans="1:4" ht="15">
      <c r="A431" s="43"/>
      <c r="B431" s="137"/>
      <c r="C431" s="69"/>
      <c r="D431" s="67" t="str">
        <f>IFERROR(VLOOKUP(C431,produits!$A$2:$D$75,4,FALSE),"")</f>
        <v/>
      </c>
    </row>
    <row r="432" spans="1:4" ht="15">
      <c r="A432" s="44"/>
      <c r="B432" s="137"/>
      <c r="C432" s="69"/>
      <c r="D432" s="67" t="str">
        <f>IFERROR(VLOOKUP(C432,produits!$A$2:$D$75,4,FALSE),"")</f>
        <v/>
      </c>
    </row>
    <row r="433" spans="1:4" ht="15">
      <c r="A433" s="44"/>
      <c r="B433" s="137"/>
      <c r="C433" s="69"/>
      <c r="D433" s="67" t="str">
        <f>IFERROR(VLOOKUP(C433,produits!$A$2:$D$75,4,FALSE),"")</f>
        <v/>
      </c>
    </row>
    <row r="434" spans="1:4" ht="15">
      <c r="A434" s="43"/>
      <c r="B434" s="137"/>
      <c r="C434" s="69"/>
      <c r="D434" s="67" t="str">
        <f>IFERROR(VLOOKUP(C434,produits!$A$2:$D$75,4,FALSE),"")</f>
        <v/>
      </c>
    </row>
    <row r="435" spans="1:4" ht="15">
      <c r="A435" s="43"/>
      <c r="B435" s="137"/>
      <c r="C435" s="69"/>
      <c r="D435" s="67" t="str">
        <f>IFERROR(VLOOKUP(C435,produits!$A$2:$D$75,4,FALSE),"")</f>
        <v/>
      </c>
    </row>
    <row r="436" spans="1:4" ht="15">
      <c r="A436" s="43"/>
      <c r="B436" s="137"/>
      <c r="C436" s="69"/>
      <c r="D436" s="67" t="str">
        <f>IFERROR(VLOOKUP(C436,produits!$A$2:$D$75,4,FALSE),"")</f>
        <v/>
      </c>
    </row>
    <row r="437" spans="1:4" ht="15">
      <c r="A437" s="44"/>
      <c r="B437" s="137"/>
      <c r="C437" s="69"/>
      <c r="D437" s="67" t="str">
        <f>IFERROR(VLOOKUP(C437,produits!$A$2:$D$75,4,FALSE),"")</f>
        <v/>
      </c>
    </row>
    <row r="438" spans="1:4" ht="15">
      <c r="A438" s="43"/>
      <c r="B438" s="137"/>
      <c r="C438" s="69"/>
      <c r="D438" s="67" t="str">
        <f>IFERROR(VLOOKUP(C438,produits!$A$2:$D$75,4,FALSE),"")</f>
        <v/>
      </c>
    </row>
    <row r="439" spans="1:4" ht="15">
      <c r="A439" s="43"/>
      <c r="B439" s="137"/>
      <c r="C439" s="69"/>
      <c r="D439" s="67" t="str">
        <f>IFERROR(VLOOKUP(C439,produits!$A$2:$D$75,4,FALSE),"")</f>
        <v/>
      </c>
    </row>
    <row r="440" spans="1:4" ht="15">
      <c r="A440" s="43"/>
      <c r="B440" s="137"/>
      <c r="C440" s="69"/>
      <c r="D440" s="67" t="str">
        <f>IFERROR(VLOOKUP(C440,produits!$A$2:$D$75,4,FALSE),"")</f>
        <v/>
      </c>
    </row>
    <row r="441" spans="1:4" ht="15">
      <c r="A441" s="44"/>
      <c r="B441" s="137"/>
      <c r="C441" s="69"/>
      <c r="D441" s="67" t="str">
        <f>IFERROR(VLOOKUP(C441,produits!$A$2:$D$75,4,FALSE),"")</f>
        <v/>
      </c>
    </row>
    <row r="442" spans="1:4" ht="15">
      <c r="A442" s="43"/>
      <c r="B442" s="137"/>
      <c r="C442" s="69"/>
      <c r="D442" s="67" t="str">
        <f>IFERROR(VLOOKUP(C442,produits!$A$2:$D$75,4,FALSE),"")</f>
        <v/>
      </c>
    </row>
    <row r="443" spans="1:4" ht="15">
      <c r="A443" s="44"/>
      <c r="B443" s="137"/>
      <c r="C443" s="69"/>
      <c r="D443" s="67" t="str">
        <f>IFERROR(VLOOKUP(C443,produits!$A$2:$D$75,4,FALSE),"")</f>
        <v/>
      </c>
    </row>
    <row r="444" spans="1:4" ht="15">
      <c r="A444" s="43"/>
      <c r="B444" s="137"/>
      <c r="C444" s="69"/>
      <c r="D444" s="67" t="str">
        <f>IFERROR(VLOOKUP(C444,produits!$A$2:$D$75,4,FALSE),"")</f>
        <v/>
      </c>
    </row>
    <row r="445" spans="1:4" ht="15">
      <c r="A445" s="43"/>
      <c r="B445" s="137"/>
      <c r="C445" s="69"/>
      <c r="D445" s="67" t="str">
        <f>IFERROR(VLOOKUP(C445,produits!$A$2:$D$75,4,FALSE),"")</f>
        <v/>
      </c>
    </row>
    <row r="446" spans="1:4" ht="15">
      <c r="A446" s="43"/>
      <c r="B446" s="137"/>
      <c r="C446" s="69"/>
      <c r="D446" s="67" t="str">
        <f>IFERROR(VLOOKUP(C446,produits!$A$2:$D$75,4,FALSE),"")</f>
        <v/>
      </c>
    </row>
    <row r="447" spans="1:4" ht="15">
      <c r="A447" s="43"/>
      <c r="B447" s="137"/>
      <c r="C447" s="69"/>
      <c r="D447" s="67" t="str">
        <f>IFERROR(VLOOKUP(C447,produits!$A$2:$D$75,4,FALSE),"")</f>
        <v/>
      </c>
    </row>
    <row r="448" spans="1:4" ht="15">
      <c r="A448" s="44"/>
      <c r="B448" s="137"/>
      <c r="C448" s="69"/>
      <c r="D448" s="67" t="str">
        <f>IFERROR(VLOOKUP(C448,produits!$A$2:$D$75,4,FALSE),"")</f>
        <v/>
      </c>
    </row>
    <row r="449" spans="1:4" ht="15">
      <c r="A449" s="43"/>
      <c r="B449" s="137"/>
      <c r="C449" s="69"/>
      <c r="D449" s="67" t="str">
        <f>IFERROR(VLOOKUP(C449,produits!$A$2:$D$75,4,FALSE),"")</f>
        <v/>
      </c>
    </row>
    <row r="450" spans="1:4" ht="15">
      <c r="A450" s="43"/>
      <c r="B450" s="137"/>
      <c r="C450" s="69"/>
      <c r="D450" s="67" t="str">
        <f>IFERROR(VLOOKUP(C450,produits!$A$2:$D$75,4,FALSE),"")</f>
        <v/>
      </c>
    </row>
    <row r="451" spans="1:4" ht="15">
      <c r="A451" s="43"/>
      <c r="B451" s="137"/>
      <c r="C451" s="69"/>
      <c r="D451" s="67" t="str">
        <f>IFERROR(VLOOKUP(C451,produits!$A$2:$D$75,4,FALSE),"")</f>
        <v/>
      </c>
    </row>
    <row r="452" spans="1:4" ht="15">
      <c r="A452" s="43"/>
      <c r="B452" s="137"/>
      <c r="C452" s="69"/>
      <c r="D452" s="67" t="str">
        <f>IFERROR(VLOOKUP(C452,produits!$A$2:$D$75,4,FALSE),"")</f>
        <v/>
      </c>
    </row>
    <row r="453" spans="1:4" ht="15">
      <c r="A453" s="44"/>
      <c r="B453" s="137"/>
      <c r="C453" s="69"/>
      <c r="D453" s="67" t="str">
        <f>IFERROR(VLOOKUP(C453,produits!$A$2:$D$75,4,FALSE),"")</f>
        <v/>
      </c>
    </row>
    <row r="454" spans="1:4" ht="15">
      <c r="A454" s="43"/>
      <c r="B454" s="137"/>
      <c r="C454" s="69"/>
      <c r="D454" s="67" t="str">
        <f>IFERROR(VLOOKUP(C454,produits!$A$2:$D$75,4,FALSE),"")</f>
        <v/>
      </c>
    </row>
    <row r="455" spans="1:4" ht="15">
      <c r="A455" s="44"/>
      <c r="B455" s="137"/>
      <c r="C455" s="69"/>
      <c r="D455" s="67" t="str">
        <f>IFERROR(VLOOKUP(C455,produits!$A$2:$D$75,4,FALSE),"")</f>
        <v/>
      </c>
    </row>
    <row r="456" spans="1:4" ht="15">
      <c r="A456" s="44"/>
      <c r="B456" s="137"/>
      <c r="C456" s="69"/>
      <c r="D456" s="67" t="str">
        <f>IFERROR(VLOOKUP(C456,produits!$A$2:$D$75,4,FALSE),"")</f>
        <v/>
      </c>
    </row>
    <row r="457" spans="1:4" ht="15">
      <c r="A457" s="43"/>
      <c r="B457" s="137"/>
      <c r="C457" s="69"/>
      <c r="D457" s="67" t="str">
        <f>IFERROR(VLOOKUP(C457,produits!$A$2:$D$75,4,FALSE),"")</f>
        <v/>
      </c>
    </row>
    <row r="458" spans="1:4" ht="15">
      <c r="A458" s="43"/>
      <c r="B458" s="137"/>
      <c r="C458" s="69"/>
      <c r="D458" s="67" t="str">
        <f>IFERROR(VLOOKUP(C458,produits!$A$2:$D$75,4,FALSE),"")</f>
        <v/>
      </c>
    </row>
    <row r="459" spans="1:4" ht="15">
      <c r="A459" s="43"/>
      <c r="B459" s="137"/>
      <c r="C459" s="69"/>
      <c r="D459" s="67" t="str">
        <f>IFERROR(VLOOKUP(C459,produits!$A$2:$D$75,4,FALSE),"")</f>
        <v/>
      </c>
    </row>
    <row r="460" spans="1:4" ht="15">
      <c r="A460" s="44"/>
      <c r="B460" s="137"/>
      <c r="C460" s="69"/>
      <c r="D460" s="67" t="str">
        <f>IFERROR(VLOOKUP(C460,produits!$A$2:$D$75,4,FALSE),"")</f>
        <v/>
      </c>
    </row>
    <row r="461" spans="1:4" ht="15">
      <c r="A461" s="43"/>
      <c r="B461" s="137"/>
      <c r="C461" s="69"/>
      <c r="D461" s="67" t="str">
        <f>IFERROR(VLOOKUP(C461,produits!$A$2:$D$75,4,FALSE),"")</f>
        <v/>
      </c>
    </row>
    <row r="462" spans="1:4" ht="15">
      <c r="A462" s="43"/>
      <c r="B462" s="137"/>
      <c r="C462" s="69"/>
      <c r="D462" s="67" t="str">
        <f>IFERROR(VLOOKUP(C462,produits!$A$2:$D$75,4,FALSE),"")</f>
        <v/>
      </c>
    </row>
    <row r="463" spans="1:4" ht="15">
      <c r="A463" s="43"/>
      <c r="B463" s="137"/>
      <c r="C463" s="69"/>
      <c r="D463" s="67" t="str">
        <f>IFERROR(VLOOKUP(C463,produits!$A$2:$D$75,4,FALSE),"")</f>
        <v/>
      </c>
    </row>
    <row r="464" spans="1:4" ht="15">
      <c r="A464" s="43"/>
      <c r="B464" s="137"/>
      <c r="C464" s="69"/>
      <c r="D464" s="67" t="str">
        <f>IFERROR(VLOOKUP(C464,produits!$A$2:$D$75,4,FALSE),"")</f>
        <v/>
      </c>
    </row>
    <row r="465" spans="1:4" ht="15">
      <c r="A465" s="43"/>
      <c r="B465" s="137"/>
      <c r="C465" s="69"/>
      <c r="D465" s="67" t="str">
        <f>IFERROR(VLOOKUP(C465,produits!$A$2:$D$75,4,FALSE),"")</f>
        <v/>
      </c>
    </row>
    <row r="466" spans="1:4" ht="15">
      <c r="A466" s="43"/>
      <c r="B466" s="137"/>
      <c r="C466" s="69"/>
      <c r="D466" s="67" t="str">
        <f>IFERROR(VLOOKUP(C466,produits!$A$2:$D$75,4,FALSE),"")</f>
        <v/>
      </c>
    </row>
    <row r="467" spans="1:4" ht="15">
      <c r="A467" s="43"/>
      <c r="B467" s="137"/>
      <c r="C467" s="69"/>
      <c r="D467" s="67" t="str">
        <f>IFERROR(VLOOKUP(C467,produits!$A$2:$D$75,4,FALSE),"")</f>
        <v/>
      </c>
    </row>
    <row r="468" spans="1:4" ht="15">
      <c r="A468" s="43"/>
      <c r="B468" s="137"/>
      <c r="C468" s="69"/>
      <c r="D468" s="67" t="str">
        <f>IFERROR(VLOOKUP(C468,produits!$A$2:$D$75,4,FALSE),"")</f>
        <v/>
      </c>
    </row>
    <row r="469" spans="1:4" ht="15">
      <c r="A469" s="43"/>
      <c r="B469" s="137"/>
      <c r="C469" s="69"/>
      <c r="D469" s="67" t="str">
        <f>IFERROR(VLOOKUP(C469,produits!$A$2:$D$75,4,FALSE),"")</f>
        <v/>
      </c>
    </row>
    <row r="470" spans="1:4" ht="15">
      <c r="A470" s="43"/>
      <c r="B470" s="137"/>
      <c r="C470" s="69"/>
      <c r="D470" s="67" t="str">
        <f>IFERROR(VLOOKUP(C470,produits!$A$2:$D$75,4,FALSE),"")</f>
        <v/>
      </c>
    </row>
    <row r="471" spans="1:4" ht="15">
      <c r="A471" s="43"/>
      <c r="B471" s="137"/>
      <c r="C471" s="69"/>
      <c r="D471" s="67" t="str">
        <f>IFERROR(VLOOKUP(C471,produits!$A$2:$D$75,4,FALSE),"")</f>
        <v/>
      </c>
    </row>
    <row r="472" spans="1:4" ht="15">
      <c r="A472" s="43"/>
      <c r="B472" s="137"/>
      <c r="C472" s="69"/>
      <c r="D472" s="67" t="str">
        <f>IFERROR(VLOOKUP(C472,produits!$A$2:$D$75,4,FALSE),"")</f>
        <v/>
      </c>
    </row>
    <row r="473" spans="1:4" ht="15">
      <c r="A473" s="43"/>
      <c r="B473" s="137"/>
      <c r="C473" s="69"/>
      <c r="D473" s="67" t="str">
        <f>IFERROR(VLOOKUP(C473,produits!$A$2:$D$75,4,FALSE),"")</f>
        <v/>
      </c>
    </row>
    <row r="474" spans="1:4" ht="15">
      <c r="A474" s="43"/>
      <c r="B474" s="137"/>
      <c r="C474" s="69"/>
      <c r="D474" s="67" t="str">
        <f>IFERROR(VLOOKUP(C474,produits!$A$2:$D$75,4,FALSE),"")</f>
        <v/>
      </c>
    </row>
    <row r="475" spans="1:4" ht="15">
      <c r="A475" s="43"/>
      <c r="B475" s="137"/>
      <c r="C475" s="69"/>
      <c r="D475" s="67" t="str">
        <f>IFERROR(VLOOKUP(C475,produits!$A$2:$D$75,4,FALSE),"")</f>
        <v/>
      </c>
    </row>
    <row r="476" spans="1:4" ht="15">
      <c r="A476" s="43"/>
      <c r="B476" s="137"/>
      <c r="C476" s="69"/>
      <c r="D476" s="67" t="str">
        <f>IFERROR(VLOOKUP(C476,produits!$A$2:$D$75,4,FALSE),"")</f>
        <v/>
      </c>
    </row>
    <row r="477" spans="1:4" ht="15">
      <c r="A477" s="44"/>
      <c r="B477" s="137"/>
      <c r="C477" s="69"/>
      <c r="D477" s="67" t="str">
        <f>IFERROR(VLOOKUP(C477,produits!$A$2:$D$75,4,FALSE),"")</f>
        <v/>
      </c>
    </row>
    <row r="478" spans="1:4" ht="15">
      <c r="A478" s="43"/>
      <c r="B478" s="137"/>
      <c r="C478" s="69"/>
      <c r="D478" s="67" t="str">
        <f>IFERROR(VLOOKUP(C478,produits!$A$2:$D$75,4,FALSE),"")</f>
        <v/>
      </c>
    </row>
    <row r="479" spans="1:4" ht="15">
      <c r="A479" s="43"/>
      <c r="B479" s="137"/>
      <c r="C479" s="69"/>
      <c r="D479" s="67" t="str">
        <f>IFERROR(VLOOKUP(C479,produits!$A$2:$D$75,4,FALSE),"")</f>
        <v/>
      </c>
    </row>
    <row r="480" spans="1:4" ht="15">
      <c r="A480" s="43"/>
      <c r="B480" s="137"/>
      <c r="C480" s="69"/>
      <c r="D480" s="67" t="str">
        <f>IFERROR(VLOOKUP(C480,produits!$A$2:$D$75,4,FALSE),"")</f>
        <v/>
      </c>
    </row>
    <row r="481" spans="1:4" ht="15">
      <c r="A481" s="43"/>
      <c r="B481" s="137"/>
      <c r="C481" s="69"/>
      <c r="D481" s="67" t="str">
        <f>IFERROR(VLOOKUP(C481,produits!$A$2:$D$75,4,FALSE),"")</f>
        <v/>
      </c>
    </row>
    <row r="482" spans="1:4" ht="15">
      <c r="A482" s="43"/>
      <c r="B482" s="137"/>
      <c r="C482" s="69"/>
      <c r="D482" s="67" t="str">
        <f>IFERROR(VLOOKUP(C482,produits!$A$2:$D$75,4,FALSE),"")</f>
        <v/>
      </c>
    </row>
    <row r="483" spans="1:4" ht="15">
      <c r="A483" s="43"/>
      <c r="B483" s="137"/>
      <c r="C483" s="69"/>
      <c r="D483" s="67" t="str">
        <f>IFERROR(VLOOKUP(C483,produits!$A$2:$D$75,4,FALSE),"")</f>
        <v/>
      </c>
    </row>
    <row r="484" spans="1:4" ht="15">
      <c r="A484" s="43"/>
      <c r="B484" s="137"/>
      <c r="C484" s="69"/>
      <c r="D484" s="67" t="str">
        <f>IFERROR(VLOOKUP(C484,produits!$A$2:$D$75,4,FALSE),"")</f>
        <v/>
      </c>
    </row>
    <row r="485" spans="1:4" ht="15">
      <c r="A485" s="43"/>
      <c r="B485" s="137"/>
      <c r="C485" s="69"/>
      <c r="D485" s="67" t="str">
        <f>IFERROR(VLOOKUP(C485,produits!$A$2:$D$75,4,FALSE),"")</f>
        <v/>
      </c>
    </row>
    <row r="486" spans="1:4" ht="15">
      <c r="A486" s="43"/>
      <c r="B486" s="137"/>
      <c r="C486" s="69"/>
      <c r="D486" s="67" t="str">
        <f>IFERROR(VLOOKUP(C486,produits!$A$2:$D$75,4,FALSE),"")</f>
        <v/>
      </c>
    </row>
    <row r="487" spans="1:4" ht="15">
      <c r="A487" s="43"/>
      <c r="B487" s="137"/>
      <c r="C487" s="69"/>
      <c r="D487" s="67" t="str">
        <f>IFERROR(VLOOKUP(C487,produits!$A$2:$D$75,4,FALSE),"")</f>
        <v/>
      </c>
    </row>
    <row r="488" spans="1:4" ht="15">
      <c r="A488" s="43"/>
      <c r="B488" s="137"/>
      <c r="C488" s="69"/>
      <c r="D488" s="67" t="str">
        <f>IFERROR(VLOOKUP(C488,produits!$A$2:$D$75,4,FALSE),"")</f>
        <v/>
      </c>
    </row>
    <row r="489" spans="1:4" ht="15">
      <c r="A489" s="43"/>
      <c r="B489" s="137"/>
      <c r="C489" s="69"/>
      <c r="D489" s="67" t="str">
        <f>IFERROR(VLOOKUP(C489,produits!$A$2:$D$75,4,FALSE),"")</f>
        <v/>
      </c>
    </row>
    <row r="490" spans="1:4" ht="15">
      <c r="A490" s="43"/>
      <c r="B490" s="137"/>
      <c r="C490" s="69"/>
      <c r="D490" s="67" t="str">
        <f>IFERROR(VLOOKUP(C490,produits!$A$2:$D$75,4,FALSE),"")</f>
        <v/>
      </c>
    </row>
    <row r="491" spans="1:4" ht="15">
      <c r="A491" s="43"/>
      <c r="B491" s="137"/>
      <c r="C491" s="69"/>
      <c r="D491" s="67" t="str">
        <f>IFERROR(VLOOKUP(C491,produits!$A$2:$D$75,4,FALSE),"")</f>
        <v/>
      </c>
    </row>
    <row r="492" spans="1:4" ht="15">
      <c r="A492" s="43"/>
      <c r="B492" s="137"/>
      <c r="C492" s="69"/>
      <c r="D492" s="67" t="str">
        <f>IFERROR(VLOOKUP(C492,produits!$A$2:$D$75,4,FALSE),"")</f>
        <v/>
      </c>
    </row>
    <row r="493" spans="1:4" ht="15">
      <c r="A493" s="43"/>
      <c r="B493" s="137"/>
      <c r="C493" s="69"/>
      <c r="D493" s="67" t="str">
        <f>IFERROR(VLOOKUP(C493,produits!$A$2:$D$75,4,FALSE),"")</f>
        <v/>
      </c>
    </row>
    <row r="494" spans="1:4" ht="15">
      <c r="A494" s="43"/>
      <c r="B494" s="137"/>
      <c r="C494" s="69"/>
      <c r="D494" s="67" t="str">
        <f>IFERROR(VLOOKUP(C494,produits!$A$2:$D$75,4,FALSE),"")</f>
        <v/>
      </c>
    </row>
    <row r="495" spans="1:4" ht="15">
      <c r="A495" s="43"/>
      <c r="B495" s="137"/>
      <c r="C495" s="69"/>
      <c r="D495" s="67" t="str">
        <f>IFERROR(VLOOKUP(C495,produits!$A$2:$D$75,4,FALSE),"")</f>
        <v/>
      </c>
    </row>
    <row r="496" spans="1:4" ht="15">
      <c r="A496" s="43"/>
      <c r="B496" s="137"/>
      <c r="C496" s="69"/>
      <c r="D496" s="67" t="str">
        <f>IFERROR(VLOOKUP(C496,produits!$A$2:$D$75,4,FALSE),"")</f>
        <v/>
      </c>
    </row>
    <row r="497" spans="1:4" ht="15">
      <c r="A497" s="43"/>
      <c r="B497" s="137"/>
      <c r="C497" s="69"/>
      <c r="D497" s="67" t="str">
        <f>IFERROR(VLOOKUP(C497,produits!$A$2:$D$75,4,FALSE),"")</f>
        <v/>
      </c>
    </row>
    <row r="498" spans="1:4" ht="15">
      <c r="A498" s="43"/>
      <c r="B498" s="137"/>
      <c r="C498" s="69"/>
      <c r="D498" s="67" t="str">
        <f>IFERROR(VLOOKUP(C498,produits!$A$2:$D$75,4,FALSE),"")</f>
        <v/>
      </c>
    </row>
    <row r="499" spans="1:4" ht="15">
      <c r="A499" s="43"/>
      <c r="B499" s="137"/>
      <c r="C499" s="69"/>
      <c r="D499" s="67" t="str">
        <f>IFERROR(VLOOKUP(C499,produits!$A$2:$D$75,4,FALSE),"")</f>
        <v/>
      </c>
    </row>
    <row r="500" spans="1:4" ht="15">
      <c r="A500" s="43"/>
      <c r="B500" s="137"/>
      <c r="C500" s="69"/>
      <c r="D500" s="67" t="str">
        <f>IFERROR(VLOOKUP(C500,produits!$A$2:$D$75,4,FALSE),"")</f>
        <v/>
      </c>
    </row>
    <row r="501" spans="1:4" ht="15">
      <c r="A501" s="43"/>
      <c r="B501" s="137"/>
      <c r="C501" s="69"/>
      <c r="D501" s="67" t="str">
        <f>IFERROR(VLOOKUP(C501,produits!$A$2:$D$75,4,FALSE),"")</f>
        <v/>
      </c>
    </row>
    <row r="502" spans="1:4" ht="15">
      <c r="A502" s="43"/>
      <c r="B502" s="137"/>
      <c r="C502" s="69"/>
      <c r="D502" s="67" t="str">
        <f>IFERROR(VLOOKUP(C502,produits!$A$2:$D$75,4,FALSE),"")</f>
        <v/>
      </c>
    </row>
    <row r="503" spans="1:4" ht="15">
      <c r="A503" s="43"/>
      <c r="B503" s="137"/>
      <c r="C503" s="69"/>
      <c r="D503" s="67" t="str">
        <f>IFERROR(VLOOKUP(C503,produits!$A$2:$D$75,4,FALSE),"")</f>
        <v/>
      </c>
    </row>
    <row r="504" spans="1:4" ht="15">
      <c r="A504" s="43"/>
      <c r="B504" s="137"/>
      <c r="C504" s="69"/>
      <c r="D504" s="67" t="str">
        <f>IFERROR(VLOOKUP(C504,produits!$A$2:$D$75,4,FALSE),"")</f>
        <v/>
      </c>
    </row>
    <row r="505" spans="1:4" ht="15">
      <c r="A505" s="43"/>
      <c r="B505" s="137"/>
      <c r="C505" s="69"/>
      <c r="D505" s="67" t="str">
        <f>IFERROR(VLOOKUP(C505,produits!$A$2:$D$75,4,FALSE),"")</f>
        <v/>
      </c>
    </row>
    <row r="506" spans="1:4" ht="15">
      <c r="A506" s="43"/>
      <c r="B506" s="137"/>
      <c r="C506" s="69"/>
      <c r="D506" s="67" t="str">
        <f>IFERROR(VLOOKUP(C506,produits!$A$2:$D$75,4,FALSE),"")</f>
        <v/>
      </c>
    </row>
    <row r="507" spans="1:4" ht="15">
      <c r="A507" s="43"/>
      <c r="B507" s="137"/>
      <c r="C507" s="69"/>
      <c r="D507" s="67" t="str">
        <f>IFERROR(VLOOKUP(C507,produits!$A$2:$D$75,4,FALSE),"")</f>
        <v/>
      </c>
    </row>
    <row r="508" spans="1:4" ht="15">
      <c r="A508" s="43"/>
      <c r="B508" s="137"/>
      <c r="C508" s="69"/>
      <c r="D508" s="67" t="str">
        <f>IFERROR(VLOOKUP(C508,produits!$A$2:$D$75,4,FALSE),"")</f>
        <v/>
      </c>
    </row>
    <row r="509" spans="1:4" ht="15">
      <c r="A509" s="43"/>
      <c r="B509" s="137"/>
      <c r="C509" s="69"/>
      <c r="D509" s="67" t="str">
        <f>IFERROR(VLOOKUP(C509,produits!$A$2:$D$75,4,FALSE),"")</f>
        <v/>
      </c>
    </row>
    <row r="510" spans="1:4" ht="15">
      <c r="A510" s="43"/>
      <c r="B510" s="137"/>
      <c r="C510" s="69"/>
      <c r="D510" s="67" t="str">
        <f>IFERROR(VLOOKUP(C510,produits!$A$2:$D$75,4,FALSE),"")</f>
        <v/>
      </c>
    </row>
    <row r="511" spans="1:4" ht="15">
      <c r="A511" s="43"/>
      <c r="B511" s="137"/>
      <c r="C511" s="69"/>
      <c r="D511" s="67" t="str">
        <f>IFERROR(VLOOKUP(C511,produits!$A$2:$D$75,4,FALSE),"")</f>
        <v/>
      </c>
    </row>
    <row r="512" spans="1:4" ht="15">
      <c r="A512" s="43"/>
      <c r="B512" s="137"/>
      <c r="C512" s="69"/>
      <c r="D512" s="67" t="str">
        <f>IFERROR(VLOOKUP(C512,produits!$A$2:$D$75,4,FALSE),"")</f>
        <v/>
      </c>
    </row>
    <row r="513" spans="1:4" ht="15">
      <c r="A513" s="43"/>
      <c r="B513" s="137"/>
      <c r="C513" s="69"/>
      <c r="D513" s="67" t="str">
        <f>IFERROR(VLOOKUP(C513,produits!$A$2:$D$75,4,FALSE),"")</f>
        <v/>
      </c>
    </row>
    <row r="514" spans="1:4" ht="15">
      <c r="A514" s="43"/>
      <c r="B514" s="137"/>
      <c r="C514" s="69"/>
      <c r="D514" s="67" t="str">
        <f>IFERROR(VLOOKUP(C514,produits!$A$2:$D$75,4,FALSE),"")</f>
        <v/>
      </c>
    </row>
    <row r="515" spans="1:4" ht="15">
      <c r="A515" s="43"/>
      <c r="B515" s="137"/>
      <c r="C515" s="69"/>
      <c r="D515" s="67" t="str">
        <f>IFERROR(VLOOKUP(C515,produits!$A$2:$D$75,4,FALSE),"")</f>
        <v/>
      </c>
    </row>
    <row r="516" spans="1:4" ht="15">
      <c r="A516" s="43"/>
      <c r="B516" s="137"/>
      <c r="C516" s="69"/>
      <c r="D516" s="67" t="str">
        <f>IFERROR(VLOOKUP(C516,produits!$A$2:$D$75,4,FALSE),"")</f>
        <v/>
      </c>
    </row>
    <row r="517" spans="1:4" ht="15">
      <c r="A517" s="43"/>
      <c r="B517" s="137"/>
      <c r="C517" s="69"/>
      <c r="D517" s="67" t="str">
        <f>IFERROR(VLOOKUP(C517,produits!$A$2:$D$75,4,FALSE),"")</f>
        <v/>
      </c>
    </row>
    <row r="518" spans="1:4" ht="15">
      <c r="A518" s="43"/>
      <c r="B518" s="137"/>
      <c r="C518" s="69"/>
      <c r="D518" s="67" t="str">
        <f>IFERROR(VLOOKUP(C518,produits!$A$2:$D$75,4,FALSE),"")</f>
        <v/>
      </c>
    </row>
    <row r="519" spans="1:4" ht="15">
      <c r="A519" s="43"/>
      <c r="B519" s="137"/>
      <c r="C519" s="69"/>
      <c r="D519" s="67" t="str">
        <f>IFERROR(VLOOKUP(C519,produits!$A$2:$D$75,4,FALSE),"")</f>
        <v/>
      </c>
    </row>
    <row r="520" spans="1:4" ht="15">
      <c r="A520" s="43"/>
      <c r="B520" s="137"/>
      <c r="C520" s="69"/>
      <c r="D520" s="67" t="str">
        <f>IFERROR(VLOOKUP(C520,produits!$A$2:$D$75,4,FALSE),"")</f>
        <v/>
      </c>
    </row>
    <row r="521" spans="1:4" ht="15">
      <c r="A521" s="43"/>
      <c r="B521" s="137"/>
      <c r="C521" s="69"/>
      <c r="D521" s="67" t="str">
        <f>IFERROR(VLOOKUP(C521,produits!$A$2:$D$75,4,FALSE),"")</f>
        <v/>
      </c>
    </row>
    <row r="522" spans="1:4" ht="15">
      <c r="A522" s="43"/>
      <c r="B522" s="137"/>
      <c r="C522" s="69"/>
      <c r="D522" s="67" t="str">
        <f>IFERROR(VLOOKUP(C522,produits!$A$2:$D$75,4,FALSE),"")</f>
        <v/>
      </c>
    </row>
    <row r="523" spans="1:4" ht="15">
      <c r="A523" s="43"/>
      <c r="B523" s="137"/>
      <c r="C523" s="69"/>
      <c r="D523" s="67" t="str">
        <f>IFERROR(VLOOKUP(C523,produits!$A$2:$D$75,4,FALSE),"")</f>
        <v/>
      </c>
    </row>
    <row r="524" spans="1:4" ht="15">
      <c r="A524" s="43"/>
      <c r="B524" s="137"/>
      <c r="C524" s="69"/>
      <c r="D524" s="67" t="str">
        <f>IFERROR(VLOOKUP(C524,produits!$A$2:$D$75,4,FALSE),"")</f>
        <v/>
      </c>
    </row>
    <row r="525" spans="1:4" ht="15">
      <c r="A525" s="43"/>
      <c r="B525" s="137"/>
      <c r="C525" s="69"/>
      <c r="D525" s="67" t="str">
        <f>IFERROR(VLOOKUP(C525,produits!$A$2:$D$75,4,FALSE),"")</f>
        <v/>
      </c>
    </row>
    <row r="526" spans="1:4" ht="15">
      <c r="A526" s="43"/>
      <c r="B526" s="137"/>
      <c r="C526" s="69"/>
      <c r="D526" s="67" t="str">
        <f>IFERROR(VLOOKUP(C526,produits!$A$2:$D$75,4,FALSE),"")</f>
        <v/>
      </c>
    </row>
    <row r="527" spans="1:4" ht="15">
      <c r="A527" s="43"/>
      <c r="B527" s="137"/>
      <c r="C527" s="69"/>
      <c r="D527" s="67" t="str">
        <f>IFERROR(VLOOKUP(C527,produits!$A$2:$D$75,4,FALSE),"")</f>
        <v/>
      </c>
    </row>
    <row r="528" spans="1:4" ht="15">
      <c r="A528" s="43"/>
      <c r="B528" s="137"/>
      <c r="C528" s="69"/>
      <c r="D528" s="67" t="str">
        <f>IFERROR(VLOOKUP(C528,produits!$A$2:$D$75,4,FALSE),"")</f>
        <v/>
      </c>
    </row>
    <row r="529" spans="1:4" ht="15">
      <c r="A529" s="43"/>
      <c r="B529" s="137"/>
      <c r="C529" s="69"/>
      <c r="D529" s="67" t="str">
        <f>IFERROR(VLOOKUP(C529,produits!$A$2:$D$75,4,FALSE),"")</f>
        <v/>
      </c>
    </row>
    <row r="530" spans="1:4" ht="15">
      <c r="A530" s="43"/>
      <c r="B530" s="137"/>
      <c r="C530" s="69"/>
      <c r="D530" s="67" t="str">
        <f>IFERROR(VLOOKUP(C530,produits!$A$2:$D$75,4,FALSE),"")</f>
        <v/>
      </c>
    </row>
    <row r="531" spans="1:4" ht="15">
      <c r="A531" s="43"/>
      <c r="B531" s="137"/>
      <c r="C531" s="69"/>
      <c r="D531" s="67" t="str">
        <f>IFERROR(VLOOKUP(C531,produits!$A$2:$D$75,4,FALSE),"")</f>
        <v/>
      </c>
    </row>
    <row r="532" spans="1:4" ht="15">
      <c r="A532" s="43"/>
      <c r="B532" s="137"/>
      <c r="C532" s="69"/>
      <c r="D532" s="67" t="str">
        <f>IFERROR(VLOOKUP(C532,produits!$A$2:$D$75,4,FALSE),"")</f>
        <v/>
      </c>
    </row>
    <row r="533" spans="1:4" ht="15">
      <c r="A533" s="43"/>
      <c r="B533" s="137"/>
      <c r="C533" s="69"/>
      <c r="D533" s="67" t="str">
        <f>IFERROR(VLOOKUP(C533,produits!$A$2:$D$75,4,FALSE),"")</f>
        <v/>
      </c>
    </row>
    <row r="534" spans="1:4" ht="15">
      <c r="A534" s="43"/>
      <c r="B534" s="137"/>
      <c r="C534" s="69"/>
      <c r="D534" s="67" t="str">
        <f>IFERROR(VLOOKUP(C534,produits!$A$2:$D$75,4,FALSE),"")</f>
        <v/>
      </c>
    </row>
    <row r="535" spans="1:4" ht="15">
      <c r="A535" s="43"/>
      <c r="B535" s="137"/>
      <c r="C535" s="69"/>
      <c r="D535" s="67" t="str">
        <f>IFERROR(VLOOKUP(C535,produits!$A$2:$D$75,4,FALSE),"")</f>
        <v/>
      </c>
    </row>
    <row r="536" spans="1:4" ht="15">
      <c r="A536" s="43"/>
      <c r="B536" s="137"/>
      <c r="C536" s="69"/>
      <c r="D536" s="67" t="str">
        <f>IFERROR(VLOOKUP(C536,produits!$A$2:$D$75,4,FALSE),"")</f>
        <v/>
      </c>
    </row>
    <row r="537" spans="1:4" ht="15">
      <c r="A537" s="43"/>
      <c r="B537" s="137"/>
      <c r="C537" s="69"/>
      <c r="D537" s="67" t="str">
        <f>IFERROR(VLOOKUP(C537,produits!$A$2:$D$75,4,FALSE),"")</f>
        <v/>
      </c>
    </row>
    <row r="538" spans="1:4" ht="15">
      <c r="A538" s="43"/>
      <c r="B538" s="137"/>
      <c r="C538" s="69"/>
      <c r="D538" s="67" t="str">
        <f>IFERROR(VLOOKUP(C538,produits!$A$2:$D$75,4,FALSE),"")</f>
        <v/>
      </c>
    </row>
    <row r="539" spans="1:4" ht="15">
      <c r="A539" s="43"/>
      <c r="B539" s="137"/>
      <c r="C539" s="69"/>
      <c r="D539" s="67" t="str">
        <f>IFERROR(VLOOKUP(C539,produits!$A$2:$D$75,4,FALSE),"")</f>
        <v/>
      </c>
    </row>
    <row r="540" spans="1:4" ht="15">
      <c r="A540" s="43"/>
      <c r="B540" s="137"/>
      <c r="C540" s="69"/>
      <c r="D540" s="67" t="str">
        <f>IFERROR(VLOOKUP(C540,produits!$A$2:$D$75,4,FALSE),"")</f>
        <v/>
      </c>
    </row>
    <row r="541" spans="1:4" ht="15">
      <c r="A541" s="43"/>
      <c r="B541" s="137"/>
      <c r="C541" s="69"/>
      <c r="D541" s="67" t="str">
        <f>IFERROR(VLOOKUP(C541,produits!$A$2:$D$75,4,FALSE),"")</f>
        <v/>
      </c>
    </row>
    <row r="542" spans="1:4" ht="15">
      <c r="A542" s="43"/>
      <c r="B542" s="137"/>
      <c r="C542" s="69"/>
      <c r="D542" s="67" t="str">
        <f>IFERROR(VLOOKUP(C542,produits!$A$2:$D$75,4,FALSE),"")</f>
        <v/>
      </c>
    </row>
    <row r="543" spans="1:4" ht="15">
      <c r="A543" s="43"/>
      <c r="B543" s="137"/>
      <c r="C543" s="69"/>
      <c r="D543" s="67" t="str">
        <f>IFERROR(VLOOKUP(C543,produits!$A$2:$D$75,4,FALSE),"")</f>
        <v/>
      </c>
    </row>
    <row r="544" spans="1:4" ht="15">
      <c r="A544" s="43"/>
      <c r="B544" s="137"/>
      <c r="C544" s="69"/>
      <c r="D544" s="67" t="str">
        <f>IFERROR(VLOOKUP(C544,produits!$A$2:$D$75,4,FALSE),"")</f>
        <v/>
      </c>
    </row>
    <row r="545" spans="1:4" ht="15">
      <c r="A545" s="43"/>
      <c r="B545" s="137"/>
      <c r="C545" s="69"/>
      <c r="D545" s="67" t="str">
        <f>IFERROR(VLOOKUP(C545,produits!$A$2:$D$75,4,FALSE),"")</f>
        <v/>
      </c>
    </row>
    <row r="546" spans="1:4" ht="15">
      <c r="A546" s="43"/>
      <c r="B546" s="137"/>
      <c r="C546" s="69"/>
      <c r="D546" s="67" t="str">
        <f>IFERROR(VLOOKUP(C546,produits!$A$2:$D$75,4,FALSE),"")</f>
        <v/>
      </c>
    </row>
    <row r="547" spans="1:4" ht="15">
      <c r="A547" s="43"/>
      <c r="B547" s="137"/>
      <c r="C547" s="69"/>
      <c r="D547" s="67" t="str">
        <f>IFERROR(VLOOKUP(C547,produits!$A$2:$D$75,4,FALSE),"")</f>
        <v/>
      </c>
    </row>
    <row r="548" spans="1:4" ht="15">
      <c r="A548" s="43"/>
      <c r="B548" s="137"/>
      <c r="C548" s="69"/>
      <c r="D548" s="67" t="str">
        <f>IFERROR(VLOOKUP(C548,produits!$A$2:$D$75,4,FALSE),"")</f>
        <v/>
      </c>
    </row>
    <row r="549" spans="1:4" ht="15">
      <c r="A549" s="43"/>
      <c r="B549" s="137"/>
      <c r="C549" s="69"/>
      <c r="D549" s="67" t="str">
        <f>IFERROR(VLOOKUP(C549,produits!$A$2:$D$75,4,FALSE),"")</f>
        <v/>
      </c>
    </row>
    <row r="550" spans="1:4" ht="15">
      <c r="A550" s="43"/>
      <c r="B550" s="137"/>
      <c r="C550" s="69"/>
      <c r="D550" s="67" t="str">
        <f>IFERROR(VLOOKUP(C550,produits!$A$2:$D$75,4,FALSE),"")</f>
        <v/>
      </c>
    </row>
    <row r="551" spans="1:4" ht="15">
      <c r="A551" s="43"/>
      <c r="B551" s="137"/>
      <c r="C551" s="69"/>
      <c r="D551" s="67" t="str">
        <f>IFERROR(VLOOKUP(C551,produits!$A$2:$D$75,4,FALSE),"")</f>
        <v/>
      </c>
    </row>
    <row r="552" spans="1:4" ht="15">
      <c r="A552" s="43"/>
      <c r="B552" s="137"/>
      <c r="C552" s="69"/>
      <c r="D552" s="60"/>
    </row>
    <row r="553" spans="1:4" ht="15">
      <c r="A553" s="43"/>
      <c r="B553" s="137"/>
      <c r="C553" s="69"/>
      <c r="D553" s="60"/>
    </row>
    <row r="554" spans="1:4" ht="15">
      <c r="A554" s="43"/>
      <c r="B554" s="137"/>
      <c r="C554" s="69"/>
      <c r="D554" s="60"/>
    </row>
    <row r="555" spans="1:4" ht="15">
      <c r="A555" s="43"/>
      <c r="B555" s="137"/>
      <c r="C555" s="69"/>
      <c r="D555" s="60"/>
    </row>
    <row r="556" spans="1:4" ht="15">
      <c r="A556" s="43"/>
      <c r="B556" s="137"/>
      <c r="C556" s="69"/>
      <c r="D556" s="60"/>
    </row>
    <row r="557" spans="1:4" ht="15">
      <c r="A557" s="43"/>
      <c r="B557" s="137"/>
      <c r="C557" s="69"/>
      <c r="D557" s="60"/>
    </row>
    <row r="558" spans="1:4" ht="15">
      <c r="A558" s="43"/>
      <c r="B558" s="137"/>
      <c r="C558" s="69"/>
      <c r="D558" s="60"/>
    </row>
    <row r="559" spans="1:4" ht="15">
      <c r="A559" s="43"/>
      <c r="B559" s="137"/>
      <c r="C559" s="69"/>
      <c r="D559" s="60"/>
    </row>
    <row r="560" spans="1:4" ht="15">
      <c r="A560" s="43"/>
      <c r="B560" s="137"/>
      <c r="C560" s="69"/>
      <c r="D560" s="60"/>
    </row>
    <row r="561" spans="1:4" ht="15">
      <c r="A561" s="43"/>
      <c r="B561" s="137"/>
      <c r="C561" s="69"/>
      <c r="D561" s="60"/>
    </row>
    <row r="562" spans="1:4" ht="15">
      <c r="A562" s="43"/>
      <c r="B562" s="137"/>
      <c r="C562" s="69"/>
      <c r="D562" s="60"/>
    </row>
    <row r="563" spans="1:4" ht="15">
      <c r="A563" s="43"/>
      <c r="B563" s="137"/>
      <c r="C563" s="69"/>
      <c r="D563" s="60"/>
    </row>
    <row r="564" spans="1:4" ht="15">
      <c r="A564" s="43"/>
      <c r="B564" s="137"/>
      <c r="C564" s="69"/>
      <c r="D564" s="60"/>
    </row>
    <row r="565" spans="1:4" ht="15">
      <c r="A565" s="43"/>
      <c r="B565" s="137"/>
      <c r="C565" s="69"/>
      <c r="D565" s="60"/>
    </row>
    <row r="566" spans="1:4" ht="15">
      <c r="A566" s="44"/>
      <c r="B566" s="137"/>
      <c r="C566" s="69"/>
      <c r="D566" s="60"/>
    </row>
    <row r="567" spans="1:4" ht="15">
      <c r="A567" s="43"/>
      <c r="B567" s="137"/>
      <c r="C567" s="69"/>
      <c r="D567" s="60"/>
    </row>
    <row r="568" spans="1:4" ht="15">
      <c r="A568" s="44"/>
      <c r="B568" s="137"/>
      <c r="C568" s="69"/>
      <c r="D568" s="60"/>
    </row>
    <row r="569" spans="1:4" ht="15">
      <c r="A569" s="43"/>
      <c r="B569" s="137"/>
      <c r="C569" s="69"/>
      <c r="D569" s="60"/>
    </row>
    <row r="570" spans="1:4" ht="15">
      <c r="A570" s="44"/>
      <c r="B570" s="137"/>
      <c r="C570" s="69"/>
      <c r="D570" s="60"/>
    </row>
    <row r="571" spans="1:4" ht="15">
      <c r="A571" s="44"/>
      <c r="B571" s="137"/>
      <c r="C571" s="69"/>
      <c r="D571" s="60"/>
    </row>
    <row r="572" spans="1:4" ht="15">
      <c r="A572" s="43"/>
      <c r="B572" s="137"/>
      <c r="C572" s="69"/>
      <c r="D572" s="60"/>
    </row>
    <row r="573" spans="1:4" ht="15">
      <c r="A573" s="44"/>
      <c r="B573" s="137"/>
      <c r="C573" s="69"/>
      <c r="D573" s="60"/>
    </row>
    <row r="574" spans="1:4" ht="15">
      <c r="A574" s="43"/>
      <c r="B574" s="137"/>
      <c r="C574" s="69"/>
      <c r="D574" s="60"/>
    </row>
    <row r="575" spans="1:4" ht="15">
      <c r="A575" s="44"/>
      <c r="B575" s="137"/>
      <c r="C575" s="69"/>
      <c r="D575" s="60"/>
    </row>
    <row r="576" spans="1:4" ht="15">
      <c r="A576" s="43"/>
      <c r="B576" s="137"/>
      <c r="C576" s="69"/>
      <c r="D576" s="60"/>
    </row>
    <row r="577" spans="1:4" ht="15">
      <c r="A577" s="43"/>
      <c r="B577" s="137"/>
      <c r="C577" s="69"/>
      <c r="D577" s="60"/>
    </row>
    <row r="578" spans="1:4" ht="15">
      <c r="A578" s="44"/>
      <c r="B578" s="137"/>
      <c r="C578" s="69"/>
      <c r="D578" s="60"/>
    </row>
    <row r="579" spans="1:4" ht="15">
      <c r="A579" s="43"/>
      <c r="B579" s="137"/>
      <c r="C579" s="69"/>
      <c r="D579" s="60"/>
    </row>
    <row r="580" spans="1:4" ht="15">
      <c r="A580" s="44"/>
      <c r="B580" s="137"/>
      <c r="C580" s="69"/>
      <c r="D580" s="60"/>
    </row>
    <row r="581" spans="1:4" ht="15">
      <c r="A581" s="43"/>
      <c r="B581" s="137"/>
      <c r="C581" s="69"/>
      <c r="D581" s="60"/>
    </row>
    <row r="582" spans="1:4" ht="15">
      <c r="A582" s="43"/>
      <c r="B582" s="137"/>
      <c r="C582" s="69"/>
      <c r="D582" s="60"/>
    </row>
    <row r="583" spans="1:4" ht="15">
      <c r="A583" s="44"/>
      <c r="B583" s="137"/>
      <c r="C583" s="69"/>
      <c r="D583" s="60"/>
    </row>
    <row r="584" spans="1:4" ht="15">
      <c r="A584" s="43"/>
      <c r="B584" s="137"/>
      <c r="C584" s="69"/>
      <c r="D584" s="60"/>
    </row>
    <row r="585" spans="1:4" ht="15">
      <c r="A585" s="43"/>
      <c r="B585" s="137"/>
      <c r="C585" s="69"/>
      <c r="D585" s="60"/>
    </row>
    <row r="586" spans="1:4" ht="15">
      <c r="A586" s="43"/>
      <c r="B586" s="137"/>
      <c r="C586" s="69"/>
      <c r="D586" s="60"/>
    </row>
    <row r="587" spans="1:4" ht="15">
      <c r="A587" s="43"/>
      <c r="B587" s="137"/>
      <c r="C587" s="69"/>
      <c r="D587" s="60"/>
    </row>
    <row r="588" spans="1:4" ht="15">
      <c r="A588" s="43"/>
      <c r="B588" s="137"/>
      <c r="C588" s="69"/>
      <c r="D588" s="60"/>
    </row>
    <row r="589" spans="1:4" ht="15">
      <c r="A589" s="43"/>
      <c r="B589" s="137"/>
      <c r="C589" s="69"/>
      <c r="D589" s="60"/>
    </row>
    <row r="590" spans="1:4" ht="15">
      <c r="A590" s="43"/>
      <c r="B590" s="137"/>
      <c r="C590" s="69"/>
      <c r="D590" s="60"/>
    </row>
    <row r="591" spans="1:4" ht="15">
      <c r="A591" s="43"/>
      <c r="B591" s="137"/>
      <c r="C591" s="69"/>
      <c r="D591" s="60"/>
    </row>
    <row r="592" spans="1:4" ht="15">
      <c r="A592" s="43"/>
      <c r="B592" s="137"/>
      <c r="C592" s="69"/>
      <c r="D592" s="60"/>
    </row>
    <row r="593" spans="1:4" ht="15">
      <c r="A593" s="43"/>
      <c r="B593" s="137"/>
      <c r="C593" s="69"/>
      <c r="D593" s="60"/>
    </row>
    <row r="594" spans="1:4" ht="15">
      <c r="A594" s="43"/>
      <c r="B594" s="137"/>
      <c r="C594" s="69"/>
      <c r="D594" s="60"/>
    </row>
    <row r="595" spans="1:4" ht="15">
      <c r="A595" s="43"/>
      <c r="B595" s="137"/>
      <c r="C595" s="69"/>
      <c r="D595" s="60"/>
    </row>
    <row r="596" spans="1:4" ht="15">
      <c r="A596" s="43"/>
      <c r="B596" s="137"/>
      <c r="C596" s="69"/>
      <c r="D596" s="60"/>
    </row>
    <row r="597" spans="1:4" ht="15">
      <c r="A597" s="43"/>
      <c r="B597" s="137"/>
      <c r="C597" s="69"/>
      <c r="D597" s="60"/>
    </row>
    <row r="598" spans="1:4" ht="15">
      <c r="A598" s="43"/>
      <c r="B598" s="137"/>
      <c r="C598" s="69"/>
      <c r="D598" s="60"/>
    </row>
    <row r="599" spans="1:4" ht="15">
      <c r="A599" s="43"/>
      <c r="B599" s="137"/>
      <c r="C599" s="69"/>
      <c r="D599" s="60"/>
    </row>
    <row r="600" spans="1:4" ht="15">
      <c r="A600" s="43"/>
      <c r="B600" s="137"/>
      <c r="C600" s="69"/>
      <c r="D600" s="60"/>
    </row>
    <row r="601" spans="1:4" ht="15">
      <c r="A601" s="43"/>
      <c r="B601" s="137"/>
      <c r="C601" s="69"/>
      <c r="D601" s="60"/>
    </row>
    <row r="602" spans="1:4" ht="15">
      <c r="A602" s="43"/>
      <c r="B602" s="137"/>
      <c r="C602" s="69"/>
      <c r="D602" s="60"/>
    </row>
    <row r="603" spans="1:4" ht="15">
      <c r="A603" s="43"/>
      <c r="B603" s="137"/>
      <c r="C603" s="69"/>
      <c r="D603" s="60"/>
    </row>
    <row r="604" spans="1:4" ht="15">
      <c r="A604" s="43"/>
      <c r="B604" s="137"/>
      <c r="C604" s="69"/>
      <c r="D604" s="60"/>
    </row>
    <row r="605" spans="1:4" ht="15">
      <c r="A605" s="43"/>
      <c r="B605" s="137"/>
      <c r="C605" s="69"/>
      <c r="D605" s="60"/>
    </row>
    <row r="606" spans="1:4" ht="15">
      <c r="A606" s="43"/>
      <c r="B606" s="137"/>
      <c r="C606" s="69"/>
      <c r="D606" s="60"/>
    </row>
    <row r="607" spans="1:4" ht="15">
      <c r="A607" s="43"/>
      <c r="B607" s="137"/>
      <c r="C607" s="69"/>
      <c r="D607" s="60"/>
    </row>
    <row r="608" spans="1:4" ht="15">
      <c r="A608" s="43"/>
      <c r="B608" s="137"/>
      <c r="C608" s="69"/>
      <c r="D608" s="60"/>
    </row>
    <row r="609" spans="1:4" ht="15">
      <c r="A609" s="43"/>
      <c r="B609" s="137"/>
      <c r="C609" s="69"/>
      <c r="D609" s="60"/>
    </row>
    <row r="610" spans="1:4" ht="15">
      <c r="A610" s="43"/>
      <c r="B610" s="137"/>
      <c r="C610" s="69"/>
      <c r="D610" s="60"/>
    </row>
    <row r="611" spans="1:4" ht="15">
      <c r="A611" s="43"/>
      <c r="B611" s="137"/>
      <c r="C611" s="69"/>
      <c r="D611" s="60"/>
    </row>
    <row r="612" spans="1:4" ht="15">
      <c r="A612" s="43"/>
      <c r="B612" s="137"/>
      <c r="C612" s="69"/>
      <c r="D612" s="60"/>
    </row>
    <row r="613" spans="1:4" ht="15">
      <c r="A613" s="43"/>
      <c r="B613" s="137"/>
      <c r="C613" s="69"/>
      <c r="D613" s="60"/>
    </row>
    <row r="614" spans="1:4" ht="15">
      <c r="A614" s="43"/>
      <c r="B614" s="137"/>
      <c r="C614" s="69"/>
      <c r="D614" s="60"/>
    </row>
    <row r="615" spans="1:4" ht="15">
      <c r="A615" s="43"/>
      <c r="B615" s="137"/>
      <c r="C615" s="69"/>
      <c r="D615" s="60"/>
    </row>
    <row r="616" spans="1:4" ht="15">
      <c r="A616" s="43"/>
      <c r="B616" s="137"/>
      <c r="C616" s="69"/>
      <c r="D616" s="60"/>
    </row>
    <row r="617" spans="1:4" ht="15">
      <c r="A617" s="43"/>
      <c r="B617" s="137"/>
      <c r="C617" s="69"/>
      <c r="D617" s="60"/>
    </row>
    <row r="618" spans="1:4" ht="15">
      <c r="A618" s="43"/>
      <c r="B618" s="137"/>
      <c r="C618" s="69"/>
      <c r="D618" s="60"/>
    </row>
    <row r="619" spans="1:4" ht="15">
      <c r="A619" s="43"/>
      <c r="B619" s="137"/>
      <c r="C619" s="69"/>
      <c r="D619" s="60"/>
    </row>
    <row r="620" spans="1:4" ht="15">
      <c r="A620" s="43"/>
      <c r="B620" s="137"/>
      <c r="C620" s="69"/>
      <c r="D620" s="60"/>
    </row>
    <row r="621" spans="1:4" ht="15">
      <c r="A621" s="43"/>
      <c r="B621" s="137"/>
      <c r="C621" s="69"/>
      <c r="D621" s="60"/>
    </row>
    <row r="622" spans="1:4" ht="15">
      <c r="A622" s="43"/>
      <c r="B622" s="137"/>
      <c r="C622" s="69"/>
      <c r="D622" s="60"/>
    </row>
    <row r="623" spans="1:4" ht="15">
      <c r="A623" s="43"/>
      <c r="B623" s="137"/>
      <c r="C623" s="69"/>
      <c r="D623" s="60"/>
    </row>
    <row r="624" spans="1:4" ht="15">
      <c r="A624" s="43"/>
      <c r="B624" s="137"/>
      <c r="C624" s="69"/>
      <c r="D624" s="60"/>
    </row>
    <row r="625" spans="1:4" ht="15">
      <c r="A625" s="43"/>
      <c r="B625" s="137"/>
      <c r="C625" s="69"/>
      <c r="D625" s="60"/>
    </row>
    <row r="626" spans="1:4" ht="15">
      <c r="A626" s="43"/>
      <c r="B626" s="137"/>
      <c r="C626" s="69"/>
      <c r="D626" s="60"/>
    </row>
    <row r="627" spans="1:4" ht="15">
      <c r="A627" s="43"/>
      <c r="B627" s="137"/>
      <c r="C627" s="69"/>
      <c r="D627" s="60"/>
    </row>
    <row r="628" spans="1:4" ht="15">
      <c r="A628" s="43"/>
      <c r="B628" s="137"/>
      <c r="C628" s="69"/>
      <c r="D628" s="60"/>
    </row>
    <row r="629" spans="1:4" ht="15">
      <c r="A629" s="43"/>
      <c r="B629" s="137"/>
      <c r="C629" s="69"/>
      <c r="D629" s="60"/>
    </row>
    <row r="630" spans="1:4" ht="15">
      <c r="A630" s="43"/>
      <c r="B630" s="137"/>
      <c r="C630" s="69"/>
      <c r="D630" s="60"/>
    </row>
    <row r="631" spans="1:4" ht="15">
      <c r="A631" s="43"/>
      <c r="B631" s="137"/>
      <c r="C631" s="69"/>
      <c r="D631" s="60"/>
    </row>
    <row r="632" spans="1:4" ht="15">
      <c r="A632" s="43"/>
      <c r="B632" s="137"/>
      <c r="C632" s="69"/>
      <c r="D632" s="60"/>
    </row>
    <row r="633" spans="1:4" ht="15">
      <c r="A633" s="43"/>
      <c r="B633" s="137"/>
      <c r="C633" s="69"/>
      <c r="D633" s="60"/>
    </row>
    <row r="634" spans="1:4" ht="15">
      <c r="A634" s="43"/>
      <c r="B634" s="137"/>
      <c r="C634" s="69"/>
      <c r="D634" s="60"/>
    </row>
    <row r="635" spans="1:4" ht="15">
      <c r="A635" s="43"/>
      <c r="B635" s="137"/>
      <c r="C635" s="69"/>
      <c r="D635" s="60"/>
    </row>
    <row r="636" spans="1:4" ht="15">
      <c r="A636" s="43"/>
      <c r="B636" s="137"/>
      <c r="C636" s="69"/>
      <c r="D636" s="60"/>
    </row>
    <row r="637" spans="1:4" ht="15">
      <c r="A637" s="43"/>
      <c r="B637" s="137"/>
      <c r="C637" s="69"/>
      <c r="D637" s="60"/>
    </row>
    <row r="638" spans="1:4" ht="15">
      <c r="A638" s="43"/>
      <c r="B638" s="137"/>
      <c r="C638" s="69"/>
      <c r="D638" s="60"/>
    </row>
    <row r="639" spans="1:4" ht="15">
      <c r="A639" s="43"/>
      <c r="B639" s="137"/>
      <c r="C639" s="69"/>
      <c r="D639" s="60"/>
    </row>
    <row r="640" spans="1:4" ht="15">
      <c r="A640" s="43"/>
      <c r="B640" s="137"/>
      <c r="C640" s="69"/>
      <c r="D640" s="60"/>
    </row>
    <row r="641" spans="1:4" ht="15">
      <c r="A641" s="43"/>
      <c r="B641" s="137"/>
      <c r="C641" s="69"/>
      <c r="D641" s="60"/>
    </row>
    <row r="642" spans="1:4" ht="15">
      <c r="A642" s="43"/>
      <c r="B642" s="137"/>
      <c r="C642" s="69"/>
      <c r="D642" s="60"/>
    </row>
    <row r="643" spans="1:4" ht="15">
      <c r="A643" s="43"/>
      <c r="B643" s="137"/>
      <c r="C643" s="69"/>
      <c r="D643" s="60"/>
    </row>
    <row r="644" spans="1:4" ht="15">
      <c r="A644" s="43"/>
      <c r="B644" s="137"/>
      <c r="C644" s="69"/>
      <c r="D644" s="60"/>
    </row>
    <row r="645" spans="1:4" ht="15">
      <c r="A645" s="43"/>
      <c r="B645" s="137"/>
      <c r="C645" s="69"/>
      <c r="D645" s="60"/>
    </row>
    <row r="646" spans="1:4" ht="15">
      <c r="A646" s="43"/>
      <c r="B646" s="137"/>
      <c r="C646" s="69"/>
      <c r="D646" s="60"/>
    </row>
    <row r="647" spans="1:4" ht="15">
      <c r="A647" s="44"/>
      <c r="B647" s="137"/>
      <c r="C647" s="69"/>
      <c r="D647" s="60"/>
    </row>
    <row r="648" spans="1:4" ht="15">
      <c r="A648" s="43"/>
      <c r="B648" s="137"/>
      <c r="C648" s="69"/>
      <c r="D648" s="60"/>
    </row>
    <row r="649" spans="1:4" ht="15">
      <c r="A649" s="43"/>
      <c r="B649" s="137"/>
      <c r="C649" s="69"/>
      <c r="D649" s="60"/>
    </row>
    <row r="650" spans="1:4" ht="15">
      <c r="A650" s="43"/>
      <c r="B650" s="137"/>
      <c r="C650" s="69"/>
      <c r="D650" s="60"/>
    </row>
    <row r="651" spans="1:4" ht="15">
      <c r="A651" s="43"/>
      <c r="B651" s="137"/>
      <c r="C651" s="69"/>
      <c r="D651" s="60"/>
    </row>
    <row r="652" spans="1:4" ht="15">
      <c r="A652" s="43"/>
      <c r="B652" s="137"/>
      <c r="C652" s="69"/>
      <c r="D652" s="60"/>
    </row>
    <row r="653" spans="1:4" ht="15">
      <c r="A653" s="44"/>
      <c r="B653" s="137"/>
      <c r="C653" s="69"/>
      <c r="D653" s="60"/>
    </row>
    <row r="654" spans="1:4" ht="15">
      <c r="A654" s="43"/>
      <c r="B654" s="137"/>
      <c r="C654" s="69"/>
      <c r="D654" s="60"/>
    </row>
    <row r="655" spans="1:4" ht="15">
      <c r="A655" s="43"/>
      <c r="B655" s="137"/>
      <c r="C655" s="69"/>
      <c r="D655" s="60"/>
    </row>
    <row r="656" spans="1:4" ht="15">
      <c r="A656" s="43"/>
      <c r="B656" s="137"/>
      <c r="C656" s="69"/>
      <c r="D656" s="60"/>
    </row>
    <row r="657" spans="1:4" ht="15">
      <c r="A657" s="43"/>
      <c r="B657" s="137"/>
      <c r="C657" s="69"/>
      <c r="D657" s="60"/>
    </row>
    <row r="658" spans="1:4" ht="15">
      <c r="A658" s="43"/>
      <c r="B658" s="137"/>
      <c r="C658" s="69"/>
      <c r="D658" s="60"/>
    </row>
    <row r="659" spans="1:4" ht="15">
      <c r="A659" s="44"/>
      <c r="B659" s="137"/>
      <c r="C659" s="69"/>
      <c r="D659" s="60"/>
    </row>
    <row r="660" spans="1:4" ht="15">
      <c r="A660" s="43"/>
      <c r="B660" s="137"/>
      <c r="C660" s="69"/>
      <c r="D660" s="60"/>
    </row>
    <row r="661" spans="1:4" ht="15">
      <c r="A661" s="43"/>
      <c r="B661" s="137"/>
      <c r="C661" s="69"/>
      <c r="D661" s="60"/>
    </row>
    <row r="662" spans="1:4" ht="15">
      <c r="A662" s="43"/>
      <c r="B662" s="137"/>
      <c r="C662" s="69"/>
      <c r="D662" s="60"/>
    </row>
    <row r="663" spans="1:4" ht="15">
      <c r="A663" s="43"/>
      <c r="B663" s="137"/>
      <c r="C663" s="69"/>
      <c r="D663" s="60"/>
    </row>
    <row r="664" spans="1:4" ht="15">
      <c r="A664" s="43"/>
      <c r="B664" s="137"/>
      <c r="C664" s="69"/>
      <c r="D664" s="60"/>
    </row>
    <row r="665" spans="1:4" ht="15">
      <c r="A665" s="43"/>
      <c r="B665" s="137"/>
      <c r="C665" s="69"/>
      <c r="D665" s="60"/>
    </row>
    <row r="666" spans="1:4" ht="15">
      <c r="A666" s="43"/>
      <c r="B666" s="137"/>
      <c r="C666" s="69"/>
      <c r="D666" s="60"/>
    </row>
    <row r="667" spans="1:4" ht="15">
      <c r="A667" s="43"/>
      <c r="B667" s="137"/>
      <c r="C667" s="69"/>
      <c r="D667" s="60"/>
    </row>
    <row r="668" spans="1:4" ht="15">
      <c r="A668" s="43"/>
      <c r="B668" s="137"/>
      <c r="C668" s="69"/>
      <c r="D668" s="60"/>
    </row>
    <row r="669" spans="1:4" ht="15">
      <c r="A669" s="43"/>
      <c r="B669" s="137"/>
      <c r="C669" s="69"/>
      <c r="D669" s="60"/>
    </row>
    <row r="670" spans="1:4" ht="15">
      <c r="A670" s="43"/>
      <c r="B670" s="137"/>
      <c r="C670" s="69"/>
      <c r="D670" s="60"/>
    </row>
    <row r="671" spans="1:4" ht="15">
      <c r="A671" s="43"/>
      <c r="B671" s="137"/>
      <c r="C671" s="69"/>
      <c r="D671" s="60"/>
    </row>
    <row r="672" spans="1:4" ht="15">
      <c r="A672" s="43"/>
      <c r="B672" s="137"/>
      <c r="C672" s="69"/>
      <c r="D672" s="60"/>
    </row>
    <row r="673" spans="1:4" ht="15">
      <c r="A673" s="44"/>
      <c r="B673" s="137"/>
      <c r="C673" s="69"/>
      <c r="D673" s="60"/>
    </row>
    <row r="674" spans="1:4" ht="15">
      <c r="A674" s="43"/>
      <c r="B674" s="137"/>
      <c r="C674" s="69"/>
      <c r="D674" s="60"/>
    </row>
    <row r="675" spans="1:4" ht="15">
      <c r="A675" s="43"/>
      <c r="B675" s="137"/>
      <c r="C675" s="69"/>
      <c r="D675" s="60"/>
    </row>
    <row r="676" spans="1:4" ht="15">
      <c r="A676" s="43"/>
      <c r="B676" s="137"/>
      <c r="C676" s="69"/>
      <c r="D676" s="60"/>
    </row>
    <row r="677" spans="1:4" ht="15">
      <c r="A677" s="43"/>
      <c r="B677" s="137"/>
      <c r="C677" s="69"/>
      <c r="D677" s="60"/>
    </row>
    <row r="678" spans="1:4" ht="15">
      <c r="A678" s="43"/>
      <c r="B678" s="137"/>
      <c r="C678" s="69"/>
      <c r="D678" s="60"/>
    </row>
    <row r="679" spans="1:4" ht="15">
      <c r="A679" s="43"/>
      <c r="B679" s="137"/>
      <c r="C679" s="69"/>
      <c r="D679" s="60"/>
    </row>
    <row r="680" spans="1:4" ht="15">
      <c r="A680" s="44"/>
      <c r="B680" s="137"/>
      <c r="C680" s="69"/>
      <c r="D680" s="60"/>
    </row>
    <row r="681" spans="1:4" ht="15">
      <c r="A681" s="44"/>
      <c r="B681" s="137"/>
      <c r="C681" s="69"/>
      <c r="D681" s="60"/>
    </row>
    <row r="682" spans="1:4" ht="15">
      <c r="A682" s="43"/>
      <c r="B682" s="137"/>
      <c r="C682" s="69"/>
      <c r="D682" s="60"/>
    </row>
    <row r="683" spans="1:4" ht="15">
      <c r="A683" s="43"/>
      <c r="B683" s="137"/>
      <c r="C683" s="69"/>
      <c r="D683" s="60"/>
    </row>
    <row r="684" spans="1:4" ht="15">
      <c r="A684" s="43"/>
      <c r="B684" s="137"/>
      <c r="C684" s="69"/>
      <c r="D684" s="60"/>
    </row>
    <row r="685" spans="1:4" ht="15">
      <c r="A685" s="43"/>
      <c r="B685" s="137"/>
      <c r="C685" s="69"/>
      <c r="D685" s="60"/>
    </row>
    <row r="686" spans="1:4" ht="15">
      <c r="A686" s="43"/>
      <c r="B686" s="137"/>
      <c r="C686" s="69"/>
      <c r="D686" s="60"/>
    </row>
    <row r="687" spans="1:4" ht="15">
      <c r="A687" s="43"/>
      <c r="B687" s="137"/>
      <c r="C687" s="69"/>
      <c r="D687" s="60"/>
    </row>
    <row r="688" spans="1:4" ht="15">
      <c r="A688" s="43"/>
      <c r="B688" s="137"/>
      <c r="C688" s="69"/>
      <c r="D688" s="60"/>
    </row>
    <row r="689" spans="1:4" ht="15">
      <c r="A689" s="43"/>
      <c r="B689" s="137"/>
      <c r="C689" s="69"/>
      <c r="D689" s="60"/>
    </row>
    <row r="690" spans="1:4" ht="15">
      <c r="A690" s="43"/>
      <c r="B690" s="137"/>
      <c r="C690" s="69"/>
      <c r="D690" s="60"/>
    </row>
    <row r="691" spans="1:4" ht="15">
      <c r="A691" s="43"/>
      <c r="B691" s="137"/>
      <c r="C691" s="69"/>
      <c r="D691" s="60"/>
    </row>
    <row r="692" spans="1:4" ht="15">
      <c r="A692" s="43"/>
      <c r="B692" s="137"/>
      <c r="C692" s="69"/>
      <c r="D692" s="60"/>
    </row>
    <row r="693" spans="1:4" ht="15">
      <c r="A693" s="43"/>
      <c r="B693" s="137"/>
      <c r="C693" s="69"/>
      <c r="D693" s="60"/>
    </row>
    <row r="694" spans="1:4" ht="15">
      <c r="A694" s="43"/>
      <c r="B694" s="137"/>
      <c r="C694" s="69"/>
      <c r="D694" s="60"/>
    </row>
    <row r="695" spans="1:4" ht="15">
      <c r="A695" s="43"/>
      <c r="B695" s="137"/>
      <c r="C695" s="69"/>
      <c r="D695" s="60"/>
    </row>
    <row r="696" spans="1:4" ht="15">
      <c r="A696" s="43"/>
      <c r="B696" s="137"/>
      <c r="C696" s="69"/>
      <c r="D696" s="60"/>
    </row>
    <row r="697" spans="1:4" ht="15">
      <c r="A697" s="43"/>
      <c r="B697" s="137"/>
      <c r="C697" s="69"/>
      <c r="D697" s="60"/>
    </row>
    <row r="698" spans="1:4" ht="15">
      <c r="A698" s="43"/>
      <c r="B698" s="137"/>
      <c r="C698" s="69"/>
      <c r="D698" s="60"/>
    </row>
    <row r="699" spans="1:4" ht="15">
      <c r="A699" s="43"/>
      <c r="B699" s="137"/>
      <c r="C699" s="69"/>
      <c r="D699" s="60"/>
    </row>
    <row r="700" spans="1:4" ht="15">
      <c r="A700" s="43"/>
      <c r="B700" s="137"/>
      <c r="C700" s="69"/>
      <c r="D700" s="60"/>
    </row>
    <row r="701" spans="1:4" ht="15">
      <c r="A701" s="43"/>
      <c r="B701" s="137"/>
      <c r="C701" s="69"/>
      <c r="D701" s="60"/>
    </row>
    <row r="702" spans="1:4" ht="15">
      <c r="A702" s="43"/>
      <c r="B702" s="137"/>
      <c r="C702" s="69"/>
      <c r="D702" s="60"/>
    </row>
    <row r="703" spans="1:4" ht="15">
      <c r="A703" s="43"/>
      <c r="B703" s="137"/>
      <c r="C703" s="69"/>
      <c r="D703" s="60"/>
    </row>
    <row r="704" spans="1:4" ht="15">
      <c r="A704" s="43"/>
      <c r="B704" s="137"/>
      <c r="C704" s="69"/>
      <c r="D704" s="60"/>
    </row>
    <row r="705" spans="1:4" ht="15">
      <c r="A705" s="43"/>
      <c r="B705" s="137"/>
      <c r="C705" s="69"/>
      <c r="D705" s="60"/>
    </row>
    <row r="706" spans="1:4" ht="15">
      <c r="A706" s="43"/>
      <c r="B706" s="137"/>
      <c r="C706" s="69"/>
      <c r="D706" s="60"/>
    </row>
    <row r="707" spans="1:4" ht="15">
      <c r="A707" s="43"/>
      <c r="B707" s="137"/>
      <c r="C707" s="69"/>
      <c r="D707" s="60"/>
    </row>
    <row r="708" spans="1:4" ht="15">
      <c r="A708" s="43"/>
      <c r="B708" s="137"/>
      <c r="C708" s="69"/>
      <c r="D708" s="60"/>
    </row>
    <row r="709" spans="1:4" ht="15">
      <c r="A709" s="43"/>
      <c r="B709" s="137"/>
      <c r="C709" s="69"/>
      <c r="D709" s="60"/>
    </row>
    <row r="710" spans="1:4" ht="15">
      <c r="A710" s="43"/>
      <c r="B710" s="137"/>
      <c r="C710" s="69"/>
      <c r="D710" s="60"/>
    </row>
    <row r="711" spans="1:4" ht="15">
      <c r="A711" s="43"/>
      <c r="B711" s="137"/>
      <c r="C711" s="69"/>
      <c r="D711" s="60"/>
    </row>
    <row r="712" spans="1:4" ht="15">
      <c r="A712" s="43"/>
      <c r="B712" s="137"/>
      <c r="C712" s="69"/>
      <c r="D712" s="60"/>
    </row>
    <row r="713" spans="1:4" ht="15">
      <c r="A713" s="43"/>
      <c r="B713" s="137"/>
      <c r="C713" s="69"/>
      <c r="D713" s="60"/>
    </row>
    <row r="714" spans="1:4" ht="15">
      <c r="A714" s="43"/>
      <c r="B714" s="137"/>
      <c r="C714" s="69"/>
      <c r="D714" s="60"/>
    </row>
    <row r="715" spans="1:4" ht="15">
      <c r="A715" s="43"/>
      <c r="B715" s="137"/>
      <c r="C715" s="69"/>
      <c r="D715" s="60"/>
    </row>
    <row r="716" spans="1:4" ht="15">
      <c r="A716" s="43"/>
      <c r="B716" s="137"/>
      <c r="C716" s="69"/>
      <c r="D716" s="60"/>
    </row>
    <row r="717" spans="1:4" ht="15">
      <c r="A717" s="43"/>
      <c r="B717" s="137"/>
      <c r="C717" s="69"/>
      <c r="D717" s="60"/>
    </row>
    <row r="718" spans="1:4" ht="15">
      <c r="A718" s="43"/>
      <c r="B718" s="137"/>
      <c r="C718" s="69"/>
      <c r="D718" s="60"/>
    </row>
    <row r="719" spans="1:4" ht="15">
      <c r="A719" s="43"/>
      <c r="B719" s="137"/>
      <c r="C719" s="69"/>
      <c r="D719" s="60"/>
    </row>
    <row r="720" spans="1:4" ht="15">
      <c r="A720" s="43"/>
      <c r="B720" s="137"/>
      <c r="C720" s="69"/>
      <c r="D720" s="60"/>
    </row>
    <row r="721" spans="1:4" ht="15">
      <c r="A721" s="43"/>
      <c r="B721" s="137"/>
      <c r="C721" s="69"/>
      <c r="D721" s="60"/>
    </row>
    <row r="722" spans="1:4" ht="15">
      <c r="A722" s="43"/>
      <c r="B722" s="137"/>
      <c r="C722" s="69"/>
      <c r="D722" s="60"/>
    </row>
    <row r="723" spans="1:4" ht="15">
      <c r="A723" s="43"/>
      <c r="B723" s="137"/>
      <c r="C723" s="69"/>
      <c r="D723" s="60"/>
    </row>
    <row r="724" spans="1:4" ht="15">
      <c r="A724" s="43"/>
      <c r="B724" s="137"/>
      <c r="C724" s="69"/>
      <c r="D724" s="60"/>
    </row>
    <row r="725" spans="1:4" ht="15">
      <c r="A725" s="44"/>
      <c r="B725" s="137"/>
      <c r="C725" s="69"/>
      <c r="D725" s="60"/>
    </row>
    <row r="726" spans="1:4" ht="15">
      <c r="A726" s="43"/>
      <c r="B726" s="137"/>
      <c r="C726" s="69"/>
      <c r="D726" s="60"/>
    </row>
    <row r="727" spans="1:4" ht="15">
      <c r="A727" s="43"/>
      <c r="B727" s="137"/>
      <c r="C727" s="69"/>
      <c r="D727" s="60"/>
    </row>
    <row r="728" spans="1:4" ht="15">
      <c r="A728" s="43"/>
      <c r="B728" s="137"/>
      <c r="C728" s="69"/>
      <c r="D728" s="60"/>
    </row>
    <row r="729" spans="1:4" ht="15">
      <c r="A729" s="43"/>
      <c r="B729" s="137"/>
      <c r="C729" s="69"/>
      <c r="D729" s="60"/>
    </row>
    <row r="730" spans="1:4" ht="15">
      <c r="A730" s="43"/>
      <c r="B730" s="137"/>
      <c r="C730" s="69"/>
      <c r="D730" s="60"/>
    </row>
    <row r="731" spans="1:4" ht="15">
      <c r="A731" s="43"/>
      <c r="B731" s="137"/>
      <c r="C731" s="69"/>
      <c r="D731" s="60"/>
    </row>
    <row r="732" spans="1:4" ht="15">
      <c r="A732" s="43"/>
      <c r="B732" s="137"/>
      <c r="C732" s="69"/>
      <c r="D732" s="60"/>
    </row>
    <row r="733" spans="1:4" ht="15">
      <c r="A733" s="43"/>
      <c r="B733" s="137"/>
      <c r="C733" s="69"/>
      <c r="D733" s="60"/>
    </row>
    <row r="734" spans="1:4" ht="15">
      <c r="A734" s="43"/>
      <c r="B734" s="137"/>
      <c r="C734" s="69"/>
      <c r="D734" s="60"/>
    </row>
    <row r="735" spans="1:4" ht="15">
      <c r="A735" s="43"/>
      <c r="B735" s="137"/>
      <c r="C735" s="69"/>
      <c r="D735" s="60"/>
    </row>
    <row r="736" spans="1:4" ht="15">
      <c r="A736" s="43"/>
      <c r="B736" s="137"/>
      <c r="C736" s="69"/>
      <c r="D736" s="60"/>
    </row>
    <row r="737" spans="1:4" ht="15">
      <c r="A737" s="43"/>
      <c r="B737" s="137"/>
      <c r="C737" s="69"/>
      <c r="D737" s="60"/>
    </row>
    <row r="738" spans="1:4" ht="15">
      <c r="A738" s="43"/>
      <c r="B738" s="137"/>
      <c r="C738" s="69"/>
      <c r="D738" s="60"/>
    </row>
    <row r="739" spans="1:4" ht="15">
      <c r="A739" s="43"/>
      <c r="B739" s="137"/>
      <c r="C739" s="69"/>
      <c r="D739" s="60"/>
    </row>
    <row r="740" spans="1:4" ht="15">
      <c r="A740" s="43"/>
      <c r="B740" s="137"/>
      <c r="C740" s="69"/>
      <c r="D740" s="60"/>
    </row>
    <row r="741" spans="1:4" ht="15">
      <c r="A741" s="43"/>
      <c r="B741" s="137"/>
      <c r="C741" s="69"/>
      <c r="D741" s="60"/>
    </row>
    <row r="742" spans="1:4" ht="15">
      <c r="A742" s="43"/>
      <c r="B742" s="137"/>
      <c r="C742" s="69"/>
      <c r="D742" s="60"/>
    </row>
    <row r="743" spans="1:4" ht="15">
      <c r="A743" s="43"/>
      <c r="B743" s="137"/>
      <c r="C743" s="69"/>
      <c r="D743" s="60"/>
    </row>
    <row r="744" spans="1:4" ht="15">
      <c r="A744" s="43"/>
      <c r="B744" s="137"/>
      <c r="C744" s="69"/>
      <c r="D744" s="60"/>
    </row>
    <row r="745" spans="1:4" ht="15">
      <c r="A745" s="43"/>
      <c r="B745" s="137"/>
      <c r="C745" s="69"/>
      <c r="D745" s="60"/>
    </row>
    <row r="746" spans="1:4" ht="15">
      <c r="A746" s="43"/>
      <c r="B746" s="137"/>
      <c r="C746" s="69"/>
      <c r="D746" s="60"/>
    </row>
    <row r="747" spans="1:4" ht="15">
      <c r="A747" s="43"/>
      <c r="B747" s="137"/>
      <c r="C747" s="69"/>
      <c r="D747" s="60"/>
    </row>
    <row r="748" spans="1:4" ht="15">
      <c r="A748" s="43"/>
      <c r="B748" s="137"/>
      <c r="C748" s="69"/>
      <c r="D748" s="60"/>
    </row>
    <row r="749" spans="1:4" ht="15">
      <c r="A749" s="43"/>
      <c r="B749" s="137"/>
      <c r="C749" s="69"/>
      <c r="D749" s="60"/>
    </row>
    <row r="750" spans="1:4" ht="15">
      <c r="A750" s="43"/>
      <c r="B750" s="137"/>
      <c r="C750" s="69"/>
      <c r="D750" s="60"/>
    </row>
    <row r="751" spans="1:4" ht="15">
      <c r="A751" s="43"/>
      <c r="B751" s="137"/>
      <c r="C751" s="69"/>
      <c r="D751" s="60"/>
    </row>
    <row r="752" spans="1:4" ht="15">
      <c r="A752" s="43"/>
      <c r="B752" s="137"/>
      <c r="C752" s="69"/>
      <c r="D752" s="60"/>
    </row>
    <row r="753" spans="1:4" ht="15">
      <c r="A753" s="43"/>
      <c r="B753" s="137"/>
      <c r="C753" s="69"/>
      <c r="D753" s="60"/>
    </row>
    <row r="754" spans="1:4" ht="15">
      <c r="A754" s="43"/>
      <c r="B754" s="137"/>
      <c r="C754" s="69"/>
      <c r="D754" s="60"/>
    </row>
    <row r="755" spans="1:4" ht="15">
      <c r="A755" s="43"/>
      <c r="B755" s="137"/>
      <c r="C755" s="69"/>
      <c r="D755" s="60"/>
    </row>
    <row r="756" spans="1:4" ht="15">
      <c r="A756" s="43"/>
      <c r="B756" s="137"/>
      <c r="C756" s="69"/>
      <c r="D756" s="60"/>
    </row>
    <row r="757" spans="1:4" ht="15">
      <c r="A757" s="43"/>
      <c r="B757" s="137"/>
      <c r="C757" s="69"/>
      <c r="D757" s="60"/>
    </row>
    <row r="758" spans="1:4" ht="15">
      <c r="A758" s="43"/>
      <c r="B758" s="137"/>
      <c r="C758" s="69"/>
      <c r="D758" s="60"/>
    </row>
    <row r="759" spans="1:4" ht="15">
      <c r="A759" s="43"/>
      <c r="B759" s="137"/>
      <c r="C759" s="69"/>
      <c r="D759" s="60"/>
    </row>
    <row r="760" spans="1:4" ht="15">
      <c r="A760" s="43"/>
      <c r="B760" s="137"/>
      <c r="C760" s="69"/>
      <c r="D760" s="60"/>
    </row>
    <row r="761" spans="1:4" ht="15">
      <c r="A761" s="43"/>
      <c r="B761" s="137"/>
      <c r="C761" s="69"/>
      <c r="D761" s="60"/>
    </row>
    <row r="762" spans="1:4" ht="15">
      <c r="A762" s="43"/>
      <c r="B762" s="137"/>
      <c r="C762" s="69"/>
      <c r="D762" s="60"/>
    </row>
    <row r="763" spans="1:4" ht="15">
      <c r="A763" s="43"/>
      <c r="B763" s="137"/>
      <c r="C763" s="69"/>
      <c r="D763" s="60"/>
    </row>
    <row r="764" spans="1:4" ht="15">
      <c r="A764" s="43"/>
      <c r="B764" s="137"/>
      <c r="C764" s="69"/>
      <c r="D764" s="60"/>
    </row>
    <row r="765" spans="1:4" ht="15">
      <c r="A765" s="43"/>
      <c r="B765" s="137"/>
      <c r="C765" s="69"/>
      <c r="D765" s="60"/>
    </row>
    <row r="766" spans="1:4" ht="15">
      <c r="A766" s="43"/>
      <c r="B766" s="137"/>
      <c r="C766" s="69"/>
      <c r="D766" s="60"/>
    </row>
    <row r="767" spans="1:4" ht="15">
      <c r="A767" s="43"/>
      <c r="B767" s="137"/>
      <c r="C767" s="69"/>
      <c r="D767" s="60"/>
    </row>
    <row r="768" spans="1:4" ht="15">
      <c r="A768" s="43"/>
      <c r="B768" s="137"/>
      <c r="C768" s="69"/>
      <c r="D768" s="60"/>
    </row>
    <row r="769" spans="1:4" ht="15">
      <c r="A769" s="43"/>
      <c r="B769" s="137"/>
      <c r="C769" s="69"/>
      <c r="D769" s="60"/>
    </row>
    <row r="770" spans="1:4" ht="15">
      <c r="A770" s="43"/>
      <c r="B770" s="137"/>
      <c r="C770" s="69"/>
      <c r="D770" s="60"/>
    </row>
    <row r="771" spans="1:4" ht="15">
      <c r="A771" s="43"/>
      <c r="B771" s="137"/>
      <c r="C771" s="69"/>
      <c r="D771" s="60"/>
    </row>
    <row r="772" spans="1:4" ht="15">
      <c r="A772" s="43"/>
      <c r="B772" s="137"/>
      <c r="C772" s="69"/>
      <c r="D772" s="60"/>
    </row>
    <row r="773" spans="1:4" ht="15">
      <c r="A773" s="43"/>
      <c r="B773" s="137"/>
      <c r="C773" s="69"/>
      <c r="D773" s="60"/>
    </row>
    <row r="774" spans="1:4" ht="15">
      <c r="A774" s="43"/>
      <c r="B774" s="137"/>
      <c r="C774" s="69"/>
      <c r="D774" s="60"/>
    </row>
    <row r="775" spans="1:4" ht="15">
      <c r="A775" s="43"/>
      <c r="B775" s="137"/>
      <c r="C775" s="69"/>
      <c r="D775" s="60"/>
    </row>
    <row r="776" spans="1:4" ht="15">
      <c r="A776" s="43"/>
      <c r="B776" s="137"/>
      <c r="C776" s="69"/>
      <c r="D776" s="60"/>
    </row>
    <row r="777" spans="1:4" ht="15">
      <c r="A777" s="43"/>
      <c r="B777" s="137"/>
      <c r="C777" s="69"/>
      <c r="D777" s="60"/>
    </row>
    <row r="778" spans="1:4" ht="15">
      <c r="A778" s="43"/>
      <c r="B778" s="137"/>
      <c r="C778" s="69"/>
      <c r="D778" s="60"/>
    </row>
    <row r="779" spans="1:4" ht="15">
      <c r="A779" s="43"/>
      <c r="B779" s="137"/>
      <c r="C779" s="69"/>
      <c r="D779" s="60"/>
    </row>
    <row r="780" spans="1:4" ht="15">
      <c r="A780" s="43"/>
      <c r="B780" s="137"/>
      <c r="C780" s="69"/>
      <c r="D780" s="60"/>
    </row>
    <row r="781" spans="1:4" ht="15">
      <c r="A781" s="43"/>
      <c r="B781" s="137"/>
      <c r="C781" s="69"/>
      <c r="D781" s="60"/>
    </row>
    <row r="782" spans="1:4" ht="15">
      <c r="A782" s="43"/>
      <c r="B782" s="137"/>
      <c r="C782" s="69"/>
      <c r="D782" s="60"/>
    </row>
    <row r="783" spans="1:4" ht="15">
      <c r="A783" s="43"/>
      <c r="B783" s="137"/>
      <c r="C783" s="69"/>
      <c r="D783" s="60"/>
    </row>
    <row r="784" spans="1:4" ht="15">
      <c r="A784" s="43"/>
      <c r="B784" s="137"/>
      <c r="C784" s="69"/>
      <c r="D784" s="60"/>
    </row>
    <row r="785" spans="1:4" ht="15">
      <c r="A785" s="43"/>
      <c r="B785" s="137"/>
      <c r="C785" s="69"/>
      <c r="D785" s="60"/>
    </row>
    <row r="786" spans="1:4" ht="15">
      <c r="A786" s="43"/>
      <c r="B786" s="137"/>
      <c r="C786" s="69"/>
      <c r="D786" s="60"/>
    </row>
    <row r="787" spans="1:4" ht="15">
      <c r="A787" s="43"/>
      <c r="B787" s="137"/>
      <c r="C787" s="69"/>
      <c r="D787" s="60"/>
    </row>
    <row r="788" spans="1:4" ht="15">
      <c r="A788" s="43"/>
      <c r="B788" s="137"/>
      <c r="C788" s="69"/>
      <c r="D788" s="60"/>
    </row>
    <row r="789" spans="1:4" ht="15">
      <c r="A789" s="43"/>
      <c r="B789" s="137"/>
      <c r="C789" s="69"/>
      <c r="D789" s="60"/>
    </row>
    <row r="790" spans="1:4" ht="15">
      <c r="A790" s="43"/>
      <c r="B790" s="137"/>
      <c r="C790" s="69"/>
      <c r="D790" s="60"/>
    </row>
    <row r="791" spans="1:4" ht="15">
      <c r="A791" s="43"/>
      <c r="B791" s="137"/>
      <c r="C791" s="69"/>
      <c r="D791" s="60"/>
    </row>
    <row r="792" spans="1:4" ht="15">
      <c r="A792" s="43"/>
      <c r="B792" s="137"/>
      <c r="C792" s="69"/>
      <c r="D792" s="60"/>
    </row>
    <row r="793" spans="1:4" ht="15">
      <c r="A793" s="43"/>
      <c r="B793" s="137"/>
      <c r="C793" s="69"/>
      <c r="D793" s="60"/>
    </row>
    <row r="794" spans="1:4" ht="15">
      <c r="A794" s="43"/>
      <c r="B794" s="137"/>
      <c r="C794" s="69"/>
      <c r="D794" s="60"/>
    </row>
    <row r="795" spans="1:4" ht="15">
      <c r="A795" s="43"/>
      <c r="B795" s="137"/>
      <c r="C795" s="69"/>
      <c r="D795" s="60"/>
    </row>
    <row r="796" spans="1:4" ht="15">
      <c r="A796" s="43"/>
      <c r="B796" s="137"/>
      <c r="C796" s="69"/>
      <c r="D796" s="60"/>
    </row>
    <row r="797" spans="1:4" ht="15">
      <c r="A797" s="43"/>
      <c r="B797" s="137"/>
      <c r="C797" s="69"/>
      <c r="D797" s="60"/>
    </row>
    <row r="798" spans="1:4" ht="15">
      <c r="A798" s="43"/>
      <c r="B798" s="137"/>
      <c r="C798" s="69"/>
      <c r="D798" s="60"/>
    </row>
    <row r="799" spans="1:4" ht="15">
      <c r="A799" s="44"/>
      <c r="B799" s="137"/>
      <c r="C799" s="69"/>
      <c r="D799" s="60"/>
    </row>
    <row r="800" spans="1:4" ht="15">
      <c r="A800" s="43"/>
      <c r="B800" s="137"/>
      <c r="C800" s="69"/>
      <c r="D800" s="60"/>
    </row>
    <row r="801" spans="1:4" ht="15">
      <c r="A801" s="43"/>
      <c r="B801" s="137"/>
      <c r="C801" s="69"/>
      <c r="D801" s="60"/>
    </row>
    <row r="802" spans="1:4" ht="15">
      <c r="A802" s="43"/>
      <c r="B802" s="137"/>
      <c r="C802" s="69"/>
      <c r="D802" s="60"/>
    </row>
    <row r="803" spans="1:4" ht="15">
      <c r="A803" s="43"/>
      <c r="B803" s="137"/>
      <c r="C803" s="69"/>
      <c r="D803" s="60"/>
    </row>
    <row r="804" spans="1:4" ht="15">
      <c r="A804" s="43"/>
      <c r="B804" s="137"/>
      <c r="C804" s="69"/>
      <c r="D804" s="60"/>
    </row>
    <row r="805" spans="1:4" ht="15">
      <c r="A805" s="43"/>
      <c r="B805" s="137"/>
      <c r="C805" s="69"/>
      <c r="D805" s="60"/>
    </row>
    <row r="806" spans="1:4" ht="15">
      <c r="A806" s="43"/>
      <c r="B806" s="137"/>
      <c r="C806" s="69"/>
      <c r="D806" s="60"/>
    </row>
    <row r="807" spans="1:4" ht="15">
      <c r="A807" s="43"/>
      <c r="B807" s="137"/>
      <c r="C807" s="69"/>
      <c r="D807" s="60"/>
    </row>
    <row r="808" spans="1:4" ht="15">
      <c r="A808" s="44"/>
      <c r="B808" s="137"/>
      <c r="C808" s="69"/>
      <c r="D808" s="60"/>
    </row>
    <row r="809" spans="1:4" ht="15">
      <c r="A809" s="43"/>
      <c r="B809" s="137"/>
      <c r="C809" s="69"/>
      <c r="D809" s="60"/>
    </row>
    <row r="810" spans="1:4" ht="15">
      <c r="A810" s="43"/>
      <c r="B810" s="137"/>
      <c r="C810" s="69"/>
      <c r="D810" s="60"/>
    </row>
    <row r="811" spans="1:4" ht="15">
      <c r="A811" s="43"/>
      <c r="B811" s="137"/>
      <c r="C811" s="69"/>
      <c r="D811" s="60"/>
    </row>
    <row r="812" spans="1:4" ht="15">
      <c r="A812" s="43"/>
      <c r="B812" s="137"/>
      <c r="C812" s="69"/>
      <c r="D812" s="60"/>
    </row>
    <row r="813" spans="1:4" ht="15">
      <c r="A813" s="43"/>
      <c r="B813" s="137"/>
      <c r="C813" s="69"/>
      <c r="D813" s="60"/>
    </row>
    <row r="814" spans="1:4" ht="15">
      <c r="A814" s="43"/>
      <c r="B814" s="137"/>
      <c r="C814" s="69"/>
      <c r="D814" s="60"/>
    </row>
    <row r="815" spans="1:4" ht="15">
      <c r="A815" s="43"/>
      <c r="B815" s="137"/>
      <c r="C815" s="69"/>
      <c r="D815" s="60"/>
    </row>
    <row r="816" spans="1:4" ht="15">
      <c r="A816" s="43"/>
      <c r="B816" s="137"/>
      <c r="C816" s="69"/>
      <c r="D816" s="60"/>
    </row>
    <row r="817" spans="1:4" ht="15">
      <c r="A817" s="43"/>
      <c r="B817" s="137"/>
      <c r="C817" s="69"/>
      <c r="D817" s="60"/>
    </row>
    <row r="818" spans="1:4" ht="15">
      <c r="A818" s="43"/>
      <c r="B818" s="137"/>
      <c r="C818" s="69"/>
      <c r="D818" s="60"/>
    </row>
    <row r="819" spans="1:4" ht="15">
      <c r="A819" s="43"/>
      <c r="B819" s="137"/>
      <c r="C819" s="69"/>
      <c r="D819" s="60"/>
    </row>
    <row r="820" spans="1:4" ht="15">
      <c r="A820" s="43"/>
      <c r="B820" s="137"/>
      <c r="C820" s="69"/>
      <c r="D820" s="60"/>
    </row>
    <row r="821" spans="1:4" ht="15">
      <c r="A821" s="43"/>
      <c r="B821" s="137"/>
      <c r="C821" s="69"/>
      <c r="D821" s="60"/>
    </row>
    <row r="822" spans="1:4" ht="15">
      <c r="A822" s="43"/>
      <c r="B822" s="137"/>
      <c r="C822" s="69"/>
      <c r="D822" s="60"/>
    </row>
    <row r="823" spans="1:4" ht="15">
      <c r="A823" s="43"/>
      <c r="B823" s="137"/>
      <c r="C823" s="69"/>
      <c r="D823" s="60"/>
    </row>
    <row r="824" spans="1:4" ht="15">
      <c r="A824" s="43"/>
      <c r="B824" s="137"/>
      <c r="C824" s="69"/>
      <c r="D824" s="60"/>
    </row>
    <row r="825" spans="1:4" ht="15">
      <c r="A825" s="43"/>
      <c r="B825" s="137"/>
      <c r="C825" s="69"/>
      <c r="D825" s="60"/>
    </row>
    <row r="826" spans="1:4" ht="15">
      <c r="A826" s="43"/>
      <c r="B826" s="137"/>
      <c r="C826" s="69"/>
      <c r="D826" s="60"/>
    </row>
    <row r="827" spans="1:4" ht="15">
      <c r="A827" s="43"/>
      <c r="B827" s="137"/>
      <c r="C827" s="69"/>
      <c r="D827" s="60"/>
    </row>
    <row r="828" spans="1:4" ht="15">
      <c r="A828" s="44"/>
      <c r="B828" s="137"/>
      <c r="C828" s="69"/>
      <c r="D828" s="60"/>
    </row>
    <row r="829" spans="1:4" ht="15">
      <c r="A829" s="44"/>
      <c r="B829" s="137"/>
      <c r="C829" s="69"/>
      <c r="D829" s="60"/>
    </row>
    <row r="830" spans="1:4" ht="15">
      <c r="A830" s="44"/>
      <c r="B830" s="137"/>
      <c r="C830" s="69"/>
      <c r="D830" s="60"/>
    </row>
    <row r="831" spans="1:4" ht="15">
      <c r="A831" s="43"/>
      <c r="B831" s="137"/>
      <c r="C831" s="69"/>
      <c r="D831" s="60"/>
    </row>
    <row r="832" spans="1:4" ht="15">
      <c r="A832" s="43"/>
      <c r="B832" s="137"/>
      <c r="C832" s="69"/>
      <c r="D832" s="60"/>
    </row>
    <row r="833" spans="1:4" ht="15">
      <c r="A833" s="43"/>
      <c r="B833" s="137"/>
      <c r="C833" s="69"/>
      <c r="D833" s="60"/>
    </row>
    <row r="834" spans="1:4" ht="15">
      <c r="A834" s="43"/>
      <c r="B834" s="137"/>
      <c r="C834" s="69"/>
      <c r="D834" s="60"/>
    </row>
    <row r="835" spans="1:4" ht="15">
      <c r="A835" s="43"/>
      <c r="B835" s="137"/>
      <c r="C835" s="69"/>
      <c r="D835" s="60"/>
    </row>
    <row r="836" spans="1:4" ht="15">
      <c r="A836" s="43"/>
      <c r="B836" s="137"/>
      <c r="C836" s="69"/>
      <c r="D836" s="60"/>
    </row>
    <row r="837" spans="1:4" ht="15">
      <c r="A837" s="43"/>
      <c r="B837" s="137"/>
      <c r="C837" s="69"/>
      <c r="D837" s="60"/>
    </row>
    <row r="838" spans="1:4" ht="15">
      <c r="A838" s="44"/>
      <c r="B838" s="137"/>
      <c r="C838" s="69"/>
      <c r="D838" s="60"/>
    </row>
    <row r="839" spans="1:4" ht="15">
      <c r="A839" s="43"/>
      <c r="B839" s="137"/>
      <c r="C839" s="69"/>
      <c r="D839" s="60"/>
    </row>
    <row r="840" spans="1:4" ht="15">
      <c r="A840" s="44"/>
      <c r="B840" s="137"/>
      <c r="C840" s="69"/>
      <c r="D840" s="60"/>
    </row>
    <row r="841" spans="1:4" ht="15">
      <c r="A841" s="43"/>
      <c r="B841" s="137"/>
      <c r="C841" s="69"/>
      <c r="D841" s="60"/>
    </row>
    <row r="842" spans="1:4" ht="15">
      <c r="A842" s="43"/>
      <c r="B842" s="137"/>
      <c r="C842" s="69"/>
      <c r="D842" s="60"/>
    </row>
    <row r="843" spans="1:4" ht="15">
      <c r="A843" s="43"/>
      <c r="B843" s="137"/>
      <c r="C843" s="69"/>
      <c r="D843" s="60"/>
    </row>
    <row r="844" spans="1:4" ht="15">
      <c r="A844" s="43"/>
      <c r="B844" s="137"/>
      <c r="C844" s="69"/>
      <c r="D844" s="60"/>
    </row>
    <row r="845" spans="1:4" ht="15">
      <c r="A845" s="43"/>
      <c r="B845" s="137"/>
      <c r="C845" s="69"/>
      <c r="D845" s="60"/>
    </row>
    <row r="846" spans="1:4" ht="15">
      <c r="A846" s="43"/>
      <c r="B846" s="137"/>
      <c r="C846" s="69"/>
      <c r="D846" s="60"/>
    </row>
    <row r="847" spans="1:4" ht="15">
      <c r="A847" s="43"/>
      <c r="B847" s="137"/>
      <c r="C847" s="69"/>
      <c r="D847" s="60"/>
    </row>
    <row r="848" spans="1:4" ht="15">
      <c r="A848" s="43"/>
      <c r="B848" s="137"/>
      <c r="C848" s="69"/>
      <c r="D848" s="60"/>
    </row>
    <row r="849" spans="1:4" ht="15">
      <c r="A849" s="43"/>
      <c r="B849" s="137"/>
      <c r="C849" s="69"/>
      <c r="D849" s="60"/>
    </row>
    <row r="850" spans="1:4" ht="15">
      <c r="A850" s="43"/>
      <c r="B850" s="137"/>
      <c r="C850" s="69"/>
      <c r="D850" s="60"/>
    </row>
    <row r="851" spans="1:4" ht="15">
      <c r="A851" s="43"/>
      <c r="B851" s="137"/>
      <c r="C851" s="69"/>
      <c r="D851" s="60"/>
    </row>
    <row r="852" spans="1:4" ht="15">
      <c r="A852" s="43"/>
      <c r="B852" s="137"/>
      <c r="C852" s="69"/>
      <c r="D852" s="60"/>
    </row>
    <row r="853" spans="1:4" ht="15">
      <c r="A853" s="43"/>
      <c r="B853" s="137"/>
      <c r="C853" s="69"/>
      <c r="D853" s="60"/>
    </row>
    <row r="854" spans="1:4" ht="15">
      <c r="A854" s="43"/>
      <c r="B854" s="137"/>
      <c r="C854" s="69"/>
      <c r="D854" s="60"/>
    </row>
    <row r="855" spans="1:4" ht="15">
      <c r="A855" s="43"/>
      <c r="B855" s="137"/>
      <c r="C855" s="69"/>
      <c r="D855" s="60"/>
    </row>
    <row r="856" spans="1:4" ht="15">
      <c r="A856" s="43"/>
      <c r="B856" s="137"/>
      <c r="C856" s="69"/>
      <c r="D856" s="60"/>
    </row>
    <row r="857" spans="1:4" ht="15">
      <c r="A857" s="43"/>
      <c r="B857" s="137"/>
      <c r="C857" s="69"/>
      <c r="D857" s="60"/>
    </row>
    <row r="858" spans="1:4" ht="15">
      <c r="A858" s="43"/>
      <c r="B858" s="137"/>
      <c r="C858" s="69"/>
      <c r="D858" s="60"/>
    </row>
    <row r="859" spans="1:4" ht="15">
      <c r="A859" s="43"/>
      <c r="B859" s="137"/>
      <c r="C859" s="69"/>
      <c r="D859" s="60"/>
    </row>
    <row r="860" spans="1:4" ht="15">
      <c r="A860" s="43"/>
      <c r="B860" s="137"/>
      <c r="C860" s="69"/>
      <c r="D860" s="60"/>
    </row>
    <row r="861" spans="1:4" ht="15">
      <c r="A861" s="43"/>
      <c r="B861" s="137"/>
      <c r="C861" s="69"/>
      <c r="D861" s="60"/>
    </row>
    <row r="862" spans="1:4" ht="15">
      <c r="A862" s="43"/>
      <c r="B862" s="137"/>
      <c r="C862" s="69"/>
      <c r="D862" s="60"/>
    </row>
    <row r="863" spans="1:4" ht="15">
      <c r="A863" s="43"/>
      <c r="B863" s="137"/>
      <c r="C863" s="69"/>
      <c r="D863" s="60"/>
    </row>
    <row r="864" spans="1:4" ht="15">
      <c r="A864" s="43"/>
      <c r="B864" s="137"/>
      <c r="C864" s="69"/>
      <c r="D864" s="60"/>
    </row>
    <row r="865" spans="1:4" ht="15">
      <c r="A865" s="43"/>
      <c r="B865" s="137"/>
      <c r="C865" s="69"/>
      <c r="D865" s="60"/>
    </row>
    <row r="866" spans="1:4" ht="15">
      <c r="A866" s="43"/>
      <c r="B866" s="137"/>
      <c r="C866" s="69"/>
      <c r="D866" s="60"/>
    </row>
    <row r="867" spans="1:4" ht="15">
      <c r="A867" s="43"/>
      <c r="B867" s="137"/>
      <c r="C867" s="69"/>
      <c r="D867" s="60"/>
    </row>
    <row r="868" spans="1:4" ht="15">
      <c r="A868" s="43"/>
      <c r="B868" s="137"/>
      <c r="C868" s="69"/>
      <c r="D868" s="60"/>
    </row>
    <row r="869" spans="1:4" ht="15">
      <c r="A869" s="43"/>
      <c r="B869" s="137"/>
      <c r="C869" s="69"/>
      <c r="D869" s="60"/>
    </row>
    <row r="870" spans="1:4" ht="15">
      <c r="A870" s="43"/>
      <c r="B870" s="137"/>
      <c r="C870" s="69"/>
      <c r="D870" s="60"/>
    </row>
    <row r="871" spans="1:4" ht="15">
      <c r="A871" s="43"/>
      <c r="B871" s="137"/>
      <c r="C871" s="69"/>
      <c r="D871" s="60"/>
    </row>
    <row r="872" spans="1:4" ht="15">
      <c r="A872" s="43"/>
      <c r="B872" s="137"/>
      <c r="C872" s="69"/>
      <c r="D872" s="60"/>
    </row>
    <row r="873" spans="1:4" ht="15">
      <c r="A873" s="43"/>
      <c r="B873" s="137"/>
      <c r="C873" s="69"/>
      <c r="D873" s="60"/>
    </row>
    <row r="874" spans="1:4" ht="15">
      <c r="A874" s="43"/>
      <c r="B874" s="137"/>
      <c r="C874" s="69"/>
      <c r="D874" s="60"/>
    </row>
    <row r="875" spans="1:4" ht="15">
      <c r="A875" s="43"/>
      <c r="B875" s="137"/>
      <c r="C875" s="69"/>
      <c r="D875" s="60"/>
    </row>
    <row r="876" spans="1:4" ht="15">
      <c r="A876" s="43"/>
      <c r="B876" s="137"/>
      <c r="C876" s="69"/>
      <c r="D876" s="60"/>
    </row>
    <row r="877" spans="1:4" ht="15">
      <c r="A877" s="43"/>
      <c r="B877" s="137"/>
      <c r="C877" s="69"/>
      <c r="D877" s="60"/>
    </row>
    <row r="878" spans="1:4" ht="15">
      <c r="A878" s="43"/>
      <c r="B878" s="137"/>
      <c r="C878" s="69"/>
      <c r="D878" s="60"/>
    </row>
    <row r="879" spans="1:4" ht="15">
      <c r="A879" s="43"/>
      <c r="B879" s="137"/>
      <c r="C879" s="69"/>
      <c r="D879" s="60"/>
    </row>
    <row r="880" spans="1:4" ht="15">
      <c r="A880" s="43"/>
      <c r="B880" s="137"/>
      <c r="C880" s="69"/>
      <c r="D880" s="60"/>
    </row>
    <row r="881" spans="1:4" ht="15">
      <c r="A881" s="43"/>
      <c r="B881" s="137"/>
      <c r="C881" s="69"/>
      <c r="D881" s="60"/>
    </row>
    <row r="882" spans="1:4" ht="15">
      <c r="A882" s="43"/>
      <c r="B882" s="137"/>
      <c r="C882" s="69"/>
      <c r="D882" s="60"/>
    </row>
    <row r="883" spans="1:4" ht="15">
      <c r="A883" s="43"/>
      <c r="B883" s="137"/>
      <c r="C883" s="69"/>
      <c r="D883" s="60"/>
    </row>
    <row r="884" spans="1:4" ht="15">
      <c r="A884" s="43"/>
      <c r="B884" s="137"/>
      <c r="C884" s="69"/>
      <c r="D884" s="60"/>
    </row>
    <row r="885" spans="1:4" ht="15">
      <c r="A885" s="43"/>
      <c r="B885" s="137"/>
      <c r="C885" s="69"/>
      <c r="D885" s="60"/>
    </row>
    <row r="886" spans="1:4" ht="15">
      <c r="A886" s="43"/>
      <c r="B886" s="137"/>
      <c r="C886" s="69"/>
      <c r="D886" s="60"/>
    </row>
    <row r="887" spans="1:4" ht="15">
      <c r="A887" s="43"/>
      <c r="B887" s="137"/>
      <c r="C887" s="69"/>
      <c r="D887" s="60"/>
    </row>
    <row r="888" spans="1:4" ht="15">
      <c r="A888" s="43"/>
      <c r="B888" s="137"/>
      <c r="C888" s="69"/>
      <c r="D888" s="60"/>
    </row>
    <row r="889" spans="1:4" ht="15">
      <c r="A889" s="43"/>
      <c r="B889" s="137"/>
      <c r="C889" s="69"/>
      <c r="D889" s="60"/>
    </row>
    <row r="890" spans="1:4" ht="15">
      <c r="A890" s="43"/>
      <c r="B890" s="137"/>
      <c r="C890" s="69"/>
      <c r="D890" s="60"/>
    </row>
    <row r="891" spans="1:4" ht="15">
      <c r="A891" s="43"/>
      <c r="B891" s="137"/>
      <c r="C891" s="69"/>
      <c r="D891" s="60"/>
    </row>
    <row r="892" spans="1:4" ht="15">
      <c r="A892" s="43"/>
      <c r="B892" s="137"/>
      <c r="C892" s="69"/>
      <c r="D892" s="60"/>
    </row>
    <row r="893" spans="1:4" ht="15">
      <c r="A893" s="43"/>
      <c r="B893" s="137"/>
      <c r="C893" s="69"/>
      <c r="D893" s="60"/>
    </row>
    <row r="894" spans="1:4" ht="15">
      <c r="A894" s="43"/>
      <c r="B894" s="137"/>
      <c r="C894" s="69"/>
      <c r="D894" s="60"/>
    </row>
    <row r="895" spans="1:4" ht="15">
      <c r="A895" s="43"/>
      <c r="B895" s="137"/>
      <c r="C895" s="69"/>
      <c r="D895" s="60"/>
    </row>
    <row r="896" spans="1:4" ht="15">
      <c r="A896" s="43"/>
      <c r="B896" s="137"/>
      <c r="C896" s="69"/>
      <c r="D896" s="60"/>
    </row>
    <row r="897" spans="1:4" ht="15">
      <c r="A897" s="43"/>
      <c r="B897" s="137"/>
      <c r="C897" s="69"/>
      <c r="D897" s="60"/>
    </row>
    <row r="898" spans="1:4" ht="15">
      <c r="A898" s="43"/>
      <c r="B898" s="137"/>
      <c r="C898" s="69"/>
      <c r="D898" s="60"/>
    </row>
    <row r="899" spans="1:4" ht="15">
      <c r="A899" s="43"/>
      <c r="B899" s="137"/>
      <c r="C899" s="69"/>
      <c r="D899" s="60"/>
    </row>
    <row r="900" spans="1:4" ht="15">
      <c r="A900" s="43"/>
      <c r="B900" s="137"/>
      <c r="C900" s="69"/>
      <c r="D900" s="60"/>
    </row>
    <row r="901" spans="1:4" ht="15">
      <c r="A901" s="43"/>
      <c r="B901" s="137"/>
      <c r="C901" s="69"/>
      <c r="D901" s="60"/>
    </row>
    <row r="902" spans="1:4" ht="15">
      <c r="A902" s="43"/>
      <c r="B902" s="137"/>
      <c r="C902" s="69"/>
      <c r="D902" s="60"/>
    </row>
    <row r="903" spans="1:4" ht="15">
      <c r="A903" s="43"/>
      <c r="B903" s="137"/>
      <c r="C903" s="69"/>
      <c r="D903" s="60"/>
    </row>
    <row r="904" spans="1:4" ht="15">
      <c r="A904" s="43"/>
      <c r="B904" s="137"/>
      <c r="C904" s="69"/>
      <c r="D904" s="60"/>
    </row>
    <row r="905" spans="1:4" ht="15">
      <c r="A905" s="43"/>
      <c r="B905" s="137"/>
      <c r="C905" s="69"/>
      <c r="D905" s="60"/>
    </row>
    <row r="906" spans="1:4" ht="15">
      <c r="A906" s="43"/>
      <c r="B906" s="137"/>
      <c r="C906" s="69"/>
      <c r="D906" s="60"/>
    </row>
    <row r="907" spans="1:4" ht="15">
      <c r="A907" s="43"/>
      <c r="B907" s="137"/>
      <c r="C907" s="69"/>
      <c r="D907" s="60"/>
    </row>
    <row r="908" spans="1:4" ht="15">
      <c r="A908" s="43"/>
      <c r="B908" s="137"/>
      <c r="C908" s="69"/>
      <c r="D908" s="60"/>
    </row>
    <row r="909" spans="1:4" ht="15">
      <c r="A909" s="43"/>
      <c r="B909" s="137"/>
      <c r="C909" s="69"/>
      <c r="D909" s="60"/>
    </row>
    <row r="910" spans="1:4" ht="15">
      <c r="A910" s="43"/>
      <c r="B910" s="137"/>
      <c r="C910" s="69"/>
      <c r="D910" s="60"/>
    </row>
    <row r="911" spans="1:4" ht="15">
      <c r="A911" s="43"/>
      <c r="B911" s="137"/>
      <c r="C911" s="69"/>
      <c r="D911" s="60"/>
    </row>
    <row r="912" spans="1:4" ht="15">
      <c r="A912" s="43"/>
      <c r="B912" s="137"/>
      <c r="C912" s="69"/>
      <c r="D912" s="60"/>
    </row>
    <row r="913" spans="1:4" ht="15">
      <c r="A913" s="43"/>
      <c r="B913" s="137"/>
      <c r="C913" s="69"/>
      <c r="D913" s="60"/>
    </row>
    <row r="914" spans="1:4" ht="15">
      <c r="A914" s="43"/>
      <c r="B914" s="137"/>
      <c r="C914" s="69"/>
      <c r="D914" s="60"/>
    </row>
    <row r="915" spans="1:4" ht="15">
      <c r="A915" s="43"/>
      <c r="B915" s="137"/>
      <c r="C915" s="69"/>
      <c r="D915" s="60"/>
    </row>
    <row r="916" spans="1:4" ht="15">
      <c r="A916" s="43"/>
      <c r="B916" s="137"/>
      <c r="C916" s="69"/>
      <c r="D916" s="60"/>
    </row>
    <row r="917" spans="1:4" ht="15">
      <c r="A917" s="43"/>
      <c r="B917" s="137"/>
      <c r="C917" s="69"/>
      <c r="D917" s="60"/>
    </row>
    <row r="918" spans="1:4" ht="15">
      <c r="A918" s="43"/>
      <c r="B918" s="137"/>
      <c r="C918" s="69"/>
      <c r="D918" s="60"/>
    </row>
    <row r="919" spans="1:4" ht="15">
      <c r="A919" s="43"/>
      <c r="B919" s="137"/>
      <c r="C919" s="69"/>
      <c r="D919" s="60"/>
    </row>
    <row r="920" spans="1:4" ht="15">
      <c r="A920" s="43"/>
      <c r="B920" s="137"/>
      <c r="C920" s="69"/>
      <c r="D920" s="60"/>
    </row>
    <row r="921" spans="1:4" ht="15">
      <c r="A921" s="43"/>
      <c r="B921" s="137"/>
      <c r="C921" s="69"/>
      <c r="D921" s="60"/>
    </row>
    <row r="922" spans="1:4" ht="15">
      <c r="A922" s="43"/>
      <c r="B922" s="137"/>
      <c r="C922" s="69"/>
      <c r="D922" s="60"/>
    </row>
    <row r="923" spans="1:4" ht="15">
      <c r="A923" s="43"/>
      <c r="B923" s="137"/>
      <c r="C923" s="69"/>
      <c r="D923" s="60"/>
    </row>
    <row r="924" spans="1:4" ht="15">
      <c r="A924" s="43"/>
      <c r="B924" s="137"/>
      <c r="C924" s="69"/>
      <c r="D924" s="60"/>
    </row>
    <row r="925" spans="1:4" ht="15">
      <c r="A925" s="43"/>
      <c r="B925" s="137"/>
      <c r="C925" s="69"/>
      <c r="D925" s="60"/>
    </row>
    <row r="926" spans="1:4" ht="15">
      <c r="A926" s="43"/>
      <c r="B926" s="137"/>
      <c r="C926" s="69"/>
      <c r="D926" s="60"/>
    </row>
    <row r="927" spans="1:4" ht="15">
      <c r="A927" s="43"/>
      <c r="B927" s="137"/>
      <c r="C927" s="69"/>
      <c r="D927" s="60"/>
    </row>
    <row r="928" spans="1:4" ht="15">
      <c r="A928" s="43"/>
      <c r="B928" s="137"/>
      <c r="C928" s="69"/>
      <c r="D928" s="60"/>
    </row>
    <row r="929" spans="1:4" ht="15">
      <c r="A929" s="43"/>
      <c r="B929" s="137"/>
      <c r="C929" s="69"/>
      <c r="D929" s="60"/>
    </row>
    <row r="930" spans="1:4" ht="15">
      <c r="A930" s="43"/>
      <c r="B930" s="137"/>
      <c r="C930" s="69"/>
      <c r="D930" s="60"/>
    </row>
    <row r="931" spans="1:4" ht="15">
      <c r="A931" s="43"/>
      <c r="B931" s="137"/>
      <c r="C931" s="69"/>
      <c r="D931" s="60"/>
    </row>
    <row r="932" spans="1:4" ht="15">
      <c r="A932" s="43"/>
      <c r="B932" s="137"/>
      <c r="C932" s="69"/>
      <c r="D932" s="60"/>
    </row>
    <row r="933" spans="1:4" ht="15">
      <c r="A933" s="43"/>
      <c r="B933" s="137"/>
      <c r="C933" s="69"/>
      <c r="D933" s="60"/>
    </row>
    <row r="934" spans="1:4" ht="15">
      <c r="A934" s="43"/>
      <c r="B934" s="137"/>
      <c r="C934" s="69"/>
      <c r="D934" s="60"/>
    </row>
    <row r="935" spans="1:4" ht="15">
      <c r="A935" s="43"/>
      <c r="B935" s="137"/>
      <c r="C935" s="69"/>
      <c r="D935" s="60"/>
    </row>
    <row r="936" spans="1:4" ht="15">
      <c r="A936" s="43"/>
      <c r="B936" s="137"/>
      <c r="C936" s="69"/>
      <c r="D936" s="60"/>
    </row>
    <row r="937" spans="1:4" ht="15">
      <c r="A937" s="43"/>
      <c r="B937" s="137"/>
      <c r="C937" s="69"/>
      <c r="D937" s="60"/>
    </row>
    <row r="938" spans="1:4" ht="15">
      <c r="A938" s="43"/>
      <c r="B938" s="137"/>
      <c r="C938" s="69"/>
      <c r="D938" s="60"/>
    </row>
    <row r="939" spans="1:4" ht="15">
      <c r="A939" s="43"/>
      <c r="B939" s="137"/>
      <c r="C939" s="69"/>
      <c r="D939" s="60"/>
    </row>
    <row r="940" spans="1:4" ht="15">
      <c r="A940" s="43"/>
      <c r="B940" s="137"/>
      <c r="C940" s="69"/>
      <c r="D940" s="60"/>
    </row>
    <row r="941" spans="1:4" ht="15">
      <c r="A941" s="43"/>
      <c r="B941" s="137"/>
      <c r="C941" s="69"/>
      <c r="D941" s="60"/>
    </row>
    <row r="942" spans="1:4" ht="15">
      <c r="A942" s="43"/>
      <c r="B942" s="137"/>
      <c r="C942" s="69"/>
      <c r="D942" s="60"/>
    </row>
    <row r="943" spans="1:4" ht="15">
      <c r="A943" s="43"/>
      <c r="B943" s="137"/>
      <c r="C943" s="69"/>
      <c r="D943" s="60"/>
    </row>
    <row r="944" spans="1:4" ht="15">
      <c r="A944" s="43"/>
      <c r="B944" s="137"/>
      <c r="C944" s="69"/>
      <c r="D944" s="60"/>
    </row>
    <row r="945" spans="1:4" ht="15">
      <c r="A945" s="43"/>
      <c r="B945" s="137"/>
      <c r="C945" s="69"/>
      <c r="D945" s="60"/>
    </row>
    <row r="946" spans="1:4" ht="15">
      <c r="A946" s="43"/>
      <c r="B946" s="137"/>
      <c r="C946" s="69"/>
      <c r="D946" s="60"/>
    </row>
    <row r="947" spans="1:4" ht="15">
      <c r="A947" s="43"/>
      <c r="B947" s="137"/>
      <c r="C947" s="69"/>
      <c r="D947" s="60"/>
    </row>
    <row r="948" spans="1:4" ht="15">
      <c r="A948" s="43"/>
      <c r="B948" s="137"/>
      <c r="C948" s="69"/>
      <c r="D948" s="60"/>
    </row>
    <row r="949" spans="1:4" ht="15">
      <c r="A949" s="43"/>
      <c r="B949" s="137"/>
      <c r="C949" s="69"/>
      <c r="D949" s="60"/>
    </row>
    <row r="950" spans="1:4" ht="15">
      <c r="A950" s="43"/>
      <c r="B950" s="137"/>
      <c r="C950" s="69"/>
      <c r="D950" s="60"/>
    </row>
    <row r="951" spans="1:4" ht="15">
      <c r="A951" s="43"/>
      <c r="B951" s="137"/>
      <c r="C951" s="69"/>
      <c r="D951" s="60"/>
    </row>
    <row r="952" spans="1:4" ht="15">
      <c r="A952" s="43"/>
      <c r="B952" s="137"/>
      <c r="C952" s="69"/>
      <c r="D952" s="60"/>
    </row>
    <row r="953" spans="1:4" ht="15">
      <c r="A953" s="43"/>
      <c r="B953" s="137"/>
      <c r="C953" s="69"/>
      <c r="D953" s="60"/>
    </row>
    <row r="954" spans="1:4" ht="15">
      <c r="A954" s="43"/>
      <c r="B954" s="137"/>
      <c r="C954" s="69"/>
      <c r="D954" s="60"/>
    </row>
    <row r="955" spans="1:4" ht="15">
      <c r="A955" s="43"/>
      <c r="B955" s="137"/>
      <c r="C955" s="69"/>
      <c r="D955" s="60"/>
    </row>
    <row r="956" spans="1:4" ht="15">
      <c r="A956" s="43"/>
      <c r="B956" s="137"/>
      <c r="C956" s="69"/>
      <c r="D956" s="60"/>
    </row>
    <row r="957" spans="1:4" ht="15">
      <c r="A957" s="43"/>
      <c r="B957" s="137"/>
      <c r="C957" s="69"/>
      <c r="D957" s="60"/>
    </row>
    <row r="958" spans="1:4" ht="15">
      <c r="A958" s="43"/>
      <c r="B958" s="137"/>
      <c r="C958" s="69"/>
      <c r="D958" s="60"/>
    </row>
    <row r="959" spans="1:4" ht="15">
      <c r="A959" s="43"/>
      <c r="B959" s="137"/>
      <c r="C959" s="69"/>
      <c r="D959" s="60"/>
    </row>
    <row r="960" spans="1:4" ht="15">
      <c r="A960" s="43"/>
      <c r="B960" s="137"/>
      <c r="C960" s="69"/>
      <c r="D960" s="60"/>
    </row>
    <row r="961" spans="1:4" ht="15">
      <c r="A961" s="43"/>
      <c r="B961" s="137"/>
      <c r="C961" s="69"/>
      <c r="D961" s="60"/>
    </row>
    <row r="962" spans="1:4" ht="15">
      <c r="A962" s="43"/>
      <c r="B962" s="137"/>
      <c r="C962" s="69"/>
      <c r="D962" s="60"/>
    </row>
    <row r="963" spans="1:4" ht="15">
      <c r="A963" s="43"/>
      <c r="B963" s="137"/>
      <c r="C963" s="69"/>
      <c r="D963" s="60"/>
    </row>
    <row r="964" spans="1:4" ht="15">
      <c r="A964" s="43"/>
      <c r="B964" s="137"/>
      <c r="C964" s="69"/>
      <c r="D964" s="60"/>
    </row>
    <row r="965" spans="1:4" ht="15">
      <c r="A965" s="43"/>
      <c r="B965" s="137"/>
      <c r="C965" s="69"/>
      <c r="D965" s="60"/>
    </row>
    <row r="966" spans="1:4" ht="15">
      <c r="A966" s="43"/>
      <c r="B966" s="137"/>
      <c r="C966" s="69"/>
      <c r="D966" s="60"/>
    </row>
    <row r="967" spans="1:4" ht="15">
      <c r="A967" s="43"/>
      <c r="B967" s="137"/>
      <c r="C967" s="69"/>
      <c r="D967" s="60"/>
    </row>
    <row r="968" spans="1:4" ht="15">
      <c r="A968" s="43"/>
      <c r="B968" s="137"/>
      <c r="C968" s="69"/>
      <c r="D968" s="60"/>
    </row>
    <row r="969" spans="1:4" ht="15">
      <c r="A969" s="43"/>
      <c r="B969" s="137"/>
      <c r="C969" s="69"/>
      <c r="D969" s="60"/>
    </row>
    <row r="970" spans="1:4" ht="15">
      <c r="A970" s="43"/>
      <c r="B970" s="137"/>
      <c r="C970" s="69"/>
      <c r="D970" s="60"/>
    </row>
    <row r="971" spans="1:4" ht="15">
      <c r="A971" s="43"/>
      <c r="B971" s="137"/>
      <c r="C971" s="69"/>
      <c r="D971" s="60"/>
    </row>
    <row r="972" spans="1:4" ht="15">
      <c r="A972" s="43"/>
      <c r="B972" s="137"/>
      <c r="C972" s="69"/>
      <c r="D972" s="60"/>
    </row>
    <row r="973" spans="1:4" ht="15">
      <c r="A973" s="43"/>
      <c r="B973" s="137"/>
      <c r="C973" s="69"/>
      <c r="D973" s="60"/>
    </row>
    <row r="974" spans="1:4" ht="15">
      <c r="A974" s="43"/>
      <c r="B974" s="137"/>
      <c r="C974" s="69"/>
      <c r="D974" s="60"/>
    </row>
    <row r="975" spans="1:4" ht="15">
      <c r="A975" s="43"/>
      <c r="B975" s="137"/>
      <c r="C975" s="69"/>
      <c r="D975" s="60"/>
    </row>
    <row r="976" spans="1:4" ht="15">
      <c r="A976" s="43"/>
      <c r="B976" s="137"/>
      <c r="C976" s="69"/>
      <c r="D976" s="60"/>
    </row>
    <row r="977" spans="1:4" ht="15">
      <c r="A977" s="43"/>
      <c r="B977" s="137"/>
      <c r="C977" s="69"/>
      <c r="D977" s="60"/>
    </row>
    <row r="978" spans="1:4" ht="15">
      <c r="A978" s="43"/>
      <c r="B978" s="137"/>
      <c r="C978" s="69"/>
      <c r="D978" s="60"/>
    </row>
    <row r="979" spans="1:4" ht="15">
      <c r="A979" s="43"/>
      <c r="B979" s="137"/>
      <c r="C979" s="69"/>
      <c r="D979" s="60"/>
    </row>
    <row r="980" spans="1:4" ht="15">
      <c r="A980" s="43"/>
      <c r="B980" s="137"/>
      <c r="C980" s="69"/>
      <c r="D980" s="60"/>
    </row>
    <row r="981" spans="1:4" ht="15">
      <c r="A981" s="43"/>
      <c r="B981" s="137"/>
      <c r="C981" s="69"/>
      <c r="D981" s="60"/>
    </row>
    <row r="982" spans="1:4" ht="15">
      <c r="A982" s="43"/>
      <c r="B982" s="137"/>
      <c r="C982" s="69"/>
      <c r="D982" s="60"/>
    </row>
    <row r="983" spans="1:4" ht="15">
      <c r="A983" s="43"/>
      <c r="B983" s="137"/>
      <c r="C983" s="69"/>
      <c r="D983" s="60"/>
    </row>
    <row r="984" spans="1:4" ht="15">
      <c r="A984" s="43"/>
      <c r="B984" s="137"/>
      <c r="C984" s="69"/>
      <c r="D984" s="60"/>
    </row>
    <row r="985" spans="1:4" ht="15">
      <c r="A985" s="43"/>
      <c r="B985" s="137"/>
      <c r="C985" s="69"/>
      <c r="D985" s="60"/>
    </row>
    <row r="986" spans="1:4" ht="15">
      <c r="A986" s="43"/>
      <c r="B986" s="137"/>
      <c r="C986" s="69"/>
      <c r="D986" s="60"/>
    </row>
    <row r="987" spans="1:4" ht="15">
      <c r="A987" s="43"/>
      <c r="B987" s="137"/>
      <c r="C987" s="69"/>
      <c r="D987" s="60"/>
    </row>
    <row r="988" spans="1:4" ht="15">
      <c r="A988" s="43"/>
      <c r="B988" s="137"/>
      <c r="C988" s="69"/>
      <c r="D988" s="60"/>
    </row>
    <row r="989" spans="1:4" ht="15">
      <c r="A989" s="43"/>
      <c r="B989" s="137"/>
      <c r="C989" s="69"/>
      <c r="D989" s="60"/>
    </row>
    <row r="990" spans="1:4" ht="15">
      <c r="A990" s="43"/>
      <c r="B990" s="137"/>
      <c r="C990" s="69"/>
      <c r="D990" s="60"/>
    </row>
    <row r="991" spans="1:4" ht="15">
      <c r="A991" s="43"/>
      <c r="B991" s="137"/>
      <c r="C991" s="69"/>
      <c r="D991" s="60"/>
    </row>
    <row r="992" spans="1:4" ht="15">
      <c r="A992" s="43"/>
      <c r="B992" s="137"/>
      <c r="C992" s="69"/>
      <c r="D992" s="60"/>
    </row>
    <row r="993" spans="1:4" ht="15">
      <c r="A993" s="43"/>
      <c r="B993" s="137"/>
      <c r="C993" s="69"/>
      <c r="D993" s="60"/>
    </row>
    <row r="994" spans="1:4" ht="15">
      <c r="A994" s="43"/>
      <c r="B994" s="137"/>
      <c r="C994" s="69"/>
      <c r="D994" s="60"/>
    </row>
    <row r="995" spans="1:4" ht="15">
      <c r="A995" s="43"/>
      <c r="B995" s="137"/>
      <c r="C995" s="69"/>
      <c r="D995" s="60"/>
    </row>
    <row r="996" spans="1:4" ht="15">
      <c r="A996" s="43"/>
      <c r="B996" s="137"/>
      <c r="C996" s="69"/>
      <c r="D996" s="60"/>
    </row>
    <row r="997" spans="1:4" ht="15">
      <c r="A997" s="43"/>
      <c r="B997" s="137"/>
      <c r="C997" s="69"/>
      <c r="D997" s="60"/>
    </row>
    <row r="998" spans="1:4" ht="15">
      <c r="A998" s="43"/>
      <c r="B998" s="137"/>
      <c r="C998" s="69"/>
      <c r="D998" s="60"/>
    </row>
    <row r="999" spans="1:4" ht="15">
      <c r="A999" s="43"/>
      <c r="B999" s="137"/>
      <c r="C999" s="69"/>
      <c r="D999" s="60"/>
    </row>
    <row r="1000" spans="1:4" ht="15">
      <c r="A1000" s="43"/>
      <c r="B1000" s="137"/>
      <c r="C1000" s="69"/>
      <c r="D1000" s="60"/>
    </row>
    <row r="1001" spans="1:4" ht="15">
      <c r="A1001" s="43"/>
      <c r="B1001" s="137"/>
      <c r="C1001" s="69"/>
      <c r="D1001" s="60"/>
    </row>
    <row r="1002" spans="1:4" ht="15">
      <c r="A1002" s="43"/>
      <c r="B1002" s="137"/>
      <c r="C1002" s="69"/>
      <c r="D1002" s="60"/>
    </row>
    <row r="1003" spans="1:4" ht="15">
      <c r="A1003" s="43"/>
      <c r="B1003" s="137"/>
      <c r="C1003" s="69"/>
      <c r="D1003" s="60"/>
    </row>
    <row r="1004" spans="1:4" ht="15">
      <c r="A1004" s="43"/>
      <c r="B1004" s="137"/>
      <c r="C1004" s="69"/>
      <c r="D1004" s="60"/>
    </row>
    <row r="1005" spans="1:4" ht="15">
      <c r="A1005" s="43"/>
      <c r="B1005" s="137"/>
      <c r="C1005" s="69"/>
      <c r="D1005" s="60"/>
    </row>
    <row r="1006" spans="1:4" ht="15">
      <c r="A1006" s="43"/>
      <c r="B1006" s="137"/>
      <c r="C1006" s="69"/>
      <c r="D1006" s="60"/>
    </row>
    <row r="1007" spans="1:4" ht="15">
      <c r="A1007" s="43"/>
      <c r="B1007" s="137"/>
      <c r="C1007" s="69"/>
      <c r="D1007" s="60"/>
    </row>
    <row r="1008" spans="1:4" ht="15">
      <c r="A1008" s="43"/>
      <c r="B1008" s="137"/>
      <c r="C1008" s="69"/>
      <c r="D1008" s="60"/>
    </row>
    <row r="1009" spans="1:4" ht="15">
      <c r="A1009" s="43"/>
      <c r="B1009" s="137"/>
      <c r="C1009" s="69"/>
      <c r="D1009" s="60"/>
    </row>
    <row r="1010" spans="1:4" ht="15">
      <c r="A1010" s="43"/>
      <c r="B1010" s="137"/>
      <c r="C1010" s="69"/>
      <c r="D1010" s="60"/>
    </row>
    <row r="1011" spans="1:4" ht="15">
      <c r="A1011" s="43"/>
      <c r="B1011" s="137"/>
      <c r="C1011" s="69"/>
      <c r="D1011" s="60"/>
    </row>
    <row r="1012" spans="1:4" ht="15">
      <c r="A1012" s="43"/>
      <c r="B1012" s="137"/>
      <c r="C1012" s="69"/>
      <c r="D1012" s="60"/>
    </row>
    <row r="1013" spans="1:4" ht="15">
      <c r="A1013" s="43"/>
      <c r="B1013" s="137"/>
      <c r="C1013" s="69"/>
      <c r="D1013" s="60"/>
    </row>
    <row r="1014" spans="1:4" ht="15">
      <c r="A1014" s="43"/>
      <c r="B1014" s="137"/>
      <c r="C1014" s="69"/>
      <c r="D1014" s="60"/>
    </row>
    <row r="1015" spans="1:4" ht="15">
      <c r="A1015" s="43"/>
      <c r="B1015" s="137"/>
      <c r="C1015" s="69"/>
      <c r="D1015" s="60"/>
    </row>
    <row r="1016" spans="1:4" ht="15">
      <c r="A1016" s="43"/>
      <c r="B1016" s="137"/>
      <c r="C1016" s="69"/>
      <c r="D1016" s="60"/>
    </row>
    <row r="1017" spans="1:4" ht="15">
      <c r="A1017" s="43"/>
      <c r="B1017" s="137"/>
      <c r="C1017" s="69"/>
      <c r="D1017" s="60"/>
    </row>
    <row r="1018" spans="1:4" ht="15">
      <c r="A1018" s="43"/>
      <c r="B1018" s="137"/>
      <c r="C1018" s="69"/>
      <c r="D1018" s="60"/>
    </row>
    <row r="1019" spans="1:4" ht="15">
      <c r="A1019" s="43"/>
      <c r="B1019" s="137"/>
      <c r="C1019" s="69"/>
      <c r="D1019" s="60"/>
    </row>
    <row r="1020" spans="1:4" ht="15">
      <c r="A1020" s="43"/>
      <c r="B1020" s="137"/>
      <c r="C1020" s="69"/>
      <c r="D1020" s="60"/>
    </row>
    <row r="1021" spans="1:4" ht="15">
      <c r="A1021" s="43"/>
      <c r="B1021" s="137"/>
      <c r="C1021" s="69"/>
      <c r="D1021" s="60"/>
    </row>
    <row r="1022" spans="1:4" ht="15">
      <c r="A1022" s="43"/>
      <c r="B1022" s="137"/>
      <c r="C1022" s="69"/>
      <c r="D1022" s="60"/>
    </row>
    <row r="1023" spans="1:4" ht="15">
      <c r="A1023" s="43"/>
      <c r="B1023" s="137"/>
      <c r="C1023" s="69"/>
      <c r="D1023" s="60"/>
    </row>
    <row r="1024" spans="1:4" ht="15">
      <c r="A1024" s="43"/>
      <c r="B1024" s="137"/>
      <c r="C1024" s="69"/>
      <c r="D1024" s="60"/>
    </row>
    <row r="1025" spans="1:4" ht="15">
      <c r="A1025" s="44"/>
      <c r="B1025" s="137"/>
      <c r="C1025" s="69"/>
      <c r="D1025" s="60"/>
    </row>
    <row r="1026" spans="1:4" ht="15">
      <c r="A1026" s="43"/>
      <c r="B1026" s="137"/>
      <c r="C1026" s="69"/>
      <c r="D1026" s="60"/>
    </row>
    <row r="1027" spans="1:4" ht="15">
      <c r="A1027" s="43"/>
      <c r="B1027" s="137"/>
      <c r="C1027" s="69"/>
      <c r="D1027" s="60"/>
    </row>
    <row r="1028" spans="1:4" ht="15">
      <c r="A1028" s="43"/>
      <c r="B1028" s="137"/>
      <c r="C1028" s="69"/>
      <c r="D1028" s="60"/>
    </row>
    <row r="1029" spans="1:4" ht="15">
      <c r="A1029" s="44"/>
      <c r="B1029" s="137"/>
      <c r="C1029" s="69"/>
      <c r="D1029" s="60"/>
    </row>
    <row r="1030" spans="1:4" ht="15">
      <c r="A1030" s="44"/>
      <c r="B1030" s="137"/>
      <c r="C1030" s="69"/>
      <c r="D1030" s="60"/>
    </row>
    <row r="1031" spans="1:4" ht="15">
      <c r="A1031" s="44"/>
      <c r="B1031" s="137"/>
      <c r="C1031" s="69"/>
      <c r="D1031" s="60"/>
    </row>
    <row r="1032" spans="1:4" ht="15">
      <c r="A1032" s="44"/>
      <c r="B1032" s="137"/>
      <c r="C1032" s="69"/>
      <c r="D1032" s="60"/>
    </row>
    <row r="1033" spans="1:4" ht="15">
      <c r="A1033" s="44"/>
      <c r="B1033" s="137"/>
      <c r="C1033" s="69"/>
      <c r="D1033" s="60"/>
    </row>
    <row r="1034" spans="1:4" ht="15">
      <c r="A1034" s="44"/>
      <c r="B1034" s="137"/>
      <c r="C1034" s="69"/>
      <c r="D1034" s="60"/>
    </row>
    <row r="1035" spans="1:4" ht="15">
      <c r="A1035" s="44"/>
      <c r="B1035" s="137"/>
      <c r="C1035" s="69"/>
      <c r="D1035" s="60"/>
    </row>
    <row r="1036" spans="1:4" ht="15">
      <c r="A1036" s="44"/>
      <c r="B1036" s="137"/>
      <c r="C1036" s="69"/>
      <c r="D1036" s="60"/>
    </row>
    <row r="1037" spans="1:4" ht="15">
      <c r="A1037" s="44"/>
      <c r="B1037" s="137"/>
      <c r="C1037" s="69"/>
      <c r="D1037" s="60"/>
    </row>
    <row r="1038" spans="1:4" ht="15">
      <c r="A1038" s="43"/>
      <c r="B1038" s="137"/>
      <c r="C1038" s="69"/>
      <c r="D1038" s="60"/>
    </row>
    <row r="1039" spans="1:4" ht="15">
      <c r="A1039" s="43"/>
      <c r="B1039" s="137"/>
      <c r="C1039" s="69"/>
      <c r="D1039" s="60"/>
    </row>
    <row r="1040" spans="1:4" ht="15">
      <c r="A1040" s="43"/>
      <c r="B1040" s="137"/>
      <c r="C1040" s="69"/>
      <c r="D1040" s="60"/>
    </row>
    <row r="1041" spans="1:4" ht="15">
      <c r="A1041" s="43"/>
      <c r="B1041" s="137"/>
      <c r="C1041" s="69"/>
      <c r="D1041" s="60"/>
    </row>
    <row r="1042" spans="1:4" ht="15">
      <c r="A1042" s="43"/>
      <c r="B1042" s="137"/>
      <c r="C1042" s="69"/>
      <c r="D1042" s="60"/>
    </row>
    <row r="1043" spans="1:4" ht="15">
      <c r="A1043" s="43"/>
      <c r="B1043" s="137"/>
      <c r="C1043" s="69"/>
      <c r="D1043" s="60"/>
    </row>
    <row r="1044" spans="1:4" ht="15">
      <c r="A1044" s="44"/>
      <c r="B1044" s="137"/>
      <c r="C1044" s="69"/>
      <c r="D1044" s="60"/>
    </row>
    <row r="1045" spans="1:4" ht="15">
      <c r="A1045" s="43"/>
      <c r="B1045" s="137"/>
      <c r="C1045" s="69"/>
      <c r="D1045" s="60"/>
    </row>
    <row r="1046" spans="1:4" ht="15">
      <c r="A1046" s="43"/>
      <c r="B1046" s="137"/>
      <c r="C1046" s="69"/>
      <c r="D1046" s="60"/>
    </row>
    <row r="1047" spans="1:4" ht="15">
      <c r="A1047" s="43"/>
      <c r="B1047" s="137"/>
      <c r="C1047" s="69"/>
      <c r="D1047" s="60"/>
    </row>
    <row r="1048" spans="1:4" ht="15">
      <c r="A1048" s="44"/>
      <c r="B1048" s="137"/>
      <c r="C1048" s="69"/>
      <c r="D1048" s="60"/>
    </row>
    <row r="1049" spans="1:4" ht="15">
      <c r="A1049" s="43"/>
      <c r="B1049" s="137"/>
      <c r="C1049" s="69"/>
      <c r="D1049" s="60"/>
    </row>
    <row r="1050" spans="1:4" ht="15">
      <c r="A1050" s="44"/>
      <c r="B1050" s="137"/>
      <c r="C1050" s="69"/>
      <c r="D1050" s="60"/>
    </row>
    <row r="1051" spans="1:4" ht="15">
      <c r="A1051" s="43"/>
      <c r="B1051" s="137"/>
      <c r="C1051" s="69"/>
      <c r="D1051" s="60"/>
    </row>
    <row r="1052" spans="1:4" ht="15">
      <c r="A1052" s="44"/>
      <c r="B1052" s="137"/>
      <c r="C1052" s="69"/>
      <c r="D1052" s="60"/>
    </row>
    <row r="1053" spans="1:4" ht="15">
      <c r="A1053" s="43"/>
      <c r="B1053" s="137"/>
      <c r="C1053" s="69"/>
      <c r="D1053" s="60"/>
    </row>
    <row r="1054" spans="1:4" ht="15">
      <c r="A1054" s="44"/>
      <c r="B1054" s="137"/>
      <c r="C1054" s="69"/>
      <c r="D1054" s="60"/>
    </row>
    <row r="1055" spans="1:4" ht="15">
      <c r="A1055" s="44"/>
      <c r="B1055" s="137"/>
      <c r="C1055" s="69"/>
      <c r="D1055" s="60"/>
    </row>
    <row r="1056" spans="1:4" ht="15">
      <c r="A1056" s="44"/>
      <c r="B1056" s="137"/>
      <c r="C1056" s="69"/>
      <c r="D1056" s="60"/>
    </row>
    <row r="1057" spans="1:4" ht="15">
      <c r="A1057" s="44"/>
      <c r="B1057" s="137"/>
      <c r="C1057" s="69"/>
      <c r="D1057" s="60"/>
    </row>
    <row r="1058" spans="1:4" ht="15">
      <c r="A1058" s="44"/>
      <c r="B1058" s="137"/>
      <c r="C1058" s="69"/>
      <c r="D1058" s="60"/>
    </row>
    <row r="1059" spans="1:4" ht="15">
      <c r="A1059" s="44"/>
      <c r="B1059" s="137"/>
      <c r="C1059" s="69"/>
      <c r="D1059" s="60"/>
    </row>
    <row r="1060" spans="1:4" ht="15">
      <c r="A1060" s="44"/>
      <c r="B1060" s="137"/>
      <c r="C1060" s="69"/>
      <c r="D1060" s="60"/>
    </row>
    <row r="1061" spans="1:4" ht="15">
      <c r="A1061" s="44"/>
      <c r="B1061" s="137"/>
      <c r="C1061" s="69"/>
      <c r="D1061" s="60"/>
    </row>
    <row r="1062" spans="1:4" ht="15">
      <c r="A1062" s="44"/>
      <c r="B1062" s="137"/>
      <c r="C1062" s="69"/>
      <c r="D1062" s="60"/>
    </row>
    <row r="1063" spans="1:4" ht="15">
      <c r="A1063" s="44"/>
      <c r="B1063" s="137"/>
      <c r="C1063" s="69"/>
      <c r="D1063" s="60"/>
    </row>
    <row r="1064" spans="1:4" ht="15">
      <c r="A1064" s="44"/>
      <c r="B1064" s="137"/>
      <c r="C1064" s="69"/>
      <c r="D1064" s="60"/>
    </row>
    <row r="1065" spans="1:4" ht="15">
      <c r="A1065" s="44"/>
      <c r="B1065" s="137"/>
      <c r="C1065" s="69"/>
      <c r="D1065" s="60"/>
    </row>
    <row r="1066" spans="1:4" ht="15">
      <c r="A1066" s="44"/>
      <c r="B1066" s="137"/>
      <c r="C1066" s="69"/>
      <c r="D1066" s="60"/>
    </row>
    <row r="1067" spans="1:4" ht="15">
      <c r="A1067" s="44"/>
      <c r="B1067" s="137"/>
      <c r="C1067" s="69"/>
      <c r="D1067" s="60"/>
    </row>
    <row r="1068" spans="1:4" ht="15">
      <c r="A1068" s="44"/>
      <c r="B1068" s="137"/>
      <c r="C1068" s="69"/>
      <c r="D1068" s="60"/>
    </row>
    <row r="1069" spans="1:4" ht="15">
      <c r="A1069" s="44"/>
      <c r="B1069" s="137"/>
      <c r="C1069" s="69"/>
      <c r="D1069" s="60"/>
    </row>
    <row r="1070" spans="1:4" ht="15">
      <c r="A1070" s="44"/>
      <c r="B1070" s="137"/>
      <c r="C1070" s="69"/>
      <c r="D1070" s="60"/>
    </row>
    <row r="1071" spans="1:4" ht="15">
      <c r="A1071" s="44"/>
      <c r="B1071" s="137"/>
      <c r="C1071" s="69"/>
      <c r="D1071" s="60"/>
    </row>
    <row r="1072" spans="1:4" ht="15">
      <c r="A1072" s="44"/>
      <c r="B1072" s="137"/>
      <c r="C1072" s="69"/>
      <c r="D1072" s="60"/>
    </row>
    <row r="1073" spans="1:4" ht="15">
      <c r="A1073" s="44"/>
      <c r="B1073" s="137"/>
      <c r="C1073" s="69"/>
      <c r="D1073" s="60"/>
    </row>
    <row r="1074" spans="1:4" ht="15">
      <c r="A1074" s="44"/>
      <c r="B1074" s="137"/>
      <c r="C1074" s="69"/>
      <c r="D1074" s="60"/>
    </row>
    <row r="1075" spans="1:4" ht="15">
      <c r="A1075" s="44"/>
      <c r="B1075" s="137"/>
      <c r="C1075" s="69"/>
      <c r="D1075" s="60"/>
    </row>
    <row r="1076" spans="1:4" ht="15">
      <c r="A1076" s="44"/>
      <c r="B1076" s="137"/>
      <c r="C1076" s="69"/>
      <c r="D1076" s="60"/>
    </row>
    <row r="1077" spans="1:4" ht="15">
      <c r="A1077" s="44"/>
      <c r="B1077" s="137"/>
      <c r="C1077" s="69"/>
      <c r="D1077" s="60"/>
    </row>
    <row r="1078" spans="1:4" ht="15">
      <c r="A1078" s="44"/>
      <c r="B1078" s="137"/>
      <c r="C1078" s="69"/>
      <c r="D1078" s="60"/>
    </row>
    <row r="1079" spans="1:4" ht="15">
      <c r="A1079" s="44"/>
      <c r="B1079" s="137"/>
      <c r="C1079" s="69"/>
      <c r="D1079" s="60"/>
    </row>
    <row r="1080" spans="1:4" ht="15">
      <c r="A1080" s="44"/>
      <c r="B1080" s="137"/>
      <c r="C1080" s="69"/>
      <c r="D1080" s="60"/>
    </row>
    <row r="1081" spans="1:4" ht="15">
      <c r="A1081" s="44"/>
      <c r="B1081" s="137"/>
      <c r="C1081" s="69"/>
      <c r="D1081" s="60"/>
    </row>
    <row r="1082" spans="1:4" ht="15">
      <c r="A1082" s="44"/>
      <c r="B1082" s="137"/>
      <c r="C1082" s="69"/>
      <c r="D1082" s="60"/>
    </row>
    <row r="1083" spans="1:4" ht="15">
      <c r="A1083" s="44"/>
      <c r="B1083" s="137"/>
      <c r="C1083" s="69"/>
      <c r="D1083" s="60"/>
    </row>
    <row r="1084" spans="1:4" ht="15">
      <c r="A1084" s="44"/>
      <c r="B1084" s="137"/>
      <c r="C1084" s="69"/>
      <c r="D1084" s="60"/>
    </row>
    <row r="1085" spans="1:4" ht="15">
      <c r="A1085" s="44"/>
      <c r="B1085" s="137"/>
      <c r="C1085" s="69"/>
      <c r="D1085" s="60"/>
    </row>
    <row r="1086" spans="1:4" ht="15">
      <c r="A1086" s="44"/>
      <c r="B1086" s="137"/>
      <c r="C1086" s="69"/>
      <c r="D1086" s="60"/>
    </row>
    <row r="1087" spans="1:4" ht="15">
      <c r="A1087" s="44"/>
      <c r="B1087" s="137"/>
      <c r="C1087" s="69"/>
      <c r="D1087" s="60"/>
    </row>
    <row r="1088" spans="1:4" ht="15">
      <c r="A1088" s="44"/>
      <c r="B1088" s="137"/>
      <c r="C1088" s="69"/>
      <c r="D1088" s="60"/>
    </row>
    <row r="1089" spans="1:4" ht="15">
      <c r="A1089" s="44"/>
      <c r="B1089" s="137"/>
      <c r="C1089" s="69"/>
      <c r="D1089" s="60"/>
    </row>
    <row r="1090" spans="1:4" ht="15">
      <c r="A1090" s="44"/>
      <c r="B1090" s="137"/>
      <c r="C1090" s="69"/>
      <c r="D1090" s="60"/>
    </row>
    <row r="1091" spans="1:4" ht="15">
      <c r="A1091" s="44"/>
      <c r="B1091" s="137"/>
      <c r="C1091" s="69"/>
      <c r="D1091" s="60"/>
    </row>
    <row r="1092" spans="1:4" ht="15">
      <c r="A1092" s="44"/>
      <c r="B1092" s="137"/>
      <c r="C1092" s="69"/>
      <c r="D1092" s="60"/>
    </row>
    <row r="1093" spans="1:4" ht="15">
      <c r="A1093" s="44"/>
      <c r="B1093" s="137"/>
      <c r="C1093" s="69"/>
      <c r="D1093" s="60"/>
    </row>
    <row r="1094" spans="1:4" ht="15">
      <c r="A1094" s="44"/>
      <c r="B1094" s="137"/>
      <c r="C1094" s="69"/>
      <c r="D1094" s="60"/>
    </row>
    <row r="1095" spans="1:4" ht="15">
      <c r="A1095" s="44"/>
      <c r="B1095" s="137"/>
      <c r="C1095" s="69"/>
      <c r="D1095" s="60"/>
    </row>
    <row r="1096" spans="1:4" ht="15">
      <c r="A1096" s="44"/>
      <c r="B1096" s="137"/>
      <c r="C1096" s="69"/>
      <c r="D1096" s="60"/>
    </row>
    <row r="1097" spans="1:4" ht="15">
      <c r="A1097" s="44"/>
      <c r="B1097" s="137"/>
      <c r="C1097" s="69"/>
      <c r="D1097" s="60"/>
    </row>
    <row r="1098" spans="1:4" ht="15">
      <c r="A1098" s="44"/>
      <c r="B1098" s="137"/>
      <c r="C1098" s="69"/>
      <c r="D1098" s="60"/>
    </row>
    <row r="1099" spans="1:4" ht="15">
      <c r="A1099" s="44"/>
      <c r="B1099" s="137"/>
      <c r="C1099" s="69"/>
      <c r="D1099" s="60"/>
    </row>
    <row r="1100" spans="1:4" ht="15">
      <c r="A1100" s="44"/>
      <c r="B1100" s="137"/>
      <c r="C1100" s="69"/>
      <c r="D1100" s="60"/>
    </row>
    <row r="1101" spans="1:4" ht="15">
      <c r="A1101" s="44"/>
      <c r="B1101" s="137"/>
      <c r="C1101" s="69"/>
      <c r="D1101" s="60"/>
    </row>
    <row r="1102" spans="1:4" ht="15">
      <c r="A1102" s="44"/>
      <c r="B1102" s="137"/>
      <c r="C1102" s="69"/>
      <c r="D1102" s="60"/>
    </row>
    <row r="1103" spans="1:4" ht="15">
      <c r="A1103" s="44"/>
      <c r="B1103" s="137"/>
      <c r="C1103" s="69"/>
      <c r="D1103" s="60"/>
    </row>
    <row r="1104" spans="1:4" ht="15">
      <c r="A1104" s="44"/>
      <c r="B1104" s="137"/>
      <c r="C1104" s="69"/>
      <c r="D1104" s="60"/>
    </row>
    <row r="1105" spans="1:4" ht="15">
      <c r="A1105" s="44"/>
      <c r="B1105" s="137"/>
      <c r="C1105" s="69"/>
      <c r="D1105" s="60"/>
    </row>
    <row r="1106" spans="1:4" ht="15">
      <c r="A1106" s="44"/>
      <c r="B1106" s="137"/>
      <c r="C1106" s="69"/>
      <c r="D1106" s="60"/>
    </row>
    <row r="1107" spans="1:4" ht="15">
      <c r="A1107" s="44"/>
      <c r="B1107" s="137"/>
      <c r="C1107" s="69"/>
      <c r="D1107" s="60"/>
    </row>
    <row r="1108" spans="1:4" ht="15">
      <c r="A1108" s="44"/>
      <c r="B1108" s="137"/>
      <c r="C1108" s="69"/>
      <c r="D1108" s="60"/>
    </row>
    <row r="1109" spans="1:4" ht="15">
      <c r="A1109" s="44"/>
      <c r="B1109" s="137"/>
      <c r="C1109" s="69"/>
      <c r="D1109" s="60"/>
    </row>
    <row r="1110" spans="1:4" ht="15">
      <c r="A1110" s="44"/>
      <c r="B1110" s="137"/>
      <c r="C1110" s="69"/>
      <c r="D1110" s="60"/>
    </row>
    <row r="1111" spans="1:4" ht="15">
      <c r="A1111" s="44"/>
      <c r="B1111" s="137"/>
      <c r="C1111" s="69"/>
      <c r="D1111" s="60"/>
    </row>
    <row r="1112" spans="1:4" ht="15">
      <c r="A1112" s="44"/>
      <c r="B1112" s="137"/>
      <c r="C1112" s="69"/>
      <c r="D1112" s="60"/>
    </row>
    <row r="1113" spans="1:4" ht="15">
      <c r="A1113" s="44"/>
      <c r="B1113" s="137"/>
      <c r="C1113" s="69"/>
      <c r="D1113" s="60"/>
    </row>
    <row r="1114" spans="1:4" ht="15">
      <c r="A1114" s="44"/>
      <c r="B1114" s="137"/>
      <c r="C1114" s="69"/>
      <c r="D1114" s="60"/>
    </row>
    <row r="1115" spans="1:4" ht="15">
      <c r="A1115" s="44"/>
      <c r="B1115" s="137"/>
      <c r="C1115" s="69"/>
      <c r="D1115" s="60"/>
    </row>
    <row r="1116" spans="1:4" ht="15">
      <c r="A1116" s="44"/>
      <c r="B1116" s="137"/>
      <c r="C1116" s="69"/>
      <c r="D1116" s="60"/>
    </row>
    <row r="1117" spans="1:4" ht="15">
      <c r="A1117" s="44"/>
      <c r="B1117" s="137"/>
      <c r="C1117" s="69"/>
      <c r="D1117" s="60"/>
    </row>
    <row r="1118" spans="1:4" ht="15">
      <c r="A1118" s="44"/>
      <c r="B1118" s="137"/>
      <c r="C1118" s="69"/>
      <c r="D1118" s="60"/>
    </row>
    <row r="1119" spans="1:4" ht="15">
      <c r="A1119" s="44"/>
      <c r="B1119" s="137"/>
      <c r="C1119" s="69"/>
      <c r="D1119" s="60"/>
    </row>
    <row r="1120" spans="1:4" ht="15">
      <c r="A1120" s="44"/>
      <c r="B1120" s="137"/>
      <c r="C1120" s="69"/>
      <c r="D1120" s="60"/>
    </row>
    <row r="1121" spans="1:4" ht="15">
      <c r="A1121" s="44"/>
      <c r="B1121" s="137"/>
      <c r="C1121" s="69"/>
      <c r="D1121" s="60"/>
    </row>
    <row r="1122" spans="1:4" ht="15">
      <c r="A1122" s="44"/>
      <c r="B1122" s="137"/>
      <c r="C1122" s="69"/>
      <c r="D1122" s="60"/>
    </row>
    <row r="1123" spans="1:4" ht="15">
      <c r="A1123" s="44"/>
      <c r="B1123" s="137"/>
      <c r="C1123" s="69"/>
      <c r="D1123" s="60"/>
    </row>
    <row r="1124" spans="1:4" ht="15">
      <c r="A1124" s="44"/>
      <c r="B1124" s="137"/>
      <c r="C1124" s="69"/>
      <c r="D1124" s="60"/>
    </row>
    <row r="1125" spans="1:4" ht="15">
      <c r="A1125" s="44"/>
      <c r="B1125" s="137"/>
      <c r="C1125" s="69"/>
      <c r="D1125" s="60"/>
    </row>
    <row r="1126" spans="1:4" ht="15">
      <c r="A1126" s="44"/>
      <c r="B1126" s="137"/>
      <c r="C1126" s="69"/>
      <c r="D1126" s="60"/>
    </row>
    <row r="1127" spans="1:4" ht="15">
      <c r="A1127" s="44"/>
      <c r="B1127" s="137"/>
      <c r="C1127" s="69"/>
      <c r="D1127" s="60"/>
    </row>
    <row r="1128" spans="1:4" ht="15">
      <c r="A1128" s="44"/>
      <c r="B1128" s="137"/>
      <c r="C1128" s="69"/>
      <c r="D1128" s="60"/>
    </row>
    <row r="1129" spans="1:4" ht="15">
      <c r="A1129" s="44"/>
      <c r="B1129" s="137"/>
      <c r="C1129" s="69"/>
      <c r="D1129" s="60"/>
    </row>
    <row r="1130" spans="1:4" ht="15">
      <c r="A1130" s="44"/>
      <c r="B1130" s="137"/>
      <c r="C1130" s="69"/>
      <c r="D1130" s="60"/>
    </row>
    <row r="1131" spans="1:4" ht="15">
      <c r="A1131" s="44"/>
      <c r="B1131" s="137"/>
      <c r="C1131" s="69"/>
      <c r="D1131" s="60"/>
    </row>
    <row r="1132" spans="1:4" ht="15">
      <c r="A1132" s="44"/>
      <c r="B1132" s="137"/>
      <c r="C1132" s="69"/>
      <c r="D1132" s="60"/>
    </row>
    <row r="1133" spans="1:4" ht="15">
      <c r="A1133" s="44"/>
      <c r="B1133" s="137"/>
      <c r="C1133" s="69"/>
      <c r="D1133" s="60"/>
    </row>
    <row r="1134" spans="1:4" ht="15">
      <c r="A1134" s="44"/>
      <c r="B1134" s="137"/>
      <c r="C1134" s="69"/>
      <c r="D1134" s="60"/>
    </row>
    <row r="1135" spans="1:4" ht="15">
      <c r="A1135" s="44"/>
      <c r="B1135" s="137"/>
      <c r="C1135" s="69"/>
      <c r="D1135" s="60"/>
    </row>
    <row r="1136" spans="1:4" ht="15">
      <c r="A1136" s="44"/>
      <c r="B1136" s="137"/>
      <c r="C1136" s="69"/>
      <c r="D1136" s="60"/>
    </row>
    <row r="1137" spans="1:4" ht="15">
      <c r="A1137" s="44"/>
      <c r="B1137" s="137"/>
      <c r="C1137" s="69"/>
      <c r="D1137" s="60"/>
    </row>
    <row r="1138" spans="1:4" ht="15">
      <c r="A1138" s="44"/>
      <c r="B1138" s="137"/>
      <c r="C1138" s="69"/>
      <c r="D1138" s="60"/>
    </row>
    <row r="1139" spans="1:4" ht="15">
      <c r="A1139" s="44"/>
      <c r="B1139" s="137"/>
      <c r="C1139" s="69"/>
      <c r="D1139" s="60"/>
    </row>
    <row r="1140" spans="1:4" ht="15">
      <c r="A1140" s="44"/>
      <c r="B1140" s="137"/>
      <c r="C1140" s="69"/>
      <c r="D1140" s="60"/>
    </row>
    <row r="1141" spans="1:4" ht="15">
      <c r="A1141" s="44"/>
      <c r="B1141" s="137"/>
      <c r="C1141" s="69"/>
      <c r="D1141" s="60"/>
    </row>
    <row r="1142" spans="1:4" ht="15">
      <c r="A1142" s="44"/>
      <c r="B1142" s="137"/>
      <c r="C1142" s="69"/>
      <c r="D1142" s="60"/>
    </row>
    <row r="1143" spans="1:4" ht="15">
      <c r="A1143" s="44"/>
      <c r="B1143" s="137"/>
      <c r="C1143" s="69"/>
      <c r="D1143" s="60"/>
    </row>
    <row r="1144" spans="1:4" ht="15">
      <c r="A1144" s="44"/>
      <c r="B1144" s="137"/>
      <c r="C1144" s="69"/>
      <c r="D1144" s="60"/>
    </row>
    <row r="1145" spans="1:4" ht="15">
      <c r="A1145" s="44"/>
      <c r="B1145" s="137"/>
      <c r="C1145" s="69"/>
      <c r="D1145" s="60"/>
    </row>
    <row r="1146" spans="1:4" ht="15">
      <c r="A1146" s="44"/>
      <c r="B1146" s="137"/>
      <c r="C1146" s="69"/>
      <c r="D1146" s="60"/>
    </row>
    <row r="1147" spans="1:4" ht="15">
      <c r="A1147" s="44"/>
      <c r="B1147" s="137"/>
      <c r="C1147" s="69"/>
      <c r="D1147" s="60"/>
    </row>
    <row r="1148" spans="1:4" ht="15">
      <c r="A1148" s="44"/>
      <c r="B1148" s="137"/>
      <c r="C1148" s="69"/>
      <c r="D1148" s="60"/>
    </row>
    <row r="1149" spans="1:4" ht="15">
      <c r="A1149" s="44"/>
      <c r="B1149" s="137"/>
      <c r="C1149" s="69"/>
      <c r="D1149" s="60"/>
    </row>
    <row r="1150" spans="1:4" ht="15">
      <c r="A1150" s="44"/>
      <c r="B1150" s="137"/>
      <c r="C1150" s="69"/>
      <c r="D1150" s="60"/>
    </row>
    <row r="1151" spans="1:4" ht="15">
      <c r="A1151" s="44"/>
      <c r="B1151" s="137"/>
      <c r="C1151" s="69"/>
      <c r="D1151" s="60"/>
    </row>
    <row r="1152" spans="1:4" ht="15">
      <c r="A1152" s="44"/>
      <c r="B1152" s="137"/>
      <c r="C1152" s="69"/>
      <c r="D1152" s="60"/>
    </row>
    <row r="1153" spans="1:4" ht="15">
      <c r="A1153" s="44"/>
      <c r="B1153" s="137"/>
      <c r="C1153" s="69"/>
      <c r="D1153" s="60"/>
    </row>
    <row r="1154" spans="1:4" ht="15">
      <c r="A1154" s="44"/>
      <c r="B1154" s="137"/>
      <c r="C1154" s="69"/>
      <c r="D1154" s="60"/>
    </row>
    <row r="1155" spans="1:4" ht="15">
      <c r="A1155" s="44"/>
      <c r="B1155" s="137"/>
      <c r="C1155" s="69"/>
      <c r="D1155" s="60"/>
    </row>
    <row r="1156" spans="1:4" ht="15">
      <c r="A1156" s="44"/>
      <c r="B1156" s="137"/>
      <c r="C1156" s="69"/>
      <c r="D1156" s="60"/>
    </row>
    <row r="1157" spans="1:4" ht="15">
      <c r="A1157" s="44"/>
      <c r="B1157" s="137"/>
      <c r="C1157" s="69"/>
      <c r="D1157" s="60"/>
    </row>
    <row r="1158" spans="1:4" ht="15">
      <c r="A1158" s="44"/>
      <c r="B1158" s="137"/>
      <c r="C1158" s="69"/>
      <c r="D1158" s="60"/>
    </row>
    <row r="1159" spans="1:4" ht="15">
      <c r="A1159" s="44"/>
      <c r="B1159" s="137"/>
      <c r="C1159" s="69"/>
      <c r="D1159" s="60"/>
    </row>
    <row r="1160" spans="1:4" ht="15">
      <c r="A1160" s="44"/>
      <c r="B1160" s="137"/>
      <c r="C1160" s="69"/>
      <c r="D1160" s="60"/>
    </row>
    <row r="1161" spans="1:4" ht="15">
      <c r="A1161" s="44"/>
      <c r="B1161" s="137"/>
      <c r="C1161" s="69"/>
      <c r="D1161" s="60"/>
    </row>
    <row r="1162" spans="1:4" ht="15">
      <c r="A1162" s="44"/>
      <c r="B1162" s="137"/>
      <c r="C1162" s="69"/>
      <c r="D1162" s="60"/>
    </row>
    <row r="1163" spans="1:4" ht="15">
      <c r="A1163" s="44"/>
      <c r="B1163" s="137"/>
      <c r="C1163" s="69"/>
      <c r="D1163" s="60"/>
    </row>
    <row r="1164" spans="1:4" ht="15">
      <c r="A1164" s="44"/>
      <c r="B1164" s="137"/>
      <c r="C1164" s="69"/>
      <c r="D1164" s="60"/>
    </row>
    <row r="1165" spans="1:4" ht="15">
      <c r="A1165" s="44"/>
      <c r="B1165" s="137"/>
      <c r="C1165" s="69"/>
      <c r="D1165" s="60"/>
    </row>
    <row r="1166" spans="1:4" ht="15">
      <c r="A1166" s="44"/>
      <c r="B1166" s="137"/>
      <c r="C1166" s="69"/>
      <c r="D1166" s="60"/>
    </row>
    <row r="1167" spans="1:4" ht="15">
      <c r="A1167" s="44"/>
      <c r="B1167" s="137"/>
      <c r="C1167" s="69"/>
      <c r="D1167" s="60"/>
    </row>
    <row r="1168" spans="1:4" ht="15">
      <c r="A1168" s="44"/>
      <c r="B1168" s="137"/>
      <c r="C1168" s="69"/>
      <c r="D1168" s="60"/>
    </row>
    <row r="1169" spans="1:4" ht="15">
      <c r="A1169" s="44"/>
      <c r="B1169" s="137"/>
      <c r="C1169" s="69"/>
      <c r="D1169" s="60"/>
    </row>
    <row r="1170" spans="1:4" ht="15">
      <c r="A1170" s="44"/>
      <c r="B1170" s="137"/>
      <c r="C1170" s="69"/>
      <c r="D1170" s="60"/>
    </row>
    <row r="1171" spans="1:4" ht="15">
      <c r="A1171" s="44"/>
      <c r="B1171" s="137"/>
      <c r="C1171" s="69"/>
      <c r="D1171" s="60"/>
    </row>
    <row r="1172" spans="1:4" ht="15">
      <c r="A1172" s="44"/>
      <c r="B1172" s="137"/>
      <c r="C1172" s="69"/>
      <c r="D1172" s="60"/>
    </row>
    <row r="1173" spans="1:4" ht="15">
      <c r="A1173" s="44"/>
      <c r="B1173" s="137"/>
      <c r="C1173" s="69"/>
      <c r="D1173" s="60"/>
    </row>
    <row r="1174" spans="1:4" ht="15">
      <c r="A1174" s="44"/>
      <c r="B1174" s="137"/>
      <c r="C1174" s="69"/>
      <c r="D1174" s="60"/>
    </row>
    <row r="1175" spans="1:4" ht="15">
      <c r="A1175" s="44"/>
      <c r="B1175" s="137"/>
      <c r="C1175" s="69"/>
      <c r="D1175" s="60"/>
    </row>
    <row r="1176" spans="1:4" ht="15">
      <c r="A1176" s="44"/>
      <c r="B1176" s="137"/>
      <c r="C1176" s="69"/>
      <c r="D1176" s="60"/>
    </row>
    <row r="1177" spans="1:4" ht="15">
      <c r="A1177" s="44"/>
      <c r="B1177" s="137"/>
      <c r="C1177" s="69"/>
      <c r="D1177" s="60"/>
    </row>
    <row r="1178" spans="1:4" ht="15">
      <c r="A1178" s="44"/>
      <c r="B1178" s="137"/>
      <c r="C1178" s="69"/>
      <c r="D1178" s="60"/>
    </row>
    <row r="1179" spans="1:4" ht="15">
      <c r="A1179" s="44"/>
      <c r="B1179" s="137"/>
      <c r="C1179" s="69"/>
      <c r="D1179" s="60"/>
    </row>
    <row r="1180" spans="1:4" ht="15">
      <c r="A1180" s="44"/>
      <c r="B1180" s="137"/>
      <c r="C1180" s="69"/>
      <c r="D1180" s="60"/>
    </row>
    <row r="1181" spans="1:4" ht="15">
      <c r="A1181" s="44"/>
      <c r="B1181" s="137"/>
      <c r="C1181" s="69"/>
      <c r="D1181" s="60"/>
    </row>
    <row r="1182" spans="1:4" ht="15">
      <c r="A1182" s="44"/>
      <c r="B1182" s="137"/>
      <c r="C1182" s="69"/>
      <c r="D1182" s="60"/>
    </row>
    <row r="1183" spans="1:4" ht="15">
      <c r="A1183" s="44"/>
      <c r="B1183" s="137"/>
      <c r="C1183" s="69"/>
      <c r="D1183" s="60"/>
    </row>
    <row r="1184" spans="1:4" ht="15">
      <c r="A1184" s="44"/>
      <c r="B1184" s="137"/>
      <c r="C1184" s="69"/>
      <c r="D1184" s="60"/>
    </row>
    <row r="1185" spans="1:4" ht="15">
      <c r="A1185" s="44"/>
      <c r="B1185" s="137"/>
      <c r="C1185" s="69"/>
      <c r="D1185" s="60"/>
    </row>
    <row r="1186" spans="1:4" ht="15">
      <c r="A1186" s="44"/>
      <c r="B1186" s="137"/>
      <c r="C1186" s="69"/>
      <c r="D1186" s="60"/>
    </row>
    <row r="1187" spans="1:4" ht="15">
      <c r="A1187" s="44"/>
      <c r="B1187" s="137"/>
      <c r="C1187" s="69"/>
      <c r="D1187" s="60"/>
    </row>
    <row r="1188" spans="1:4" ht="15">
      <c r="A1188" s="44"/>
      <c r="B1188" s="137"/>
      <c r="C1188" s="69"/>
      <c r="D1188" s="60"/>
    </row>
    <row r="1189" spans="1:4" ht="15">
      <c r="A1189" s="44"/>
      <c r="B1189" s="137"/>
      <c r="C1189" s="69"/>
      <c r="D1189" s="60"/>
    </row>
    <row r="1190" spans="1:4" ht="15">
      <c r="A1190" s="44"/>
      <c r="B1190" s="137"/>
      <c r="C1190" s="69"/>
      <c r="D1190" s="60"/>
    </row>
    <row r="1191" spans="1:4" ht="15">
      <c r="A1191" s="44"/>
      <c r="B1191" s="137"/>
      <c r="C1191" s="69"/>
      <c r="D1191" s="60"/>
    </row>
    <row r="1192" spans="1:4" ht="15">
      <c r="A1192" s="44"/>
      <c r="B1192" s="137"/>
      <c r="C1192" s="69"/>
      <c r="D1192" s="60"/>
    </row>
    <row r="1193" spans="1:4" ht="15">
      <c r="A1193" s="44"/>
      <c r="B1193" s="137"/>
      <c r="C1193" s="69"/>
      <c r="D1193" s="60"/>
    </row>
    <row r="1194" spans="1:4" ht="15">
      <c r="A1194" s="44"/>
      <c r="B1194" s="137"/>
      <c r="C1194" s="69"/>
      <c r="D1194" s="60"/>
    </row>
    <row r="1195" spans="1:4" ht="15">
      <c r="A1195" s="44"/>
      <c r="B1195" s="137"/>
      <c r="C1195" s="69"/>
      <c r="D1195" s="60"/>
    </row>
    <row r="1196" spans="1:4" ht="15">
      <c r="A1196" s="44"/>
      <c r="B1196" s="137"/>
      <c r="C1196" s="69"/>
      <c r="D1196" s="60"/>
    </row>
    <row r="1197" spans="1:4" ht="15">
      <c r="A1197" s="44"/>
      <c r="B1197" s="137"/>
      <c r="C1197" s="69"/>
      <c r="D1197" s="60"/>
    </row>
    <row r="1198" spans="1:4" ht="15">
      <c r="A1198" s="44"/>
      <c r="B1198" s="137"/>
      <c r="C1198" s="69"/>
      <c r="D1198" s="60"/>
    </row>
    <row r="1199" spans="1:4" ht="15">
      <c r="A1199" s="44"/>
      <c r="B1199" s="137"/>
      <c r="C1199" s="69"/>
      <c r="D1199" s="60"/>
    </row>
    <row r="1200" spans="1:4" ht="15">
      <c r="A1200" s="44"/>
      <c r="B1200" s="137"/>
      <c r="C1200" s="69"/>
      <c r="D1200" s="60"/>
    </row>
    <row r="1201" spans="1:4" ht="15">
      <c r="A1201" s="44"/>
      <c r="B1201" s="137"/>
      <c r="C1201" s="69"/>
      <c r="D1201" s="60"/>
    </row>
    <row r="1202" spans="1:4" ht="15">
      <c r="A1202" s="44"/>
      <c r="B1202" s="137"/>
      <c r="C1202" s="69"/>
      <c r="D1202" s="60"/>
    </row>
    <row r="1203" spans="1:4" ht="15">
      <c r="A1203" s="44"/>
      <c r="B1203" s="137"/>
      <c r="C1203" s="69"/>
      <c r="D1203" s="60"/>
    </row>
    <row r="1204" spans="1:4" ht="15">
      <c r="A1204" s="44"/>
      <c r="B1204" s="137"/>
      <c r="C1204" s="69"/>
      <c r="D1204" s="60"/>
    </row>
    <row r="1205" spans="1:4" ht="15">
      <c r="A1205" s="44"/>
      <c r="B1205" s="137"/>
      <c r="C1205" s="69"/>
      <c r="D1205" s="60"/>
    </row>
    <row r="1206" spans="1:4" ht="15">
      <c r="A1206" s="44"/>
      <c r="B1206" s="137"/>
      <c r="C1206" s="69"/>
      <c r="D1206" s="60"/>
    </row>
    <row r="1207" spans="1:4" ht="15">
      <c r="A1207" s="44"/>
      <c r="B1207" s="137"/>
      <c r="C1207" s="69"/>
      <c r="D1207" s="60"/>
    </row>
    <row r="1208" spans="1:4" ht="15">
      <c r="A1208" s="44"/>
      <c r="B1208" s="137"/>
      <c r="C1208" s="69"/>
      <c r="D1208" s="60"/>
    </row>
    <row r="1209" spans="1:4" ht="15">
      <c r="A1209" s="44"/>
      <c r="B1209" s="137"/>
      <c r="C1209" s="69"/>
      <c r="D1209" s="60"/>
    </row>
    <row r="1210" spans="1:4" ht="15">
      <c r="A1210" s="44"/>
      <c r="B1210" s="137"/>
      <c r="C1210" s="69"/>
      <c r="D1210" s="60"/>
    </row>
    <row r="1211" spans="1:4" ht="15">
      <c r="A1211" s="44"/>
      <c r="B1211" s="137"/>
      <c r="C1211" s="69"/>
      <c r="D1211" s="60"/>
    </row>
    <row r="1212" spans="1:4" ht="15">
      <c r="A1212" s="44"/>
      <c r="B1212" s="137"/>
      <c r="C1212" s="69"/>
      <c r="D1212" s="60"/>
    </row>
    <row r="1213" spans="1:4" ht="15">
      <c r="A1213" s="44"/>
      <c r="B1213" s="137"/>
      <c r="C1213" s="69"/>
      <c r="D1213" s="60"/>
    </row>
    <row r="1214" spans="1:4" ht="15">
      <c r="A1214" s="44"/>
      <c r="B1214" s="137"/>
      <c r="C1214" s="69"/>
      <c r="D1214" s="60"/>
    </row>
    <row r="1215" spans="1:4" ht="15">
      <c r="A1215" s="44"/>
      <c r="B1215" s="137"/>
      <c r="C1215" s="69"/>
      <c r="D1215" s="60"/>
    </row>
    <row r="1216" spans="1:4" ht="15">
      <c r="A1216" s="44"/>
      <c r="B1216" s="137"/>
      <c r="C1216" s="69"/>
      <c r="D1216" s="60"/>
    </row>
    <row r="1217" spans="1:4" ht="15">
      <c r="A1217" s="44"/>
      <c r="B1217" s="137"/>
      <c r="C1217" s="69"/>
      <c r="D1217" s="60"/>
    </row>
    <row r="1218" spans="1:4" ht="15">
      <c r="A1218" s="44"/>
      <c r="B1218" s="137"/>
      <c r="C1218" s="69"/>
      <c r="D1218" s="60"/>
    </row>
    <row r="1219" spans="1:4" ht="15">
      <c r="A1219" s="44"/>
      <c r="B1219" s="137"/>
      <c r="C1219" s="69"/>
      <c r="D1219" s="60"/>
    </row>
    <row r="1220" spans="1:4" ht="15">
      <c r="A1220" s="44"/>
      <c r="B1220" s="137"/>
      <c r="C1220" s="69"/>
      <c r="D1220" s="60"/>
    </row>
    <row r="1221" spans="1:4" ht="15">
      <c r="A1221" s="44"/>
      <c r="B1221" s="137"/>
      <c r="C1221" s="69"/>
      <c r="D1221" s="60"/>
    </row>
    <row r="1222" spans="1:4" ht="15">
      <c r="A1222" s="44"/>
      <c r="B1222" s="137"/>
      <c r="C1222" s="69"/>
      <c r="D1222" s="60"/>
    </row>
    <row r="1223" spans="1:4" ht="15">
      <c r="A1223" s="44"/>
      <c r="B1223" s="137"/>
      <c r="C1223" s="69"/>
      <c r="D1223" s="60"/>
    </row>
    <row r="1224" spans="1:4" ht="15">
      <c r="A1224" s="44"/>
      <c r="B1224" s="137"/>
      <c r="C1224" s="69"/>
      <c r="D1224" s="60"/>
    </row>
    <row r="1225" spans="1:4" ht="15">
      <c r="A1225" s="44"/>
      <c r="B1225" s="137"/>
      <c r="C1225" s="69"/>
      <c r="D1225" s="60"/>
    </row>
    <row r="1226" spans="1:4" ht="15">
      <c r="A1226" s="44"/>
      <c r="B1226" s="137"/>
      <c r="C1226" s="69"/>
      <c r="D1226" s="60"/>
    </row>
    <row r="1227" spans="1:4" ht="15">
      <c r="A1227" s="44"/>
      <c r="B1227" s="137"/>
      <c r="C1227" s="69"/>
      <c r="D1227" s="60"/>
    </row>
    <row r="1228" spans="1:4" ht="15">
      <c r="A1228" s="44"/>
      <c r="B1228" s="137"/>
      <c r="C1228" s="69"/>
      <c r="D1228" s="60"/>
    </row>
    <row r="1229" spans="1:4" ht="15">
      <c r="A1229" s="44"/>
      <c r="B1229" s="137"/>
      <c r="C1229" s="69"/>
      <c r="D1229" s="60"/>
    </row>
    <row r="1230" spans="1:4" ht="15">
      <c r="A1230" s="44"/>
      <c r="B1230" s="137"/>
      <c r="C1230" s="69"/>
      <c r="D1230" s="60"/>
    </row>
    <row r="1231" spans="1:4" ht="15">
      <c r="A1231" s="44"/>
      <c r="B1231" s="137"/>
      <c r="C1231" s="69"/>
      <c r="D1231" s="60"/>
    </row>
    <row r="1232" spans="1:4" ht="15">
      <c r="A1232" s="44"/>
      <c r="B1232" s="137"/>
      <c r="C1232" s="69"/>
      <c r="D1232" s="60"/>
    </row>
    <row r="1233" spans="1:4" ht="15">
      <c r="A1233" s="44"/>
      <c r="B1233" s="137"/>
      <c r="C1233" s="69"/>
      <c r="D1233" s="60"/>
    </row>
    <row r="1234" spans="1:4" ht="15">
      <c r="A1234" s="44"/>
      <c r="B1234" s="137"/>
      <c r="C1234" s="69"/>
      <c r="D1234" s="60"/>
    </row>
    <row r="1235" spans="1:4" ht="15">
      <c r="A1235" s="44"/>
      <c r="B1235" s="137"/>
      <c r="C1235" s="69"/>
      <c r="D1235" s="60"/>
    </row>
    <row r="1236" spans="1:4" ht="15">
      <c r="A1236" s="44"/>
      <c r="B1236" s="137"/>
      <c r="C1236" s="69"/>
      <c r="D1236" s="60"/>
    </row>
    <row r="1237" spans="1:4" ht="15">
      <c r="A1237" s="44"/>
      <c r="B1237" s="137"/>
      <c r="C1237" s="69"/>
      <c r="D1237" s="60"/>
    </row>
    <row r="1238" spans="1:4" ht="15">
      <c r="A1238" s="44"/>
      <c r="B1238" s="137"/>
      <c r="C1238" s="69"/>
      <c r="D1238" s="60"/>
    </row>
    <row r="1239" spans="1:4" ht="15">
      <c r="A1239" s="44"/>
      <c r="B1239" s="137"/>
      <c r="C1239" s="69"/>
      <c r="D1239" s="60"/>
    </row>
    <row r="1240" spans="1:4" ht="15">
      <c r="A1240" s="44"/>
      <c r="B1240" s="137"/>
      <c r="C1240" s="69"/>
      <c r="D1240" s="60"/>
    </row>
    <row r="1241" spans="1:4" ht="15">
      <c r="A1241" s="44"/>
      <c r="B1241" s="137"/>
      <c r="C1241" s="69"/>
      <c r="D1241" s="60"/>
    </row>
    <row r="1242" spans="1:4" ht="15">
      <c r="A1242" s="44"/>
      <c r="B1242" s="137"/>
      <c r="C1242" s="69"/>
      <c r="D1242" s="60"/>
    </row>
    <row r="1243" spans="1:4" ht="15">
      <c r="A1243" s="44"/>
      <c r="B1243" s="137"/>
      <c r="C1243" s="69"/>
      <c r="D1243" s="60"/>
    </row>
    <row r="1244" spans="1:4" ht="15">
      <c r="A1244" s="44"/>
      <c r="B1244" s="137"/>
      <c r="C1244" s="69"/>
      <c r="D1244" s="60"/>
    </row>
    <row r="1245" spans="1:4" ht="15">
      <c r="A1245" s="44"/>
      <c r="B1245" s="137"/>
      <c r="C1245" s="69"/>
      <c r="D1245" s="60"/>
    </row>
    <row r="1246" spans="1:4" ht="15">
      <c r="A1246" s="44"/>
      <c r="B1246" s="137"/>
      <c r="C1246" s="69"/>
      <c r="D1246" s="60"/>
    </row>
    <row r="1247" spans="1:4" ht="15">
      <c r="A1247" s="44"/>
      <c r="B1247" s="137"/>
      <c r="C1247" s="69"/>
      <c r="D1247" s="60"/>
    </row>
    <row r="1248" spans="1:4" ht="15">
      <c r="A1248" s="44"/>
      <c r="B1248" s="137"/>
      <c r="C1248" s="69"/>
      <c r="D1248" s="60"/>
    </row>
    <row r="1249" spans="1:4" ht="15">
      <c r="A1249" s="44"/>
      <c r="B1249" s="137"/>
      <c r="C1249" s="69"/>
      <c r="D1249" s="60"/>
    </row>
    <row r="1250" spans="1:4" ht="15">
      <c r="A1250" s="44"/>
      <c r="B1250" s="137"/>
      <c r="C1250" s="69"/>
      <c r="D1250" s="60"/>
    </row>
    <row r="1251" spans="1:4" ht="15">
      <c r="A1251" s="44"/>
      <c r="B1251" s="137"/>
      <c r="C1251" s="69"/>
      <c r="D1251" s="60"/>
    </row>
    <row r="1252" spans="1:4" ht="15">
      <c r="A1252" s="44"/>
      <c r="B1252" s="137"/>
      <c r="C1252" s="69"/>
      <c r="D1252" s="60"/>
    </row>
    <row r="1253" spans="1:4" ht="15">
      <c r="A1253" s="44"/>
      <c r="B1253" s="137"/>
      <c r="C1253" s="69"/>
      <c r="D1253" s="60"/>
    </row>
    <row r="1254" spans="1:4" ht="15">
      <c r="A1254" s="44"/>
      <c r="B1254" s="137"/>
      <c r="C1254" s="69"/>
      <c r="D1254" s="60"/>
    </row>
    <row r="1255" spans="1:4" ht="15">
      <c r="A1255" s="44"/>
      <c r="B1255" s="137"/>
      <c r="C1255" s="69"/>
      <c r="D1255" s="60"/>
    </row>
    <row r="1256" spans="1:4" ht="15">
      <c r="A1256" s="44"/>
      <c r="B1256" s="137"/>
      <c r="C1256" s="69"/>
      <c r="D1256" s="60"/>
    </row>
    <row r="1257" spans="1:4" ht="15">
      <c r="A1257" s="44"/>
      <c r="B1257" s="137"/>
      <c r="C1257" s="69"/>
      <c r="D1257" s="60"/>
    </row>
    <row r="1258" spans="1:4" ht="15">
      <c r="A1258" s="44"/>
      <c r="B1258" s="137"/>
      <c r="C1258" s="69"/>
      <c r="D1258" s="60"/>
    </row>
    <row r="1259" spans="1:4" ht="15">
      <c r="A1259" s="44"/>
      <c r="B1259" s="137"/>
      <c r="C1259" s="69"/>
      <c r="D1259" s="60"/>
    </row>
    <row r="1260" spans="1:4" ht="15">
      <c r="A1260" s="44"/>
      <c r="B1260" s="137"/>
      <c r="C1260" s="69"/>
      <c r="D1260" s="60"/>
    </row>
    <row r="1261" spans="1:4" ht="15">
      <c r="A1261" s="44"/>
      <c r="B1261" s="137"/>
      <c r="C1261" s="69"/>
      <c r="D1261" s="60"/>
    </row>
    <row r="1262" spans="1:4" ht="15">
      <c r="A1262" s="44"/>
      <c r="B1262" s="137"/>
      <c r="C1262" s="69"/>
      <c r="D1262" s="60"/>
    </row>
    <row r="1263" spans="1:4" ht="15">
      <c r="A1263" s="44"/>
      <c r="B1263" s="137"/>
      <c r="C1263" s="69"/>
      <c r="D1263" s="60"/>
    </row>
    <row r="1264" spans="1:4" ht="15">
      <c r="A1264" s="44"/>
      <c r="B1264" s="137"/>
      <c r="C1264" s="69"/>
      <c r="D1264" s="60"/>
    </row>
    <row r="1265" spans="1:4" ht="15">
      <c r="A1265" s="44"/>
      <c r="B1265" s="137"/>
      <c r="C1265" s="69"/>
      <c r="D1265" s="60"/>
    </row>
    <row r="1266" spans="1:4" ht="15">
      <c r="A1266" s="44"/>
      <c r="B1266" s="137"/>
      <c r="C1266" s="69"/>
      <c r="D1266" s="60"/>
    </row>
    <row r="1267" spans="1:4" ht="15">
      <c r="A1267" s="44"/>
      <c r="B1267" s="137"/>
      <c r="C1267" s="69"/>
      <c r="D1267" s="60"/>
    </row>
    <row r="1268" spans="1:4" ht="15">
      <c r="A1268" s="44"/>
      <c r="B1268" s="137"/>
      <c r="C1268" s="69"/>
      <c r="D1268" s="60"/>
    </row>
    <row r="1269" spans="1:4" ht="15">
      <c r="A1269" s="44"/>
      <c r="B1269" s="137"/>
      <c r="C1269" s="69"/>
      <c r="D1269" s="60"/>
    </row>
    <row r="1270" spans="1:4" ht="15">
      <c r="A1270" s="44"/>
      <c r="B1270" s="137"/>
      <c r="C1270" s="69"/>
      <c r="D1270" s="60"/>
    </row>
    <row r="1271" spans="1:4" ht="15">
      <c r="A1271" s="44"/>
      <c r="B1271" s="137"/>
      <c r="C1271" s="69"/>
      <c r="D1271" s="60"/>
    </row>
    <row r="1272" spans="1:4" ht="15">
      <c r="A1272" s="44"/>
      <c r="B1272" s="137"/>
      <c r="C1272" s="69"/>
      <c r="D1272" s="60"/>
    </row>
    <row r="1273" spans="1:4" ht="15">
      <c r="A1273" s="44"/>
      <c r="B1273" s="137"/>
      <c r="C1273" s="69"/>
      <c r="D1273" s="60"/>
    </row>
    <row r="1274" spans="1:4" ht="15">
      <c r="A1274" s="44"/>
      <c r="B1274" s="137"/>
      <c r="C1274" s="69"/>
      <c r="D1274" s="60"/>
    </row>
    <row r="1275" spans="1:4" ht="15">
      <c r="A1275" s="44"/>
      <c r="B1275" s="137"/>
      <c r="C1275" s="69"/>
      <c r="D1275" s="60"/>
    </row>
    <row r="1276" spans="1:4" ht="15">
      <c r="A1276" s="44"/>
      <c r="B1276" s="137"/>
      <c r="C1276" s="69"/>
      <c r="D1276" s="60"/>
    </row>
    <row r="1277" spans="1:4" ht="15">
      <c r="A1277" s="44"/>
      <c r="B1277" s="137"/>
      <c r="C1277" s="69"/>
      <c r="D1277" s="60"/>
    </row>
    <row r="1278" spans="1:4" ht="15">
      <c r="A1278" s="44"/>
      <c r="B1278" s="137"/>
      <c r="C1278" s="69"/>
      <c r="D1278" s="60"/>
    </row>
    <row r="1279" spans="1:4" ht="15">
      <c r="A1279" s="44"/>
      <c r="B1279" s="137"/>
      <c r="C1279" s="69"/>
      <c r="D1279" s="60"/>
    </row>
    <row r="1280" spans="1:4" ht="15">
      <c r="A1280" s="44"/>
      <c r="B1280" s="137"/>
      <c r="C1280" s="69"/>
      <c r="D1280" s="60"/>
    </row>
    <row r="1281" spans="1:4" ht="15">
      <c r="A1281" s="44"/>
      <c r="B1281" s="137"/>
      <c r="C1281" s="69"/>
      <c r="D1281" s="60"/>
    </row>
    <row r="1282" spans="1:4" ht="15">
      <c r="A1282" s="44"/>
      <c r="B1282" s="137"/>
      <c r="C1282" s="69"/>
      <c r="D1282" s="60"/>
    </row>
    <row r="1283" spans="1:4" ht="15">
      <c r="A1283" s="44"/>
      <c r="B1283" s="137"/>
      <c r="C1283" s="69"/>
      <c r="D1283" s="60"/>
    </row>
    <row r="1284" spans="1:4" ht="15">
      <c r="A1284" s="44"/>
      <c r="B1284" s="137"/>
      <c r="C1284" s="69"/>
      <c r="D1284" s="60"/>
    </row>
    <row r="1285" spans="1:4" ht="15">
      <c r="A1285" s="44"/>
      <c r="B1285" s="137"/>
      <c r="C1285" s="69"/>
      <c r="D1285" s="60"/>
    </row>
    <row r="1286" spans="1:4" ht="15">
      <c r="A1286" s="44"/>
      <c r="B1286" s="137"/>
      <c r="C1286" s="69"/>
      <c r="D1286" s="60"/>
    </row>
    <row r="1287" spans="1:4" ht="15">
      <c r="A1287" s="44"/>
      <c r="B1287" s="137"/>
      <c r="C1287" s="69"/>
      <c r="D1287" s="60"/>
    </row>
    <row r="1288" spans="1:4" ht="15">
      <c r="A1288" s="44"/>
      <c r="B1288" s="137"/>
      <c r="C1288" s="69"/>
      <c r="D1288" s="60"/>
    </row>
    <row r="1289" spans="1:4" ht="15">
      <c r="A1289" s="44"/>
      <c r="B1289" s="137"/>
      <c r="C1289" s="69"/>
      <c r="D1289" s="60"/>
    </row>
    <row r="1290" spans="1:4" ht="15">
      <c r="A1290" s="44"/>
      <c r="B1290" s="137"/>
      <c r="C1290" s="69"/>
      <c r="D1290" s="60"/>
    </row>
    <row r="1291" spans="1:4" ht="15">
      <c r="A1291" s="44"/>
      <c r="B1291" s="137"/>
      <c r="C1291" s="69"/>
      <c r="D1291" s="60"/>
    </row>
    <row r="1292" spans="1:4" ht="15">
      <c r="A1292" s="44"/>
      <c r="B1292" s="137"/>
      <c r="C1292" s="69"/>
      <c r="D1292" s="60"/>
    </row>
    <row r="1293" spans="1:4" ht="15">
      <c r="A1293" s="44"/>
      <c r="B1293" s="137"/>
      <c r="C1293" s="69"/>
      <c r="D1293" s="60"/>
    </row>
    <row r="1294" spans="1:4" ht="15">
      <c r="A1294" s="44"/>
      <c r="B1294" s="137"/>
      <c r="C1294" s="69"/>
      <c r="D1294" s="60"/>
    </row>
    <row r="1295" spans="1:4" ht="15">
      <c r="A1295" s="44"/>
      <c r="B1295" s="137"/>
      <c r="C1295" s="69"/>
      <c r="D1295" s="60"/>
    </row>
    <row r="1296" spans="1:4" ht="15">
      <c r="A1296" s="44"/>
      <c r="B1296" s="137"/>
      <c r="C1296" s="69"/>
      <c r="D1296" s="60"/>
    </row>
    <row r="1297" spans="1:4" ht="15">
      <c r="A1297" s="44"/>
      <c r="B1297" s="137"/>
      <c r="C1297" s="69"/>
      <c r="D1297" s="60"/>
    </row>
    <row r="1298" spans="1:4" ht="15">
      <c r="A1298" s="44"/>
      <c r="B1298" s="137"/>
      <c r="C1298" s="69"/>
      <c r="D1298" s="60"/>
    </row>
    <row r="1299" spans="1:4" ht="15">
      <c r="A1299" s="44"/>
      <c r="B1299" s="137"/>
      <c r="C1299" s="69"/>
      <c r="D1299" s="60"/>
    </row>
    <row r="1300" spans="1:4" ht="15">
      <c r="A1300" s="44"/>
      <c r="B1300" s="137"/>
      <c r="C1300" s="69"/>
      <c r="D1300" s="60"/>
    </row>
    <row r="1301" spans="1:4" ht="15">
      <c r="A1301" s="44"/>
      <c r="B1301" s="137"/>
      <c r="C1301" s="69"/>
      <c r="D1301" s="60"/>
    </row>
    <row r="1302" spans="1:4" ht="15">
      <c r="A1302" s="44"/>
      <c r="B1302" s="137"/>
      <c r="C1302" s="69"/>
      <c r="D1302" s="60"/>
    </row>
    <row r="1303" spans="1:4" ht="15">
      <c r="A1303" s="44"/>
      <c r="B1303" s="137"/>
      <c r="C1303" s="69"/>
      <c r="D1303" s="60"/>
    </row>
    <row r="1304" spans="1:4" ht="15">
      <c r="A1304" s="44"/>
      <c r="B1304" s="137"/>
      <c r="C1304" s="69"/>
      <c r="D1304" s="60"/>
    </row>
    <row r="1305" spans="1:4" ht="15">
      <c r="A1305" s="44"/>
      <c r="B1305" s="137"/>
      <c r="C1305" s="69"/>
      <c r="D1305" s="60"/>
    </row>
    <row r="1306" spans="1:4" ht="15">
      <c r="A1306" s="44"/>
      <c r="B1306" s="137"/>
      <c r="C1306" s="69"/>
      <c r="D1306" s="60"/>
    </row>
    <row r="1307" spans="1:4" ht="15">
      <c r="A1307" s="44"/>
      <c r="B1307" s="137"/>
      <c r="C1307" s="69"/>
      <c r="D1307" s="60"/>
    </row>
    <row r="1308" spans="1:4" ht="15">
      <c r="A1308" s="44"/>
      <c r="B1308" s="137"/>
      <c r="C1308" s="69"/>
      <c r="D1308" s="60"/>
    </row>
    <row r="1309" spans="1:4" ht="15">
      <c r="A1309" s="44"/>
      <c r="B1309" s="137"/>
      <c r="C1309" s="69"/>
      <c r="D1309" s="60"/>
    </row>
    <row r="1310" spans="1:4" ht="15">
      <c r="A1310" s="44"/>
      <c r="B1310" s="137"/>
      <c r="C1310" s="69"/>
      <c r="D1310" s="60"/>
    </row>
    <row r="1311" spans="1:4" ht="15">
      <c r="A1311" s="44"/>
      <c r="B1311" s="137"/>
      <c r="C1311" s="69"/>
      <c r="D1311" s="60"/>
    </row>
    <row r="1312" spans="1:4" ht="15">
      <c r="A1312" s="44"/>
      <c r="B1312" s="137"/>
      <c r="C1312" s="69"/>
      <c r="D1312" s="60"/>
    </row>
    <row r="1313" spans="1:4" ht="15">
      <c r="A1313" s="44"/>
      <c r="B1313" s="137"/>
      <c r="C1313" s="69"/>
      <c r="D1313" s="60"/>
    </row>
    <row r="1314" spans="1:4" ht="15">
      <c r="A1314" s="44"/>
      <c r="B1314" s="137"/>
      <c r="C1314" s="69"/>
      <c r="D1314" s="60"/>
    </row>
    <row r="1315" spans="1:4" ht="15">
      <c r="A1315" s="44"/>
      <c r="B1315" s="137"/>
      <c r="C1315" s="69"/>
      <c r="D1315" s="60"/>
    </row>
    <row r="1316" spans="1:4" ht="15">
      <c r="A1316" s="44"/>
      <c r="B1316" s="137"/>
      <c r="C1316" s="69"/>
      <c r="D1316" s="60"/>
    </row>
    <row r="1317" spans="1:4" ht="15">
      <c r="A1317" s="44"/>
      <c r="B1317" s="137"/>
      <c r="C1317" s="69"/>
      <c r="D1317" s="60"/>
    </row>
    <row r="1318" spans="1:4" ht="15">
      <c r="A1318" s="44"/>
      <c r="B1318" s="137"/>
      <c r="C1318" s="69"/>
      <c r="D1318" s="60"/>
    </row>
    <row r="1319" spans="1:4" ht="15">
      <c r="A1319" s="44"/>
      <c r="B1319" s="137"/>
      <c r="C1319" s="69"/>
      <c r="D1319" s="60"/>
    </row>
    <row r="1320" spans="1:4" ht="15">
      <c r="A1320" s="44"/>
      <c r="B1320" s="137"/>
      <c r="C1320" s="69"/>
      <c r="D1320" s="60"/>
    </row>
    <row r="1321" spans="1:4" ht="15">
      <c r="A1321" s="44"/>
      <c r="B1321" s="137"/>
      <c r="C1321" s="69"/>
      <c r="D1321" s="60"/>
    </row>
    <row r="1322" spans="1:4" ht="15">
      <c r="A1322" s="44"/>
      <c r="B1322" s="137"/>
      <c r="C1322" s="69"/>
      <c r="D1322" s="60"/>
    </row>
    <row r="1323" spans="1:4" ht="15">
      <c r="A1323" s="44"/>
      <c r="B1323" s="137"/>
      <c r="C1323" s="69"/>
      <c r="D1323" s="60"/>
    </row>
    <row r="1324" spans="1:4" ht="15">
      <c r="A1324" s="44"/>
      <c r="B1324" s="137"/>
      <c r="C1324" s="69"/>
      <c r="D1324" s="60"/>
    </row>
    <row r="1325" spans="1:4" ht="15">
      <c r="A1325" s="44"/>
      <c r="B1325" s="137"/>
      <c r="C1325" s="69"/>
      <c r="D1325" s="60"/>
    </row>
    <row r="1326" spans="1:4" ht="15">
      <c r="A1326" s="44"/>
      <c r="B1326" s="137"/>
      <c r="C1326" s="69"/>
      <c r="D1326" s="60"/>
    </row>
    <row r="1327" spans="1:4" ht="15">
      <c r="A1327" s="44"/>
      <c r="B1327" s="137"/>
      <c r="C1327" s="69"/>
      <c r="D1327" s="60"/>
    </row>
    <row r="1328" spans="1:4" ht="15">
      <c r="A1328" s="44"/>
      <c r="B1328" s="137"/>
      <c r="C1328" s="69"/>
      <c r="D1328" s="60"/>
    </row>
    <row r="1329" spans="1:4" ht="15">
      <c r="A1329" s="44"/>
      <c r="B1329" s="137"/>
      <c r="C1329" s="69"/>
      <c r="D1329" s="60"/>
    </row>
    <row r="1330" spans="1:4" ht="15">
      <c r="A1330" s="44"/>
      <c r="B1330" s="137"/>
      <c r="C1330" s="69"/>
      <c r="D1330" s="60"/>
    </row>
    <row r="1331" spans="1:4" ht="15">
      <c r="A1331" s="44"/>
      <c r="B1331" s="137"/>
      <c r="C1331" s="69"/>
      <c r="D1331" s="60"/>
    </row>
    <row r="1332" spans="1:4" ht="15">
      <c r="A1332" s="44"/>
      <c r="B1332" s="137"/>
      <c r="C1332" s="69"/>
      <c r="D1332" s="60"/>
    </row>
    <row r="1333" spans="1:4" ht="15">
      <c r="A1333" s="44"/>
      <c r="B1333" s="137"/>
      <c r="C1333" s="69"/>
      <c r="D1333" s="60"/>
    </row>
    <row r="1334" spans="1:4" ht="15">
      <c r="A1334" s="44"/>
      <c r="B1334" s="137"/>
      <c r="C1334" s="69"/>
      <c r="D1334" s="60"/>
    </row>
    <row r="1335" spans="1:4" ht="15">
      <c r="A1335" s="44"/>
      <c r="B1335" s="137"/>
      <c r="C1335" s="69"/>
      <c r="D1335" s="60"/>
    </row>
    <row r="1336" spans="1:4" ht="15">
      <c r="A1336" s="44"/>
      <c r="B1336" s="137"/>
      <c r="C1336" s="69"/>
      <c r="D1336" s="60"/>
    </row>
    <row r="1337" spans="1:4" ht="15">
      <c r="A1337" s="44"/>
      <c r="B1337" s="137"/>
      <c r="C1337" s="69"/>
      <c r="D1337" s="60"/>
    </row>
    <row r="1338" spans="1:4" ht="15">
      <c r="A1338" s="44"/>
      <c r="B1338" s="137"/>
      <c r="C1338" s="69"/>
      <c r="D1338" s="60"/>
    </row>
    <row r="1339" spans="1:4" ht="15">
      <c r="A1339" s="44"/>
      <c r="B1339" s="137"/>
      <c r="C1339" s="69"/>
      <c r="D1339" s="60"/>
    </row>
    <row r="1340" spans="1:4" ht="15">
      <c r="A1340" s="44"/>
      <c r="B1340" s="137"/>
      <c r="C1340" s="69"/>
      <c r="D1340" s="60"/>
    </row>
    <row r="1341" spans="1:4" ht="15">
      <c r="A1341" s="44"/>
      <c r="B1341" s="137"/>
      <c r="C1341" s="69"/>
      <c r="D1341" s="60"/>
    </row>
    <row r="1342" spans="1:4" ht="15">
      <c r="A1342" s="44"/>
      <c r="B1342" s="137"/>
      <c r="C1342" s="69"/>
      <c r="D1342" s="60"/>
    </row>
    <row r="1343" spans="1:4" ht="15">
      <c r="A1343" s="44"/>
      <c r="B1343" s="137"/>
      <c r="C1343" s="69"/>
      <c r="D1343" s="60"/>
    </row>
    <row r="1344" spans="1:4" ht="15">
      <c r="A1344" s="44"/>
      <c r="B1344" s="137"/>
      <c r="C1344" s="69"/>
      <c r="D1344" s="60"/>
    </row>
    <row r="1345" spans="1:4" ht="15">
      <c r="A1345" s="44"/>
      <c r="B1345" s="137"/>
      <c r="C1345" s="69"/>
      <c r="D1345" s="60"/>
    </row>
    <row r="1346" spans="1:4" ht="15">
      <c r="A1346" s="44"/>
      <c r="B1346" s="137"/>
      <c r="C1346" s="69"/>
      <c r="D1346" s="60"/>
    </row>
    <row r="1347" spans="1:4" ht="15">
      <c r="A1347" s="44"/>
      <c r="B1347" s="137"/>
      <c r="C1347" s="69"/>
      <c r="D1347" s="60"/>
    </row>
    <row r="1348" spans="1:4" ht="15">
      <c r="A1348" s="44"/>
      <c r="B1348" s="137"/>
      <c r="C1348" s="69"/>
      <c r="D1348" s="60"/>
    </row>
    <row r="1349" spans="1:4" ht="15">
      <c r="A1349" s="44"/>
      <c r="B1349" s="137"/>
      <c r="C1349" s="69"/>
      <c r="D1349" s="60"/>
    </row>
    <row r="1350" spans="1:4" ht="15">
      <c r="A1350" s="44"/>
      <c r="B1350" s="137"/>
      <c r="C1350" s="69"/>
      <c r="D1350" s="60"/>
    </row>
    <row r="1351" spans="1:4" ht="15">
      <c r="A1351" s="44"/>
      <c r="B1351" s="137"/>
      <c r="C1351" s="69"/>
      <c r="D1351" s="60"/>
    </row>
    <row r="1352" spans="1:4" ht="15">
      <c r="A1352" s="44"/>
      <c r="B1352" s="137"/>
      <c r="C1352" s="69"/>
      <c r="D1352" s="60"/>
    </row>
    <row r="1353" spans="1:4" ht="15">
      <c r="A1353" s="44"/>
      <c r="B1353" s="137"/>
      <c r="C1353" s="69"/>
      <c r="D1353" s="60"/>
    </row>
    <row r="1354" spans="1:4" ht="15">
      <c r="A1354" s="44"/>
      <c r="B1354" s="137"/>
      <c r="C1354" s="69"/>
      <c r="D1354" s="60"/>
    </row>
    <row r="1355" spans="1:4" ht="15">
      <c r="A1355" s="44"/>
      <c r="B1355" s="137"/>
      <c r="C1355" s="69"/>
      <c r="D1355" s="60"/>
    </row>
    <row r="1356" spans="1:4" ht="15">
      <c r="A1356" s="44"/>
      <c r="B1356" s="137"/>
      <c r="C1356" s="69"/>
      <c r="D1356" s="60"/>
    </row>
    <row r="1357" spans="1:4" ht="15">
      <c r="A1357" s="44"/>
      <c r="B1357" s="137"/>
      <c r="C1357" s="69"/>
      <c r="D1357" s="60"/>
    </row>
    <row r="1358" spans="1:4" ht="15">
      <c r="A1358" s="44"/>
      <c r="B1358" s="137"/>
      <c r="C1358" s="69"/>
      <c r="D1358" s="60"/>
    </row>
    <row r="1359" spans="1:4" ht="15">
      <c r="A1359" s="44"/>
      <c r="B1359" s="137"/>
      <c r="C1359" s="69"/>
      <c r="D1359" s="60"/>
    </row>
    <row r="1360" spans="1:4" ht="15">
      <c r="A1360" s="44"/>
      <c r="B1360" s="137"/>
      <c r="C1360" s="69"/>
      <c r="D1360" s="60"/>
    </row>
    <row r="1361" spans="1:4" ht="15">
      <c r="A1361" s="44"/>
      <c r="B1361" s="137"/>
      <c r="C1361" s="69"/>
      <c r="D1361" s="60"/>
    </row>
    <row r="1362" spans="1:4" ht="15">
      <c r="A1362" s="44"/>
      <c r="B1362" s="137"/>
      <c r="C1362" s="69"/>
      <c r="D1362" s="60"/>
    </row>
    <row r="1363" spans="1:4" ht="15">
      <c r="A1363" s="44"/>
      <c r="B1363" s="137"/>
      <c r="C1363" s="69"/>
      <c r="D1363" s="60"/>
    </row>
    <row r="1364" spans="1:4" ht="15">
      <c r="A1364" s="44"/>
      <c r="B1364" s="137"/>
      <c r="C1364" s="69"/>
      <c r="D1364" s="60"/>
    </row>
    <row r="1365" spans="1:4" ht="15">
      <c r="A1365" s="44"/>
      <c r="B1365" s="137"/>
      <c r="C1365" s="69"/>
      <c r="D1365" s="60"/>
    </row>
    <row r="1366" spans="1:4" ht="15">
      <c r="A1366" s="44"/>
      <c r="B1366" s="137"/>
      <c r="C1366" s="69"/>
      <c r="D1366" s="60"/>
    </row>
    <row r="1367" spans="1:4" ht="15">
      <c r="A1367" s="44"/>
      <c r="B1367" s="137"/>
      <c r="C1367" s="69"/>
      <c r="D1367" s="60"/>
    </row>
    <row r="1368" spans="1:4" ht="15">
      <c r="A1368" s="44"/>
      <c r="B1368" s="137"/>
      <c r="C1368" s="69"/>
      <c r="D1368" s="60"/>
    </row>
    <row r="1369" spans="1:4" ht="15">
      <c r="A1369" s="44"/>
      <c r="B1369" s="137"/>
      <c r="C1369" s="69"/>
      <c r="D1369" s="60"/>
    </row>
    <row r="1370" spans="1:4" ht="15">
      <c r="A1370" s="44"/>
      <c r="B1370" s="137"/>
      <c r="C1370" s="69"/>
      <c r="D1370" s="60"/>
    </row>
    <row r="1371" spans="1:4" ht="15">
      <c r="A1371" s="44"/>
      <c r="B1371" s="137"/>
      <c r="C1371" s="69"/>
      <c r="D1371" s="60"/>
    </row>
    <row r="1372" spans="1:4" ht="15">
      <c r="A1372" s="44"/>
      <c r="B1372" s="137"/>
      <c r="C1372" s="69"/>
      <c r="D1372" s="60"/>
    </row>
    <row r="1373" spans="1:4" ht="15">
      <c r="A1373" s="44"/>
      <c r="B1373" s="137"/>
      <c r="C1373" s="69"/>
      <c r="D1373" s="60"/>
    </row>
    <row r="1374" spans="1:4" ht="15">
      <c r="A1374" s="44"/>
      <c r="B1374" s="137"/>
      <c r="C1374" s="69"/>
      <c r="D1374" s="60"/>
    </row>
    <row r="1375" spans="1:4" ht="15">
      <c r="A1375" s="44"/>
      <c r="B1375" s="137"/>
      <c r="C1375" s="69"/>
      <c r="D1375" s="60"/>
    </row>
    <row r="1376" spans="1:4" ht="15">
      <c r="A1376" s="44"/>
      <c r="B1376" s="137"/>
      <c r="C1376" s="69"/>
      <c r="D1376" s="60"/>
    </row>
    <row r="1377" spans="1:4" ht="15">
      <c r="A1377" s="44"/>
      <c r="B1377" s="137"/>
      <c r="C1377" s="69"/>
      <c r="D1377" s="60"/>
    </row>
    <row r="1378" spans="1:4" ht="15">
      <c r="A1378" s="44"/>
      <c r="B1378" s="137"/>
      <c r="C1378" s="69"/>
      <c r="D1378" s="60"/>
    </row>
    <row r="1379" spans="1:4" ht="15">
      <c r="A1379" s="44"/>
      <c r="B1379" s="137"/>
      <c r="C1379" s="69"/>
      <c r="D1379" s="60"/>
    </row>
    <row r="1380" spans="1:4" ht="15">
      <c r="A1380" s="44"/>
      <c r="B1380" s="137"/>
      <c r="C1380" s="69"/>
      <c r="D1380" s="60"/>
    </row>
    <row r="1381" spans="1:4" ht="15">
      <c r="A1381" s="44"/>
      <c r="B1381" s="137"/>
      <c r="C1381" s="69"/>
      <c r="D1381" s="60"/>
    </row>
    <row r="1382" spans="1:4" ht="15">
      <c r="A1382" s="44"/>
      <c r="B1382" s="137"/>
      <c r="C1382" s="69"/>
      <c r="D1382" s="60"/>
    </row>
    <row r="1383" spans="1:4" ht="15">
      <c r="A1383" s="44"/>
      <c r="B1383" s="137"/>
      <c r="C1383" s="69"/>
      <c r="D1383" s="60"/>
    </row>
    <row r="1384" spans="1:4" ht="15">
      <c r="A1384" s="44"/>
      <c r="B1384" s="137"/>
      <c r="C1384" s="69"/>
      <c r="D1384" s="60"/>
    </row>
    <row r="1385" spans="1:4" ht="15">
      <c r="A1385" s="44"/>
      <c r="B1385" s="137"/>
      <c r="C1385" s="69"/>
      <c r="D1385" s="60"/>
    </row>
    <row r="1386" spans="1:4" ht="15">
      <c r="A1386" s="44"/>
      <c r="B1386" s="137"/>
      <c r="C1386" s="69"/>
      <c r="D1386" s="60"/>
    </row>
    <row r="1387" spans="1:4" ht="15">
      <c r="A1387" s="44"/>
      <c r="B1387" s="137"/>
      <c r="C1387" s="69"/>
      <c r="D1387" s="60"/>
    </row>
    <row r="1388" spans="1:4" ht="15">
      <c r="A1388" s="44"/>
      <c r="B1388" s="137"/>
      <c r="C1388" s="69"/>
      <c r="D1388" s="60"/>
    </row>
    <row r="1389" spans="1:4" ht="15">
      <c r="A1389" s="44"/>
      <c r="B1389" s="137"/>
      <c r="C1389" s="69"/>
      <c r="D1389" s="60"/>
    </row>
    <row r="1390" spans="1:4" ht="15">
      <c r="A1390" s="44"/>
      <c r="B1390" s="137"/>
      <c r="C1390" s="69"/>
      <c r="D1390" s="60"/>
    </row>
    <row r="1391" spans="1:4" ht="15">
      <c r="A1391" s="44"/>
      <c r="B1391" s="137"/>
      <c r="C1391" s="69"/>
      <c r="D1391" s="60"/>
    </row>
    <row r="1392" spans="1:4" ht="15">
      <c r="A1392" s="44"/>
      <c r="B1392" s="137"/>
      <c r="C1392" s="69"/>
      <c r="D1392" s="60"/>
    </row>
    <row r="1393" spans="1:4" ht="15">
      <c r="A1393" s="44"/>
      <c r="B1393" s="137"/>
      <c r="C1393" s="69"/>
      <c r="D1393" s="60"/>
    </row>
    <row r="1394" spans="1:4" ht="15">
      <c r="A1394" s="44"/>
      <c r="B1394" s="137"/>
      <c r="C1394" s="69"/>
      <c r="D1394" s="60"/>
    </row>
    <row r="1395" spans="1:4" ht="15">
      <c r="A1395" s="44"/>
      <c r="B1395" s="137"/>
      <c r="C1395" s="69"/>
      <c r="D1395" s="60"/>
    </row>
    <row r="1396" spans="1:4" ht="15">
      <c r="A1396" s="44"/>
      <c r="B1396" s="137"/>
      <c r="C1396" s="69"/>
      <c r="D1396" s="60"/>
    </row>
    <row r="1397" spans="1:4" ht="15">
      <c r="A1397" s="44"/>
      <c r="B1397" s="137"/>
      <c r="C1397" s="69"/>
      <c r="D1397" s="60"/>
    </row>
    <row r="1398" spans="1:4" ht="15">
      <c r="A1398" s="44"/>
      <c r="B1398" s="137"/>
      <c r="C1398" s="69"/>
      <c r="D1398" s="60"/>
    </row>
    <row r="1399" spans="1:4" ht="15">
      <c r="A1399" s="44"/>
      <c r="B1399" s="137"/>
      <c r="C1399" s="69"/>
      <c r="D1399" s="60"/>
    </row>
    <row r="1400" spans="1:4" ht="15">
      <c r="A1400" s="44"/>
      <c r="B1400" s="137"/>
      <c r="C1400" s="69"/>
      <c r="D1400" s="60"/>
    </row>
    <row r="1401" spans="1:4" ht="15">
      <c r="A1401" s="44"/>
      <c r="B1401" s="137"/>
      <c r="C1401" s="69"/>
      <c r="D1401" s="60"/>
    </row>
    <row r="1402" spans="1:4" ht="15">
      <c r="A1402" s="44"/>
      <c r="B1402" s="137"/>
      <c r="C1402" s="69"/>
      <c r="D1402" s="60"/>
    </row>
    <row r="1403" spans="1:4" ht="15">
      <c r="A1403" s="44"/>
      <c r="B1403" s="137"/>
      <c r="C1403" s="69"/>
      <c r="D1403" s="60"/>
    </row>
    <row r="1404" spans="1:4" ht="15">
      <c r="A1404" s="44"/>
      <c r="B1404" s="137"/>
      <c r="C1404" s="69"/>
      <c r="D1404" s="60"/>
    </row>
    <row r="1405" spans="1:4" ht="15">
      <c r="A1405" s="44"/>
      <c r="B1405" s="137"/>
      <c r="C1405" s="69"/>
      <c r="D1405" s="60"/>
    </row>
    <row r="1406" spans="1:4" ht="15">
      <c r="A1406" s="44"/>
      <c r="B1406" s="137"/>
      <c r="C1406" s="69"/>
      <c r="D1406" s="60"/>
    </row>
    <row r="1407" spans="1:4" ht="15">
      <c r="A1407" s="44"/>
      <c r="B1407" s="137"/>
      <c r="C1407" s="69"/>
      <c r="D1407" s="60"/>
    </row>
    <row r="1408" spans="1:4" ht="15">
      <c r="A1408" s="44"/>
      <c r="B1408" s="137"/>
      <c r="C1408" s="69"/>
      <c r="D1408" s="60"/>
    </row>
    <row r="1409" spans="1:4" ht="15">
      <c r="A1409" s="44"/>
      <c r="B1409" s="137"/>
      <c r="C1409" s="69"/>
      <c r="D1409" s="60"/>
    </row>
    <row r="1410" spans="1:4" ht="15">
      <c r="A1410" s="44"/>
      <c r="B1410" s="137"/>
      <c r="C1410" s="69"/>
      <c r="D1410" s="60"/>
    </row>
    <row r="1411" spans="1:4" ht="15">
      <c r="A1411" s="44"/>
      <c r="B1411" s="137"/>
      <c r="C1411" s="69"/>
      <c r="D1411" s="60"/>
    </row>
    <row r="1412" spans="1:4" ht="15">
      <c r="A1412" s="44"/>
      <c r="B1412" s="137"/>
      <c r="C1412" s="69"/>
      <c r="D1412" s="60"/>
    </row>
    <row r="1413" spans="1:4" ht="15">
      <c r="A1413" s="44"/>
      <c r="B1413" s="137"/>
      <c r="C1413" s="69"/>
      <c r="D1413" s="60"/>
    </row>
    <row r="1414" spans="1:4" ht="15">
      <c r="A1414" s="44"/>
      <c r="B1414" s="137"/>
      <c r="C1414" s="69"/>
      <c r="D1414" s="60"/>
    </row>
    <row r="1415" spans="1:4" ht="15">
      <c r="A1415" s="44"/>
      <c r="B1415" s="137"/>
      <c r="C1415" s="69"/>
      <c r="D1415" s="60"/>
    </row>
    <row r="1416" spans="1:4" ht="15">
      <c r="A1416" s="44"/>
      <c r="B1416" s="137"/>
      <c r="C1416" s="69"/>
      <c r="D1416" s="60"/>
    </row>
    <row r="1417" spans="1:4" ht="15">
      <c r="A1417" s="44"/>
      <c r="B1417" s="137"/>
      <c r="C1417" s="69"/>
      <c r="D1417" s="60"/>
    </row>
    <row r="1418" spans="1:4" ht="15">
      <c r="A1418" s="44"/>
      <c r="B1418" s="137"/>
      <c r="C1418" s="69"/>
      <c r="D1418" s="60"/>
    </row>
    <row r="1419" spans="1:4" ht="15">
      <c r="A1419" s="44"/>
      <c r="B1419" s="137"/>
      <c r="C1419" s="69"/>
      <c r="D1419" s="60"/>
    </row>
    <row r="1420" spans="1:4" ht="15">
      <c r="A1420" s="44"/>
      <c r="B1420" s="137"/>
      <c r="C1420" s="69"/>
      <c r="D1420" s="60"/>
    </row>
    <row r="1421" spans="1:4" ht="15">
      <c r="A1421" s="44"/>
      <c r="B1421" s="137"/>
      <c r="C1421" s="69"/>
      <c r="D1421" s="60"/>
    </row>
    <row r="1422" spans="1:4" ht="15">
      <c r="A1422" s="44"/>
      <c r="B1422" s="137"/>
      <c r="C1422" s="69"/>
      <c r="D1422" s="60"/>
    </row>
    <row r="1423" spans="1:4" ht="15">
      <c r="A1423" s="44"/>
      <c r="B1423" s="137"/>
      <c r="C1423" s="69"/>
      <c r="D1423" s="60"/>
    </row>
    <row r="1424" spans="1:4" ht="15">
      <c r="A1424" s="44"/>
      <c r="B1424" s="137"/>
      <c r="C1424" s="69"/>
      <c r="D1424" s="60"/>
    </row>
    <row r="1425" spans="1:4" ht="15">
      <c r="A1425" s="44"/>
      <c r="B1425" s="137"/>
      <c r="C1425" s="69"/>
      <c r="D1425" s="60"/>
    </row>
    <row r="1426" spans="1:4" ht="15">
      <c r="A1426" s="44"/>
      <c r="B1426" s="137"/>
      <c r="C1426" s="69"/>
      <c r="D1426" s="60"/>
    </row>
    <row r="1427" spans="1:4" ht="15">
      <c r="A1427" s="44"/>
      <c r="B1427" s="137"/>
      <c r="C1427" s="69"/>
      <c r="D1427" s="60"/>
    </row>
    <row r="1428" spans="1:4" ht="15">
      <c r="A1428" s="44"/>
      <c r="B1428" s="137"/>
      <c r="C1428" s="69"/>
      <c r="D1428" s="60"/>
    </row>
    <row r="1429" spans="1:4" ht="15">
      <c r="A1429" s="44"/>
      <c r="B1429" s="137"/>
      <c r="C1429" s="69"/>
      <c r="D1429" s="60"/>
    </row>
    <row r="1430" spans="1:4" ht="15">
      <c r="A1430" s="44"/>
      <c r="B1430" s="137"/>
      <c r="C1430" s="69"/>
      <c r="D1430" s="60"/>
    </row>
    <row r="1431" spans="1:4" ht="15">
      <c r="A1431" s="44"/>
      <c r="B1431" s="137"/>
      <c r="C1431" s="69"/>
      <c r="D1431" s="60"/>
    </row>
    <row r="1432" spans="1:4" ht="15">
      <c r="A1432" s="44"/>
      <c r="B1432" s="137"/>
      <c r="C1432" s="69"/>
      <c r="D1432" s="60"/>
    </row>
    <row r="1433" spans="1:4" ht="15">
      <c r="A1433" s="44"/>
      <c r="B1433" s="137"/>
      <c r="C1433" s="69"/>
      <c r="D1433" s="60"/>
    </row>
    <row r="1434" spans="1:4" ht="15">
      <c r="A1434" s="44"/>
      <c r="B1434" s="137"/>
      <c r="C1434" s="69"/>
      <c r="D1434" s="60"/>
    </row>
    <row r="1435" spans="1:4" ht="15">
      <c r="A1435" s="44"/>
      <c r="B1435" s="137"/>
      <c r="C1435" s="69"/>
      <c r="D1435" s="60"/>
    </row>
    <row r="1436" spans="1:4" ht="15">
      <c r="A1436" s="44"/>
      <c r="B1436" s="137"/>
      <c r="C1436" s="69"/>
      <c r="D1436" s="60"/>
    </row>
    <row r="1437" spans="1:4" ht="15">
      <c r="A1437" s="44"/>
      <c r="B1437" s="137"/>
      <c r="C1437" s="69"/>
      <c r="D1437" s="60"/>
    </row>
    <row r="1438" spans="1:4" ht="15">
      <c r="A1438" s="44"/>
      <c r="B1438" s="137"/>
      <c r="C1438" s="69"/>
      <c r="D1438" s="60"/>
    </row>
    <row r="1439" spans="1:4" ht="15">
      <c r="A1439" s="44"/>
      <c r="B1439" s="137"/>
      <c r="C1439" s="69"/>
      <c r="D1439" s="60"/>
    </row>
    <row r="1440" spans="1:4" ht="15">
      <c r="A1440" s="44"/>
      <c r="B1440" s="137"/>
      <c r="C1440" s="69"/>
      <c r="D1440" s="60"/>
    </row>
    <row r="1441" spans="1:4" ht="15">
      <c r="A1441" s="44"/>
      <c r="B1441" s="137"/>
      <c r="C1441" s="69"/>
      <c r="D1441" s="60"/>
    </row>
    <row r="1442" spans="1:4" ht="15">
      <c r="A1442" s="44"/>
      <c r="B1442" s="137"/>
      <c r="C1442" s="69"/>
      <c r="D1442" s="60"/>
    </row>
    <row r="1443" spans="1:4" ht="15">
      <c r="A1443" s="44"/>
      <c r="B1443" s="137"/>
      <c r="C1443" s="69"/>
      <c r="D1443" s="60"/>
    </row>
    <row r="1444" spans="1:4" ht="15">
      <c r="A1444" s="44"/>
      <c r="B1444" s="137"/>
      <c r="C1444" s="69"/>
      <c r="D1444" s="60"/>
    </row>
    <row r="1445" spans="1:4" ht="15">
      <c r="A1445" s="44"/>
      <c r="B1445" s="137"/>
      <c r="C1445" s="69"/>
      <c r="D1445" s="60"/>
    </row>
    <row r="1446" spans="1:4" ht="15">
      <c r="A1446" s="44"/>
      <c r="B1446" s="137"/>
      <c r="C1446" s="69"/>
      <c r="D1446" s="60"/>
    </row>
    <row r="1447" spans="1:4" ht="15">
      <c r="A1447" s="44"/>
      <c r="B1447" s="137"/>
      <c r="C1447" s="69"/>
      <c r="D1447" s="60"/>
    </row>
    <row r="1448" spans="1:4" ht="15">
      <c r="A1448" s="44"/>
      <c r="B1448" s="137"/>
      <c r="C1448" s="69"/>
      <c r="D1448" s="60"/>
    </row>
    <row r="1449" spans="1:4" ht="15">
      <c r="A1449" s="44"/>
      <c r="B1449" s="137"/>
      <c r="C1449" s="69"/>
      <c r="D1449" s="60"/>
    </row>
    <row r="1450" spans="1:4" ht="15">
      <c r="A1450" s="44"/>
      <c r="B1450" s="137"/>
      <c r="C1450" s="69"/>
      <c r="D1450" s="60"/>
    </row>
    <row r="1451" spans="1:4" ht="15">
      <c r="A1451" s="44"/>
      <c r="B1451" s="137"/>
      <c r="C1451" s="69"/>
      <c r="D1451" s="60"/>
    </row>
    <row r="1452" spans="1:4" ht="15">
      <c r="A1452" s="44"/>
      <c r="B1452" s="137"/>
      <c r="C1452" s="69"/>
      <c r="D1452" s="60"/>
    </row>
    <row r="1453" spans="1:4" ht="15">
      <c r="A1453" s="44"/>
      <c r="B1453" s="137"/>
      <c r="C1453" s="69"/>
      <c r="D1453" s="60"/>
    </row>
    <row r="1454" spans="1:4" ht="15">
      <c r="A1454" s="44"/>
      <c r="B1454" s="137"/>
      <c r="C1454" s="69"/>
      <c r="D1454" s="60"/>
    </row>
    <row r="1455" spans="1:4" ht="15">
      <c r="A1455" s="44"/>
      <c r="B1455" s="137"/>
      <c r="C1455" s="69"/>
      <c r="D1455" s="60"/>
    </row>
    <row r="1456" spans="1:4" ht="15">
      <c r="A1456" s="44"/>
      <c r="B1456" s="137"/>
      <c r="C1456" s="69"/>
      <c r="D1456" s="60"/>
    </row>
    <row r="1457" spans="1:4" ht="15">
      <c r="A1457" s="44"/>
      <c r="B1457" s="137"/>
      <c r="C1457" s="69"/>
      <c r="D1457" s="60"/>
    </row>
    <row r="1458" spans="1:4" ht="15">
      <c r="A1458" s="44"/>
      <c r="B1458" s="137"/>
      <c r="C1458" s="69"/>
      <c r="D1458" s="60"/>
    </row>
    <row r="1459" spans="1:4" ht="15">
      <c r="A1459" s="44"/>
      <c r="B1459" s="137"/>
      <c r="C1459" s="69"/>
      <c r="D1459" s="60"/>
    </row>
    <row r="1460" spans="1:4" ht="15">
      <c r="A1460" s="44"/>
      <c r="B1460" s="137"/>
      <c r="C1460" s="69"/>
      <c r="D1460" s="60"/>
    </row>
    <row r="1461" spans="1:4" ht="15">
      <c r="A1461" s="44"/>
      <c r="B1461" s="137"/>
      <c r="C1461" s="69"/>
      <c r="D1461" s="60"/>
    </row>
    <row r="1462" spans="1:4" ht="15">
      <c r="A1462" s="44"/>
      <c r="B1462" s="137"/>
      <c r="C1462" s="69"/>
      <c r="D1462" s="60"/>
    </row>
    <row r="1463" spans="1:4" ht="15">
      <c r="A1463" s="44"/>
      <c r="B1463" s="137"/>
      <c r="C1463" s="69"/>
      <c r="D1463" s="60"/>
    </row>
    <row r="1464" spans="1:4" ht="15">
      <c r="A1464" s="44"/>
      <c r="B1464" s="137"/>
      <c r="C1464" s="69"/>
      <c r="D1464" s="60"/>
    </row>
    <row r="1465" spans="1:4" ht="15">
      <c r="A1465" s="44"/>
      <c r="B1465" s="137"/>
      <c r="C1465" s="69"/>
      <c r="D1465" s="60"/>
    </row>
    <row r="1466" spans="1:4" ht="15">
      <c r="A1466" s="44"/>
      <c r="B1466" s="137"/>
      <c r="C1466" s="69"/>
      <c r="D1466" s="60"/>
    </row>
    <row r="1467" spans="1:4" ht="15">
      <c r="A1467" s="44"/>
      <c r="B1467" s="137"/>
      <c r="C1467" s="69"/>
      <c r="D1467" s="60"/>
    </row>
    <row r="1468" spans="1:4" ht="15">
      <c r="A1468" s="44"/>
      <c r="B1468" s="137"/>
      <c r="C1468" s="69"/>
      <c r="D1468" s="60"/>
    </row>
    <row r="1469" spans="1:4" ht="15">
      <c r="A1469" s="44"/>
      <c r="B1469" s="137"/>
      <c r="C1469" s="69"/>
      <c r="D1469" s="60"/>
    </row>
    <row r="1470" spans="1:4" ht="15">
      <c r="A1470" s="44"/>
      <c r="B1470" s="137"/>
      <c r="C1470" s="69"/>
      <c r="D1470" s="60"/>
    </row>
    <row r="1471" spans="1:4" ht="15">
      <c r="A1471" s="44"/>
      <c r="B1471" s="137"/>
      <c r="C1471" s="69"/>
      <c r="D1471" s="60"/>
    </row>
    <row r="1472" spans="1:4" ht="15">
      <c r="A1472" s="44"/>
      <c r="B1472" s="137"/>
      <c r="C1472" s="69"/>
      <c r="D1472" s="60"/>
    </row>
    <row r="1473" spans="1:4" ht="15">
      <c r="A1473" s="44"/>
      <c r="B1473" s="137"/>
      <c r="C1473" s="69"/>
      <c r="D1473" s="60"/>
    </row>
    <row r="1474" spans="1:4" ht="15">
      <c r="A1474" s="44"/>
      <c r="B1474" s="137"/>
      <c r="C1474" s="69"/>
      <c r="D1474" s="60"/>
    </row>
    <row r="1475" spans="1:4" ht="15">
      <c r="A1475" s="44"/>
      <c r="B1475" s="137"/>
      <c r="C1475" s="69"/>
      <c r="D1475" s="60"/>
    </row>
    <row r="1476" spans="1:4" ht="15">
      <c r="A1476" s="44"/>
      <c r="B1476" s="137"/>
      <c r="C1476" s="69"/>
      <c r="D1476" s="60"/>
    </row>
    <row r="1477" spans="1:4" ht="15">
      <c r="A1477" s="44"/>
      <c r="B1477" s="137"/>
      <c r="C1477" s="69"/>
      <c r="D1477" s="60"/>
    </row>
    <row r="1478" spans="1:4" ht="15">
      <c r="A1478" s="44"/>
      <c r="B1478" s="137"/>
      <c r="C1478" s="69"/>
      <c r="D1478" s="60"/>
    </row>
    <row r="1479" spans="1:4" ht="15">
      <c r="A1479" s="44"/>
      <c r="B1479" s="137"/>
      <c r="C1479" s="69"/>
      <c r="D1479" s="60"/>
    </row>
    <row r="1480" spans="1:4" ht="15">
      <c r="A1480" s="44"/>
      <c r="B1480" s="137"/>
      <c r="C1480" s="69"/>
      <c r="D1480" s="60"/>
    </row>
    <row r="1481" spans="1:4" ht="15">
      <c r="A1481" s="44"/>
      <c r="B1481" s="137"/>
      <c r="C1481" s="69"/>
      <c r="D1481" s="60"/>
    </row>
    <row r="1482" spans="1:4" ht="15">
      <c r="A1482" s="44"/>
      <c r="B1482" s="137"/>
      <c r="C1482" s="69"/>
      <c r="D1482" s="60"/>
    </row>
    <row r="1483" spans="1:4" ht="15">
      <c r="A1483" s="44"/>
      <c r="B1483" s="137"/>
      <c r="C1483" s="69"/>
      <c r="D1483" s="60"/>
    </row>
    <row r="1484" spans="1:4" ht="15">
      <c r="A1484" s="44"/>
      <c r="B1484" s="137"/>
      <c r="C1484" s="69"/>
      <c r="D1484" s="60"/>
    </row>
    <row r="1485" spans="1:4" ht="15">
      <c r="A1485" s="44"/>
      <c r="B1485" s="137"/>
      <c r="C1485" s="69"/>
      <c r="D1485" s="60"/>
    </row>
    <row r="1486" spans="1:4" ht="15">
      <c r="A1486" s="44"/>
      <c r="B1486" s="137"/>
      <c r="C1486" s="69"/>
      <c r="D1486" s="60"/>
    </row>
    <row r="1487" spans="1:4" ht="15">
      <c r="A1487" s="44"/>
      <c r="B1487" s="137"/>
      <c r="C1487" s="69"/>
      <c r="D1487" s="60"/>
    </row>
    <row r="1488" spans="1:4" ht="15">
      <c r="A1488" s="44"/>
      <c r="B1488" s="137"/>
      <c r="C1488" s="69"/>
      <c r="D1488" s="60"/>
    </row>
    <row r="1489" spans="1:4" ht="15">
      <c r="A1489" s="44"/>
      <c r="B1489" s="137"/>
      <c r="C1489" s="69"/>
      <c r="D1489" s="60"/>
    </row>
    <row r="1490" spans="1:4" ht="15">
      <c r="A1490" s="44"/>
      <c r="B1490" s="137"/>
      <c r="C1490" s="69"/>
      <c r="D1490" s="60"/>
    </row>
    <row r="1491" spans="1:4" ht="15">
      <c r="A1491" s="44"/>
      <c r="B1491" s="137"/>
      <c r="C1491" s="69"/>
      <c r="D1491" s="60"/>
    </row>
    <row r="1492" spans="1:4" ht="15">
      <c r="A1492" s="44"/>
      <c r="B1492" s="137"/>
      <c r="C1492" s="69"/>
      <c r="D1492" s="60"/>
    </row>
    <row r="1493" spans="1:4" ht="15">
      <c r="A1493" s="44"/>
      <c r="B1493" s="137"/>
      <c r="C1493" s="69"/>
      <c r="D1493" s="60"/>
    </row>
    <row r="1494" spans="1:4" ht="15">
      <c r="A1494" s="44"/>
      <c r="B1494" s="137"/>
      <c r="C1494" s="69"/>
      <c r="D1494" s="60"/>
    </row>
    <row r="1495" spans="1:4" ht="15">
      <c r="A1495" s="44"/>
      <c r="B1495" s="137"/>
      <c r="C1495" s="69"/>
      <c r="D1495" s="60"/>
    </row>
    <row r="1496" spans="1:4" ht="15">
      <c r="A1496" s="44"/>
      <c r="B1496" s="137"/>
      <c r="C1496" s="69"/>
      <c r="D1496" s="60"/>
    </row>
    <row r="1497" spans="1:4" ht="15">
      <c r="A1497" s="44"/>
      <c r="B1497" s="137"/>
      <c r="C1497" s="69"/>
      <c r="D1497" s="60"/>
    </row>
    <row r="1498" spans="1:4" ht="15">
      <c r="A1498" s="44"/>
      <c r="B1498" s="137"/>
      <c r="C1498" s="69"/>
      <c r="D1498" s="60"/>
    </row>
    <row r="1499" spans="1:4" ht="15">
      <c r="A1499" s="44"/>
      <c r="B1499" s="137"/>
      <c r="C1499" s="69"/>
      <c r="D1499" s="60"/>
    </row>
    <row r="1500" spans="1:4" ht="15">
      <c r="A1500" s="44"/>
      <c r="B1500" s="137"/>
      <c r="C1500" s="69"/>
      <c r="D1500" s="60"/>
    </row>
    <row r="1501" spans="1:4" ht="15">
      <c r="A1501" s="44"/>
      <c r="B1501" s="137"/>
      <c r="C1501" s="69"/>
      <c r="D1501" s="60"/>
    </row>
    <row r="1502" spans="1:4" ht="15">
      <c r="A1502" s="44"/>
      <c r="B1502" s="137"/>
      <c r="C1502" s="69"/>
      <c r="D1502" s="60"/>
    </row>
    <row r="1503" spans="1:4" ht="15">
      <c r="A1503" s="44"/>
      <c r="B1503" s="137"/>
      <c r="C1503" s="69"/>
      <c r="D1503" s="60"/>
    </row>
    <row r="1504" spans="1:4" ht="15">
      <c r="A1504" s="44"/>
      <c r="B1504" s="137"/>
      <c r="C1504" s="69"/>
      <c r="D1504" s="60"/>
    </row>
    <row r="1505" spans="1:4" ht="15">
      <c r="A1505" s="44"/>
      <c r="B1505" s="137"/>
      <c r="C1505" s="69"/>
      <c r="D1505" s="60"/>
    </row>
    <row r="1506" spans="1:4" ht="15">
      <c r="A1506" s="44"/>
      <c r="B1506" s="137"/>
      <c r="C1506" s="69"/>
      <c r="D1506" s="60"/>
    </row>
    <row r="1507" spans="1:4" ht="15">
      <c r="A1507" s="44"/>
      <c r="B1507" s="137"/>
      <c r="C1507" s="69"/>
      <c r="D1507" s="60"/>
    </row>
    <row r="1508" spans="1:4" ht="15">
      <c r="A1508" s="44"/>
      <c r="B1508" s="137"/>
      <c r="C1508" s="69"/>
      <c r="D1508" s="60"/>
    </row>
    <row r="1509" spans="1:4" ht="15">
      <c r="A1509" s="44"/>
      <c r="B1509" s="137"/>
      <c r="C1509" s="69"/>
      <c r="D1509" s="60"/>
    </row>
    <row r="1510" spans="1:4" ht="15">
      <c r="A1510" s="44"/>
      <c r="B1510" s="137"/>
      <c r="C1510" s="69"/>
      <c r="D1510" s="60"/>
    </row>
    <row r="1511" spans="1:4" ht="15">
      <c r="A1511" s="44"/>
      <c r="B1511" s="137"/>
      <c r="C1511" s="69"/>
      <c r="D1511" s="60"/>
    </row>
    <row r="1512" spans="1:4" ht="15">
      <c r="A1512" s="44"/>
      <c r="B1512" s="137"/>
      <c r="C1512" s="69"/>
      <c r="D1512" s="60"/>
    </row>
    <row r="1513" spans="1:4" ht="15">
      <c r="A1513" s="44"/>
      <c r="B1513" s="137"/>
      <c r="C1513" s="69"/>
      <c r="D1513" s="60"/>
    </row>
    <row r="1514" spans="1:4" ht="15">
      <c r="A1514" s="44"/>
      <c r="B1514" s="137"/>
      <c r="C1514" s="69"/>
      <c r="D1514" s="60"/>
    </row>
    <row r="1515" spans="1:4" ht="15">
      <c r="A1515" s="44"/>
      <c r="B1515" s="137"/>
      <c r="C1515" s="69"/>
      <c r="D1515" s="60"/>
    </row>
    <row r="1516" spans="1:4" ht="15">
      <c r="A1516" s="44"/>
      <c r="B1516" s="137"/>
      <c r="C1516" s="69"/>
      <c r="D1516" s="60"/>
    </row>
    <row r="1517" spans="1:4" ht="15">
      <c r="A1517" s="44"/>
      <c r="B1517" s="137"/>
      <c r="C1517" s="69"/>
      <c r="D1517" s="60"/>
    </row>
    <row r="1518" spans="1:4" ht="15">
      <c r="A1518" s="44"/>
      <c r="B1518" s="137"/>
      <c r="C1518" s="69"/>
      <c r="D1518" s="60"/>
    </row>
    <row r="1519" spans="1:4" ht="15">
      <c r="A1519" s="44"/>
      <c r="B1519" s="137"/>
      <c r="C1519" s="69"/>
      <c r="D1519" s="60"/>
    </row>
    <row r="1520" spans="1:4" ht="15">
      <c r="A1520" s="44"/>
      <c r="B1520" s="137"/>
      <c r="C1520" s="69"/>
      <c r="D1520" s="60"/>
    </row>
    <row r="1521" spans="1:4" ht="15">
      <c r="A1521" s="44"/>
      <c r="B1521" s="137"/>
      <c r="C1521" s="69"/>
      <c r="D1521" s="60"/>
    </row>
    <row r="1522" spans="1:4" ht="15">
      <c r="A1522" s="44"/>
      <c r="B1522" s="137"/>
      <c r="C1522" s="69"/>
      <c r="D1522" s="60"/>
    </row>
    <row r="1523" spans="1:4" ht="15">
      <c r="A1523" s="44"/>
      <c r="B1523" s="137"/>
      <c r="C1523" s="69"/>
      <c r="D1523" s="60"/>
    </row>
    <row r="1524" spans="1:4" ht="15">
      <c r="A1524" s="44"/>
      <c r="B1524" s="137"/>
      <c r="C1524" s="69"/>
      <c r="D1524" s="60"/>
    </row>
    <row r="1525" spans="1:4" ht="15">
      <c r="A1525" s="44"/>
      <c r="B1525" s="137"/>
      <c r="C1525" s="69"/>
      <c r="D1525" s="60"/>
    </row>
    <row r="1526" spans="1:4" ht="15">
      <c r="A1526" s="44"/>
      <c r="B1526" s="137"/>
      <c r="C1526" s="69"/>
      <c r="D1526" s="60"/>
    </row>
    <row r="1527" spans="1:4" ht="15">
      <c r="A1527" s="44"/>
      <c r="B1527" s="137"/>
      <c r="C1527" s="69"/>
      <c r="D1527" s="60"/>
    </row>
    <row r="1528" spans="1:4" ht="15">
      <c r="A1528" s="44"/>
      <c r="B1528" s="137"/>
      <c r="C1528" s="69"/>
      <c r="D1528" s="60"/>
    </row>
    <row r="1529" spans="1:4" ht="15">
      <c r="A1529" s="44"/>
      <c r="B1529" s="137"/>
      <c r="C1529" s="69"/>
      <c r="D1529" s="60"/>
    </row>
    <row r="1530" spans="1:4" ht="15">
      <c r="A1530" s="44"/>
      <c r="B1530" s="137"/>
      <c r="C1530" s="69"/>
      <c r="D1530" s="60"/>
    </row>
    <row r="1531" spans="1:4" ht="15">
      <c r="A1531" s="44"/>
      <c r="B1531" s="137"/>
      <c r="C1531" s="69"/>
      <c r="D1531" s="60"/>
    </row>
    <row r="1532" spans="1:4" ht="15">
      <c r="A1532" s="44"/>
      <c r="B1532" s="137"/>
      <c r="C1532" s="69"/>
      <c r="D1532" s="60"/>
    </row>
    <row r="1533" spans="1:4" ht="15">
      <c r="A1533" s="44"/>
      <c r="B1533" s="137"/>
      <c r="C1533" s="69"/>
      <c r="D1533" s="60"/>
    </row>
    <row r="1534" spans="1:4" ht="15">
      <c r="A1534" s="44"/>
      <c r="B1534" s="137"/>
      <c r="C1534" s="69"/>
      <c r="D1534" s="60"/>
    </row>
    <row r="1535" spans="1:4" ht="15">
      <c r="A1535" s="44"/>
      <c r="B1535" s="137"/>
      <c r="C1535" s="69"/>
      <c r="D1535" s="60"/>
    </row>
    <row r="1536" spans="1:4" ht="15">
      <c r="A1536" s="44"/>
      <c r="B1536" s="137"/>
      <c r="C1536" s="69"/>
      <c r="D1536" s="60"/>
    </row>
    <row r="1537" spans="1:4" ht="15">
      <c r="A1537" s="44"/>
      <c r="B1537" s="137"/>
      <c r="C1537" s="69"/>
      <c r="D1537" s="60"/>
    </row>
    <row r="1538" spans="1:4" ht="15">
      <c r="A1538" s="44"/>
      <c r="B1538" s="137"/>
      <c r="C1538" s="69"/>
      <c r="D1538" s="60"/>
    </row>
    <row r="1539" spans="1:4" ht="15">
      <c r="A1539" s="44"/>
      <c r="B1539" s="137"/>
      <c r="C1539" s="69"/>
      <c r="D1539" s="60"/>
    </row>
    <row r="1540" spans="1:4" ht="15">
      <c r="A1540" s="44"/>
      <c r="B1540" s="137"/>
      <c r="C1540" s="69"/>
      <c r="D1540" s="60"/>
    </row>
    <row r="1541" spans="1:4" ht="15">
      <c r="A1541" s="44"/>
      <c r="B1541" s="137"/>
      <c r="C1541" s="69"/>
      <c r="D1541" s="60"/>
    </row>
    <row r="1542" spans="1:4" ht="15">
      <c r="A1542" s="44"/>
      <c r="B1542" s="137"/>
      <c r="C1542" s="69"/>
      <c r="D1542" s="60"/>
    </row>
    <row r="1543" spans="1:4" ht="15">
      <c r="A1543" s="44"/>
      <c r="B1543" s="137"/>
      <c r="C1543" s="69"/>
      <c r="D1543" s="60"/>
    </row>
    <row r="1544" spans="1:4" ht="15">
      <c r="A1544" s="44"/>
      <c r="B1544" s="137"/>
      <c r="C1544" s="69"/>
      <c r="D1544" s="60"/>
    </row>
    <row r="1545" spans="1:4" ht="15">
      <c r="A1545" s="44"/>
      <c r="B1545" s="137"/>
      <c r="C1545" s="69"/>
      <c r="D1545" s="60"/>
    </row>
    <row r="1546" spans="1:4" ht="15">
      <c r="A1546" s="44"/>
      <c r="B1546" s="137"/>
      <c r="C1546" s="69"/>
      <c r="D1546" s="60"/>
    </row>
    <row r="1547" spans="1:4" ht="15">
      <c r="A1547" s="44"/>
      <c r="B1547" s="137"/>
      <c r="C1547" s="69"/>
      <c r="D1547" s="60"/>
    </row>
    <row r="1548" spans="1:4" ht="15">
      <c r="A1548" s="44"/>
      <c r="B1548" s="137"/>
      <c r="C1548" s="69"/>
      <c r="D1548" s="60"/>
    </row>
    <row r="1549" spans="1:4" ht="15">
      <c r="A1549" s="44"/>
      <c r="B1549" s="137"/>
      <c r="C1549" s="69"/>
      <c r="D1549" s="60"/>
    </row>
    <row r="1550" spans="1:4" ht="15">
      <c r="A1550" s="44"/>
      <c r="B1550" s="137"/>
      <c r="C1550" s="69"/>
      <c r="D1550" s="60"/>
    </row>
    <row r="1551" spans="1:4" ht="15">
      <c r="A1551" s="44"/>
      <c r="B1551" s="137"/>
      <c r="C1551" s="69"/>
      <c r="D1551" s="60"/>
    </row>
    <row r="1552" spans="1:4" ht="15">
      <c r="A1552" s="44"/>
      <c r="B1552" s="137"/>
      <c r="C1552" s="69"/>
      <c r="D1552" s="60"/>
    </row>
    <row r="1553" spans="1:4" ht="15">
      <c r="A1553" s="44"/>
      <c r="B1553" s="137"/>
      <c r="C1553" s="69"/>
      <c r="D1553" s="60"/>
    </row>
    <row r="1554" spans="1:4" ht="15">
      <c r="A1554" s="44"/>
      <c r="B1554" s="137"/>
      <c r="C1554" s="69"/>
      <c r="D1554" s="60"/>
    </row>
    <row r="1555" spans="1:4" ht="15">
      <c r="A1555" s="44"/>
      <c r="B1555" s="137"/>
      <c r="C1555" s="69"/>
      <c r="D1555" s="60"/>
    </row>
    <row r="1556" spans="1:4" ht="15">
      <c r="A1556" s="44"/>
      <c r="B1556" s="137"/>
      <c r="C1556" s="69"/>
      <c r="D1556" s="60"/>
    </row>
    <row r="1557" spans="1:4" ht="15">
      <c r="A1557" s="44"/>
      <c r="B1557" s="137"/>
      <c r="C1557" s="69"/>
      <c r="D1557" s="60"/>
    </row>
    <row r="1558" spans="1:4" ht="15">
      <c r="A1558" s="44"/>
      <c r="B1558" s="137"/>
      <c r="C1558" s="69"/>
      <c r="D1558" s="60"/>
    </row>
    <row r="1559" spans="1:4" ht="15">
      <c r="A1559" s="44"/>
      <c r="B1559" s="137"/>
      <c r="C1559" s="69"/>
      <c r="D1559" s="60"/>
    </row>
    <row r="1560" spans="1:4" ht="15">
      <c r="A1560" s="44"/>
      <c r="B1560" s="137"/>
      <c r="C1560" s="69"/>
      <c r="D1560" s="60"/>
    </row>
    <row r="1561" spans="1:4" ht="15">
      <c r="A1561" s="44"/>
      <c r="B1561" s="137"/>
      <c r="C1561" s="69"/>
      <c r="D1561" s="60"/>
    </row>
    <row r="1562" spans="1:4" ht="15">
      <c r="A1562" s="44"/>
      <c r="B1562" s="137"/>
      <c r="C1562" s="69"/>
      <c r="D1562" s="60"/>
    </row>
    <row r="1563" spans="1:4" ht="15">
      <c r="A1563" s="44"/>
      <c r="B1563" s="137"/>
      <c r="C1563" s="69"/>
      <c r="D1563" s="60"/>
    </row>
    <row r="1564" spans="1:4" ht="15">
      <c r="A1564" s="44"/>
      <c r="B1564" s="137"/>
      <c r="C1564" s="69"/>
      <c r="D1564" s="60"/>
    </row>
    <row r="1565" spans="1:4" ht="15">
      <c r="A1565" s="44"/>
      <c r="B1565" s="137"/>
      <c r="C1565" s="69"/>
      <c r="D1565" s="60"/>
    </row>
    <row r="1566" spans="1:4" ht="15">
      <c r="A1566" s="44"/>
      <c r="B1566" s="137"/>
      <c r="C1566" s="69"/>
      <c r="D1566" s="60"/>
    </row>
    <row r="1567" spans="1:4" ht="15">
      <c r="A1567" s="44"/>
      <c r="B1567" s="137"/>
      <c r="C1567" s="69"/>
      <c r="D1567" s="60"/>
    </row>
    <row r="1568" spans="1:4" ht="15">
      <c r="A1568" s="44"/>
      <c r="B1568" s="137"/>
      <c r="C1568" s="69"/>
      <c r="D1568" s="60"/>
    </row>
    <row r="1569" spans="1:4" ht="15">
      <c r="A1569" s="44"/>
      <c r="B1569" s="137"/>
      <c r="C1569" s="69"/>
      <c r="D1569" s="60"/>
    </row>
    <row r="1570" spans="1:4" ht="15">
      <c r="A1570" s="44"/>
      <c r="B1570" s="137"/>
      <c r="C1570" s="69"/>
      <c r="D1570" s="60"/>
    </row>
    <row r="1571" spans="1:4" ht="15">
      <c r="A1571" s="44"/>
      <c r="B1571" s="137"/>
      <c r="C1571" s="69"/>
      <c r="D1571" s="60"/>
    </row>
    <row r="1572" spans="1:4" ht="15">
      <c r="A1572" s="44"/>
      <c r="B1572" s="137"/>
      <c r="C1572" s="69"/>
      <c r="D1572" s="60"/>
    </row>
    <row r="1573" spans="1:4" ht="15">
      <c r="A1573" s="44"/>
      <c r="B1573" s="137"/>
      <c r="C1573" s="69"/>
      <c r="D1573" s="60"/>
    </row>
    <row r="1574" spans="1:4" ht="15">
      <c r="A1574" s="44"/>
      <c r="B1574" s="137"/>
      <c r="C1574" s="69"/>
      <c r="D1574" s="60"/>
    </row>
    <row r="1575" spans="1:4" ht="15">
      <c r="A1575" s="44"/>
      <c r="B1575" s="137"/>
      <c r="C1575" s="69"/>
      <c r="D1575" s="60"/>
    </row>
    <row r="1576" spans="1:4" ht="15">
      <c r="A1576" s="44"/>
      <c r="B1576" s="137"/>
      <c r="C1576" s="69"/>
      <c r="D1576" s="60"/>
    </row>
    <row r="1577" spans="1:4" ht="15">
      <c r="A1577" s="44"/>
      <c r="B1577" s="137"/>
      <c r="C1577" s="69"/>
      <c r="D1577" s="60"/>
    </row>
    <row r="1578" spans="1:4" ht="15">
      <c r="A1578" s="44"/>
      <c r="B1578" s="137"/>
      <c r="C1578" s="69"/>
      <c r="D1578" s="60"/>
    </row>
    <row r="1579" spans="1:4" ht="15">
      <c r="A1579" s="44"/>
      <c r="B1579" s="137"/>
      <c r="C1579" s="69"/>
      <c r="D1579" s="60"/>
    </row>
    <row r="1580" spans="1:4" ht="15">
      <c r="A1580" s="44"/>
      <c r="B1580" s="137"/>
      <c r="C1580" s="69"/>
      <c r="D1580" s="60"/>
    </row>
    <row r="1581" spans="1:4" ht="15">
      <c r="A1581" s="44"/>
      <c r="B1581" s="137"/>
      <c r="C1581" s="69"/>
      <c r="D1581" s="60"/>
    </row>
    <row r="1582" spans="1:4" ht="15">
      <c r="A1582" s="44"/>
      <c r="B1582" s="137"/>
      <c r="C1582" s="69"/>
      <c r="D1582" s="60"/>
    </row>
    <row r="1583" spans="1:4" ht="15">
      <c r="A1583" s="44"/>
      <c r="B1583" s="137"/>
      <c r="C1583" s="69"/>
      <c r="D1583" s="60"/>
    </row>
    <row r="1584" spans="1:4" ht="15">
      <c r="A1584" s="44"/>
      <c r="B1584" s="137"/>
      <c r="C1584" s="69"/>
      <c r="D1584" s="60"/>
    </row>
    <row r="1585" spans="1:4" ht="15">
      <c r="A1585" s="44"/>
      <c r="B1585" s="137"/>
      <c r="C1585" s="69"/>
      <c r="D1585" s="60"/>
    </row>
    <row r="1586" spans="1:4" ht="15">
      <c r="A1586" s="44"/>
      <c r="B1586" s="137"/>
      <c r="C1586" s="69"/>
      <c r="D1586" s="60"/>
    </row>
    <row r="1587" spans="1:4" ht="15">
      <c r="A1587" s="44"/>
      <c r="B1587" s="137"/>
      <c r="C1587" s="69"/>
      <c r="D1587" s="60"/>
    </row>
    <row r="1588" spans="1:4" ht="15">
      <c r="A1588" s="44"/>
      <c r="B1588" s="137"/>
      <c r="C1588" s="69"/>
      <c r="D1588" s="60"/>
    </row>
    <row r="1589" spans="1:4" ht="15">
      <c r="A1589" s="44"/>
      <c r="B1589" s="137"/>
      <c r="C1589" s="69"/>
      <c r="D1589" s="60"/>
    </row>
    <row r="1590" spans="1:4" ht="15">
      <c r="A1590" s="44"/>
      <c r="B1590" s="137"/>
      <c r="C1590" s="69"/>
      <c r="D1590" s="60"/>
    </row>
    <row r="1591" spans="1:4" ht="15">
      <c r="A1591" s="44"/>
      <c r="B1591" s="137"/>
      <c r="C1591" s="69"/>
      <c r="D1591" s="60"/>
    </row>
    <row r="1592" spans="1:4" ht="15">
      <c r="A1592" s="44"/>
      <c r="B1592" s="137"/>
      <c r="C1592" s="69"/>
      <c r="D1592" s="60"/>
    </row>
    <row r="1593" spans="1:4" ht="15">
      <c r="A1593" s="44"/>
      <c r="B1593" s="137"/>
      <c r="C1593" s="69"/>
      <c r="D1593" s="60"/>
    </row>
    <row r="1594" spans="1:4" ht="15">
      <c r="A1594" s="44"/>
      <c r="B1594" s="137"/>
      <c r="C1594" s="69"/>
      <c r="D1594" s="60"/>
    </row>
    <row r="1595" spans="1:4" ht="15">
      <c r="A1595" s="44"/>
      <c r="B1595" s="137"/>
      <c r="C1595" s="69"/>
      <c r="D1595" s="60"/>
    </row>
    <row r="1596" spans="1:4" ht="15">
      <c r="A1596" s="44"/>
      <c r="B1596" s="137"/>
      <c r="C1596" s="69"/>
      <c r="D1596" s="60"/>
    </row>
    <row r="1597" spans="1:4" ht="15">
      <c r="A1597" s="44"/>
      <c r="B1597" s="137"/>
      <c r="C1597" s="69"/>
      <c r="D1597" s="60"/>
    </row>
    <row r="1598" spans="1:4" ht="15">
      <c r="A1598" s="44"/>
      <c r="B1598" s="137"/>
      <c r="C1598" s="69"/>
      <c r="D1598" s="60"/>
    </row>
    <row r="1599" spans="1:4" ht="15">
      <c r="A1599" s="44"/>
      <c r="B1599" s="137"/>
      <c r="C1599" s="69"/>
      <c r="D1599" s="60"/>
    </row>
    <row r="1600" spans="1:4" ht="15">
      <c r="A1600" s="44"/>
      <c r="B1600" s="137"/>
      <c r="C1600" s="69"/>
      <c r="D1600" s="60"/>
    </row>
    <row r="1601" spans="1:4" ht="15">
      <c r="A1601" s="44"/>
      <c r="B1601" s="137"/>
      <c r="C1601" s="69"/>
      <c r="D1601" s="60"/>
    </row>
    <row r="1602" spans="1:4" ht="15">
      <c r="A1602" s="44"/>
      <c r="B1602" s="137"/>
      <c r="C1602" s="69"/>
      <c r="D1602" s="60"/>
    </row>
    <row r="1603" spans="1:4" ht="15">
      <c r="A1603" s="44"/>
      <c r="B1603" s="137"/>
      <c r="C1603" s="69"/>
      <c r="D1603" s="60"/>
    </row>
    <row r="1604" spans="1:4" ht="15">
      <c r="A1604" s="44"/>
      <c r="B1604" s="137"/>
      <c r="C1604" s="69"/>
      <c r="D1604" s="60"/>
    </row>
    <row r="1605" spans="1:4" ht="15">
      <c r="A1605" s="44"/>
      <c r="B1605" s="137"/>
      <c r="C1605" s="69"/>
      <c r="D1605" s="60"/>
    </row>
    <row r="1606" spans="1:4" ht="15">
      <c r="A1606" s="44"/>
      <c r="B1606" s="137"/>
      <c r="C1606" s="69"/>
      <c r="D1606" s="60"/>
    </row>
    <row r="1607" spans="1:4" ht="15">
      <c r="A1607" s="44"/>
      <c r="B1607" s="137"/>
      <c r="C1607" s="69"/>
      <c r="D1607" s="60"/>
    </row>
    <row r="1608" spans="1:4" ht="15">
      <c r="A1608" s="44"/>
      <c r="B1608" s="137"/>
      <c r="C1608" s="69"/>
      <c r="D1608" s="60"/>
    </row>
    <row r="1609" spans="1:4" ht="15">
      <c r="A1609" s="44"/>
      <c r="B1609" s="137"/>
      <c r="C1609" s="69"/>
      <c r="D1609" s="60"/>
    </row>
    <row r="1610" spans="1:4" ht="15">
      <c r="A1610" s="44"/>
      <c r="B1610" s="137"/>
      <c r="C1610" s="69"/>
      <c r="D1610" s="60"/>
    </row>
    <row r="1611" spans="1:4" ht="15">
      <c r="A1611" s="44"/>
      <c r="B1611" s="137"/>
      <c r="C1611" s="69"/>
      <c r="D1611" s="60"/>
    </row>
    <row r="1612" spans="1:4" ht="15">
      <c r="A1612" s="44"/>
      <c r="B1612" s="137"/>
      <c r="C1612" s="69"/>
      <c r="D1612" s="60"/>
    </row>
    <row r="1613" spans="1:4" ht="15">
      <c r="A1613" s="44"/>
      <c r="B1613" s="137"/>
      <c r="C1613" s="69"/>
      <c r="D1613" s="60"/>
    </row>
    <row r="1614" spans="1:4" ht="15">
      <c r="A1614" s="44"/>
      <c r="B1614" s="137"/>
      <c r="C1614" s="69"/>
      <c r="D1614" s="60"/>
    </row>
    <row r="1615" spans="1:4" ht="15">
      <c r="A1615" s="44"/>
      <c r="B1615" s="137"/>
      <c r="C1615" s="69"/>
      <c r="D1615" s="60"/>
    </row>
    <row r="1616" spans="1:4" ht="15">
      <c r="A1616" s="44"/>
      <c r="B1616" s="137"/>
      <c r="C1616" s="69"/>
      <c r="D1616" s="60"/>
    </row>
    <row r="1617" spans="1:4" ht="15">
      <c r="A1617" s="44"/>
      <c r="B1617" s="137"/>
      <c r="C1617" s="69"/>
      <c r="D1617" s="60"/>
    </row>
    <row r="1618" spans="1:4" ht="15">
      <c r="A1618" s="44"/>
      <c r="B1618" s="137"/>
      <c r="C1618" s="69"/>
      <c r="D1618" s="60"/>
    </row>
    <row r="1619" spans="1:4" ht="15">
      <c r="A1619" s="44"/>
      <c r="B1619" s="137"/>
      <c r="C1619" s="69"/>
      <c r="D1619" s="60"/>
    </row>
    <row r="1620" spans="1:4" ht="15">
      <c r="A1620" s="44"/>
      <c r="B1620" s="137"/>
      <c r="C1620" s="69"/>
      <c r="D1620" s="60"/>
    </row>
    <row r="1621" spans="1:4" ht="15">
      <c r="A1621" s="44"/>
      <c r="B1621" s="137"/>
      <c r="C1621" s="69"/>
      <c r="D1621" s="60"/>
    </row>
    <row r="1622" spans="1:4" ht="15">
      <c r="A1622" s="44"/>
      <c r="B1622" s="137"/>
      <c r="C1622" s="69"/>
      <c r="D1622" s="60"/>
    </row>
    <row r="1623" spans="1:4" ht="15">
      <c r="A1623" s="44"/>
      <c r="B1623" s="137"/>
      <c r="C1623" s="69"/>
      <c r="D1623" s="60"/>
    </row>
    <row r="1624" spans="1:4" ht="15">
      <c r="A1624" s="44"/>
      <c r="B1624" s="137"/>
      <c r="C1624" s="69"/>
      <c r="D1624" s="60"/>
    </row>
    <row r="1625" spans="1:4" ht="15">
      <c r="A1625" s="44"/>
      <c r="B1625" s="137"/>
      <c r="C1625" s="69"/>
      <c r="D1625" s="60"/>
    </row>
    <row r="1626" spans="1:4" ht="15">
      <c r="A1626" s="44"/>
      <c r="B1626" s="137"/>
      <c r="C1626" s="69"/>
      <c r="D1626" s="60"/>
    </row>
    <row r="1627" spans="1:4" ht="15">
      <c r="A1627" s="44"/>
      <c r="B1627" s="137"/>
      <c r="C1627" s="69"/>
      <c r="D1627" s="60"/>
    </row>
    <row r="1628" spans="1:4" ht="15">
      <c r="A1628" s="44"/>
      <c r="B1628" s="137"/>
      <c r="C1628" s="69"/>
      <c r="D1628" s="60"/>
    </row>
    <row r="1629" spans="1:4" ht="15">
      <c r="A1629" s="44"/>
      <c r="B1629" s="137"/>
      <c r="C1629" s="69"/>
      <c r="D1629" s="60"/>
    </row>
    <row r="1630" spans="1:4" ht="15">
      <c r="A1630" s="44"/>
      <c r="B1630" s="137"/>
      <c r="C1630" s="69"/>
      <c r="D1630" s="60"/>
    </row>
    <row r="1631" spans="1:4" ht="15">
      <c r="A1631" s="44"/>
      <c r="B1631" s="137"/>
      <c r="C1631" s="69"/>
      <c r="D1631" s="60"/>
    </row>
    <row r="1632" spans="1:4" ht="15">
      <c r="A1632" s="44"/>
      <c r="B1632" s="137"/>
      <c r="C1632" s="69"/>
      <c r="D1632" s="60"/>
    </row>
    <row r="1633" spans="1:4" ht="15">
      <c r="A1633" s="44"/>
      <c r="B1633" s="137"/>
      <c r="C1633" s="69"/>
      <c r="D1633" s="60"/>
    </row>
    <row r="1634" spans="1:4" ht="15">
      <c r="A1634" s="44"/>
      <c r="B1634" s="137"/>
      <c r="C1634" s="69"/>
      <c r="D1634" s="60"/>
    </row>
    <row r="1635" spans="1:4" ht="15">
      <c r="A1635" s="44"/>
      <c r="B1635" s="137"/>
      <c r="C1635" s="69"/>
      <c r="D1635" s="60"/>
    </row>
    <row r="1636" spans="1:4" ht="15">
      <c r="A1636" s="44"/>
      <c r="B1636" s="137"/>
      <c r="C1636" s="69"/>
      <c r="D1636" s="60"/>
    </row>
    <row r="1637" spans="1:4" ht="15">
      <c r="A1637" s="44"/>
      <c r="B1637" s="137"/>
      <c r="C1637" s="69"/>
      <c r="D1637" s="60"/>
    </row>
    <row r="1638" spans="1:4" ht="15">
      <c r="A1638" s="44"/>
      <c r="B1638" s="137"/>
      <c r="C1638" s="69"/>
      <c r="D1638" s="60"/>
    </row>
    <row r="1639" spans="1:4" ht="15">
      <c r="A1639" s="44"/>
      <c r="B1639" s="137"/>
      <c r="C1639" s="69"/>
      <c r="D1639" s="60"/>
    </row>
    <row r="1640" spans="1:4" ht="15">
      <c r="A1640" s="44"/>
      <c r="B1640" s="137"/>
      <c r="C1640" s="69"/>
      <c r="D1640" s="60"/>
    </row>
    <row r="1641" spans="1:4" ht="15">
      <c r="A1641" s="44"/>
      <c r="B1641" s="137"/>
      <c r="C1641" s="69"/>
      <c r="D1641" s="60"/>
    </row>
    <row r="1642" spans="1:4" ht="15">
      <c r="A1642" s="44"/>
      <c r="B1642" s="137"/>
      <c r="C1642" s="69"/>
      <c r="D1642" s="60"/>
    </row>
    <row r="1643" spans="1:4" ht="15">
      <c r="A1643" s="44"/>
      <c r="B1643" s="137"/>
      <c r="C1643" s="69"/>
      <c r="D1643" s="60"/>
    </row>
    <row r="1644" spans="1:4" ht="15">
      <c r="A1644" s="44"/>
      <c r="B1644" s="137"/>
      <c r="C1644" s="69"/>
      <c r="D1644" s="60"/>
    </row>
    <row r="1645" spans="1:4" ht="15">
      <c r="A1645" s="44"/>
      <c r="B1645" s="137"/>
      <c r="C1645" s="69"/>
      <c r="D1645" s="60"/>
    </row>
    <row r="1646" spans="1:4" ht="15">
      <c r="A1646" s="44"/>
      <c r="B1646" s="137"/>
      <c r="C1646" s="69"/>
      <c r="D1646" s="60"/>
    </row>
    <row r="1647" spans="1:4" ht="15">
      <c r="A1647" s="44"/>
      <c r="B1647" s="137"/>
      <c r="C1647" s="69"/>
      <c r="D1647" s="60"/>
    </row>
    <row r="1648" spans="1:4" ht="15">
      <c r="A1648" s="44"/>
      <c r="B1648" s="137"/>
      <c r="C1648" s="69"/>
      <c r="D1648" s="60"/>
    </row>
    <row r="1649" spans="1:4" ht="15">
      <c r="A1649" s="44"/>
      <c r="B1649" s="137"/>
      <c r="C1649" s="69"/>
      <c r="D1649" s="60"/>
    </row>
    <row r="1650" spans="1:4" ht="15">
      <c r="A1650" s="44"/>
      <c r="B1650" s="137"/>
      <c r="C1650" s="69"/>
      <c r="D1650" s="60"/>
    </row>
    <row r="1651" spans="1:4" ht="15">
      <c r="A1651" s="44"/>
      <c r="B1651" s="137"/>
      <c r="C1651" s="69"/>
      <c r="D1651" s="60"/>
    </row>
    <row r="1652" spans="1:4" ht="15">
      <c r="A1652" s="44"/>
      <c r="B1652" s="137"/>
      <c r="C1652" s="69"/>
      <c r="D1652" s="60"/>
    </row>
    <row r="1653" spans="1:4" ht="15">
      <c r="A1653" s="44"/>
      <c r="B1653" s="137"/>
      <c r="C1653" s="69"/>
      <c r="D1653" s="60"/>
    </row>
    <row r="1654" spans="1:4" ht="15">
      <c r="A1654" s="44"/>
      <c r="B1654" s="137"/>
      <c r="C1654" s="69"/>
      <c r="D1654" s="60"/>
    </row>
    <row r="1655" spans="1:4" ht="15">
      <c r="A1655" s="44"/>
      <c r="B1655" s="137"/>
      <c r="C1655" s="69"/>
      <c r="D1655" s="60"/>
    </row>
    <row r="1656" spans="1:4" ht="15">
      <c r="A1656" s="44"/>
      <c r="B1656" s="137"/>
      <c r="C1656" s="69"/>
      <c r="D1656" s="60"/>
    </row>
    <row r="1657" spans="1:4" ht="15">
      <c r="A1657" s="44"/>
      <c r="B1657" s="137"/>
      <c r="C1657" s="69"/>
      <c r="D1657" s="60"/>
    </row>
    <row r="1658" spans="1:4" ht="15">
      <c r="A1658" s="44"/>
      <c r="B1658" s="137"/>
      <c r="C1658" s="69"/>
      <c r="D1658" s="60"/>
    </row>
    <row r="1659" spans="1:4" ht="15">
      <c r="A1659" s="44"/>
      <c r="B1659" s="137"/>
      <c r="C1659" s="69"/>
      <c r="D1659" s="60"/>
    </row>
    <row r="1660" spans="1:4" ht="15">
      <c r="A1660" s="44"/>
      <c r="B1660" s="137"/>
      <c r="C1660" s="69"/>
      <c r="D1660" s="60"/>
    </row>
    <row r="1661" spans="1:4" ht="15">
      <c r="A1661" s="44"/>
      <c r="B1661" s="137"/>
      <c r="C1661" s="69"/>
      <c r="D1661" s="60"/>
    </row>
    <row r="1662" spans="1:4" ht="15">
      <c r="A1662" s="44"/>
      <c r="B1662" s="137"/>
      <c r="C1662" s="69"/>
      <c r="D1662" s="60"/>
    </row>
    <row r="1663" spans="1:4" ht="15">
      <c r="A1663" s="44"/>
      <c r="B1663" s="137"/>
      <c r="C1663" s="69"/>
      <c r="D1663" s="60"/>
    </row>
    <row r="1664" spans="1:4" ht="15">
      <c r="A1664" s="44"/>
      <c r="B1664" s="137"/>
      <c r="C1664" s="69"/>
      <c r="D1664" s="60"/>
    </row>
    <row r="1665" spans="1:4" ht="15">
      <c r="A1665" s="44"/>
      <c r="B1665" s="137"/>
      <c r="C1665" s="69"/>
      <c r="D1665" s="60"/>
    </row>
    <row r="1666" spans="1:4" ht="15">
      <c r="A1666" s="44"/>
      <c r="B1666" s="137"/>
      <c r="C1666" s="69"/>
      <c r="D1666" s="60"/>
    </row>
    <row r="1667" spans="1:4" ht="15">
      <c r="A1667" s="44"/>
      <c r="B1667" s="137"/>
      <c r="C1667" s="69"/>
      <c r="D1667" s="60"/>
    </row>
    <row r="1668" spans="1:4" ht="15">
      <c r="A1668" s="44"/>
      <c r="B1668" s="137"/>
      <c r="C1668" s="69"/>
      <c r="D1668" s="60"/>
    </row>
    <row r="1669" spans="1:4" ht="15">
      <c r="A1669" s="44"/>
      <c r="B1669" s="137"/>
      <c r="C1669" s="69"/>
      <c r="D1669" s="60"/>
    </row>
    <row r="1670" spans="1:4" ht="15">
      <c r="A1670" s="44"/>
      <c r="B1670" s="137"/>
      <c r="C1670" s="69"/>
      <c r="D1670" s="60"/>
    </row>
    <row r="1671" spans="1:4" ht="15">
      <c r="A1671" s="44"/>
      <c r="B1671" s="137"/>
      <c r="C1671" s="69"/>
      <c r="D1671" s="60"/>
    </row>
    <row r="1672" spans="1:4" ht="15">
      <c r="A1672" s="44"/>
      <c r="B1672" s="137"/>
      <c r="C1672" s="69"/>
      <c r="D1672" s="60"/>
    </row>
    <row r="1673" spans="1:4" ht="15">
      <c r="A1673" s="44"/>
      <c r="B1673" s="137"/>
      <c r="C1673" s="69"/>
      <c r="D1673" s="60"/>
    </row>
    <row r="1674" spans="1:4" ht="15">
      <c r="A1674" s="44"/>
      <c r="B1674" s="137"/>
      <c r="C1674" s="69"/>
      <c r="D1674" s="60"/>
    </row>
    <row r="1675" spans="1:4" ht="15">
      <c r="A1675" s="44"/>
      <c r="B1675" s="137"/>
      <c r="C1675" s="69"/>
      <c r="D1675" s="60"/>
    </row>
    <row r="1676" spans="1:4" ht="15">
      <c r="A1676" s="44"/>
      <c r="B1676" s="137"/>
      <c r="C1676" s="69"/>
      <c r="D1676" s="60"/>
    </row>
    <row r="1677" spans="1:4" ht="15">
      <c r="A1677" s="44"/>
      <c r="B1677" s="137"/>
      <c r="C1677" s="69"/>
      <c r="D1677" s="60"/>
    </row>
    <row r="1678" spans="1:4" ht="15">
      <c r="A1678" s="44"/>
      <c r="B1678" s="137"/>
      <c r="C1678" s="69"/>
      <c r="D1678" s="60"/>
    </row>
    <row r="1679" spans="1:4" ht="15">
      <c r="A1679" s="44"/>
      <c r="B1679" s="137"/>
      <c r="C1679" s="69"/>
      <c r="D1679" s="60"/>
    </row>
    <row r="1680" spans="1:4" ht="15">
      <c r="A1680" s="44"/>
      <c r="B1680" s="137"/>
      <c r="C1680" s="69"/>
      <c r="D1680" s="60"/>
    </row>
    <row r="1681" spans="1:4" ht="15">
      <c r="A1681" s="44"/>
      <c r="B1681" s="137"/>
      <c r="C1681" s="69"/>
      <c r="D1681" s="60"/>
    </row>
    <row r="1682" spans="1:4" ht="15">
      <c r="A1682" s="44"/>
      <c r="B1682" s="137"/>
      <c r="C1682" s="69"/>
      <c r="D1682" s="60"/>
    </row>
    <row r="1683" spans="1:4" ht="15">
      <c r="A1683" s="44"/>
      <c r="B1683" s="137"/>
      <c r="C1683" s="69"/>
      <c r="D1683" s="60"/>
    </row>
    <row r="1684" spans="1:4" ht="15">
      <c r="A1684" s="44"/>
      <c r="B1684" s="137"/>
      <c r="C1684" s="69"/>
      <c r="D1684" s="60"/>
    </row>
    <row r="1685" spans="1:4" ht="15">
      <c r="A1685" s="44"/>
      <c r="B1685" s="137"/>
      <c r="C1685" s="69"/>
      <c r="D1685" s="60"/>
    </row>
    <row r="1686" spans="1:4" ht="15">
      <c r="A1686" s="44"/>
      <c r="B1686" s="137"/>
      <c r="C1686" s="69"/>
      <c r="D1686" s="60"/>
    </row>
    <row r="1687" spans="1:4" ht="15">
      <c r="A1687" s="44"/>
      <c r="B1687" s="137"/>
      <c r="C1687" s="69"/>
      <c r="D1687" s="60"/>
    </row>
    <row r="1688" spans="1:4" ht="15">
      <c r="A1688" s="44"/>
      <c r="B1688" s="137"/>
      <c r="C1688" s="69"/>
      <c r="D1688" s="60"/>
    </row>
    <row r="1689" spans="1:4" ht="15">
      <c r="A1689" s="44"/>
      <c r="B1689" s="137"/>
      <c r="C1689" s="69"/>
      <c r="D1689" s="60"/>
    </row>
    <row r="1690" spans="1:4" ht="15">
      <c r="A1690" s="44"/>
      <c r="B1690" s="137"/>
      <c r="C1690" s="69"/>
      <c r="D1690" s="60"/>
    </row>
    <row r="1691" spans="1:4" ht="15">
      <c r="A1691" s="44"/>
      <c r="B1691" s="137"/>
      <c r="C1691" s="69"/>
      <c r="D1691" s="60"/>
    </row>
    <row r="1692" spans="1:4" ht="15">
      <c r="A1692" s="44"/>
      <c r="B1692" s="137"/>
      <c r="C1692" s="69"/>
      <c r="D1692" s="60"/>
    </row>
    <row r="1693" spans="1:4" ht="15">
      <c r="A1693" s="44"/>
      <c r="B1693" s="137"/>
      <c r="C1693" s="69"/>
      <c r="D1693" s="60"/>
    </row>
    <row r="1694" spans="1:4" ht="15">
      <c r="A1694" s="44"/>
      <c r="B1694" s="137"/>
      <c r="C1694" s="69"/>
      <c r="D1694" s="60"/>
    </row>
    <row r="1695" spans="1:4" ht="15">
      <c r="A1695" s="44"/>
      <c r="B1695" s="137"/>
      <c r="C1695" s="69"/>
      <c r="D1695" s="60"/>
    </row>
    <row r="1696" spans="1:4" ht="15">
      <c r="A1696" s="44"/>
      <c r="B1696" s="137"/>
      <c r="C1696" s="69"/>
      <c r="D1696" s="60"/>
    </row>
    <row r="1697" spans="1:4" ht="15">
      <c r="A1697" s="44"/>
      <c r="B1697" s="137"/>
      <c r="C1697" s="69"/>
      <c r="D1697" s="60"/>
    </row>
    <row r="1698" spans="1:4" ht="15">
      <c r="A1698" s="44"/>
      <c r="B1698" s="137"/>
      <c r="C1698" s="69"/>
      <c r="D1698" s="60"/>
    </row>
    <row r="1699" spans="1:4" ht="15">
      <c r="A1699" s="44"/>
      <c r="B1699" s="137"/>
      <c r="C1699" s="69"/>
      <c r="D1699" s="60"/>
    </row>
    <row r="1700" spans="1:4" ht="15">
      <c r="A1700" s="44"/>
      <c r="B1700" s="137"/>
      <c r="C1700" s="69"/>
      <c r="D1700" s="60"/>
    </row>
    <row r="1701" spans="1:4" ht="15">
      <c r="A1701" s="44"/>
      <c r="B1701" s="137"/>
      <c r="C1701" s="69"/>
      <c r="D1701" s="60"/>
    </row>
    <row r="1702" spans="1:4" ht="15">
      <c r="A1702" s="44"/>
      <c r="B1702" s="137"/>
      <c r="C1702" s="69"/>
      <c r="D1702" s="60"/>
    </row>
    <row r="1703" spans="1:4" ht="15">
      <c r="A1703" s="44"/>
      <c r="B1703" s="137"/>
      <c r="C1703" s="69"/>
      <c r="D1703" s="60"/>
    </row>
    <row r="1704" spans="1:4" ht="15">
      <c r="A1704" s="44"/>
      <c r="B1704" s="137"/>
      <c r="C1704" s="69"/>
      <c r="D1704" s="60"/>
    </row>
    <row r="1705" spans="1:4" ht="15">
      <c r="A1705" s="44"/>
      <c r="B1705" s="137"/>
      <c r="C1705" s="69"/>
      <c r="D1705" s="60"/>
    </row>
    <row r="1706" spans="1:4" ht="15">
      <c r="A1706" s="44"/>
      <c r="B1706" s="137"/>
      <c r="C1706" s="69"/>
      <c r="D1706" s="60"/>
    </row>
    <row r="1707" spans="1:4" ht="15">
      <c r="A1707" s="44"/>
      <c r="B1707" s="137"/>
      <c r="C1707" s="69"/>
      <c r="D1707" s="60"/>
    </row>
    <row r="1708" spans="1:4" ht="15">
      <c r="A1708" s="44"/>
      <c r="B1708" s="137"/>
      <c r="C1708" s="69"/>
      <c r="D1708" s="60"/>
    </row>
    <row r="1709" spans="1:4" ht="15">
      <c r="A1709" s="44"/>
      <c r="B1709" s="137"/>
      <c r="C1709" s="69"/>
      <c r="D1709" s="60"/>
    </row>
    <row r="1710" spans="1:4" ht="15">
      <c r="A1710" s="44"/>
      <c r="B1710" s="137"/>
      <c r="C1710" s="69"/>
      <c r="D1710" s="60"/>
    </row>
    <row r="1711" spans="1:4" ht="15">
      <c r="A1711" s="44"/>
      <c r="B1711" s="137"/>
      <c r="C1711" s="69"/>
      <c r="D1711" s="60"/>
    </row>
    <row r="1712" spans="1:4" ht="15">
      <c r="A1712" s="44"/>
      <c r="B1712" s="137"/>
      <c r="C1712" s="69"/>
      <c r="D1712" s="60"/>
    </row>
    <row r="1713" spans="1:4" ht="15">
      <c r="A1713" s="44"/>
      <c r="B1713" s="137"/>
      <c r="C1713" s="69"/>
      <c r="D1713" s="60"/>
    </row>
    <row r="1714" spans="1:4" ht="15">
      <c r="A1714" s="44"/>
      <c r="B1714" s="137"/>
      <c r="C1714" s="69"/>
      <c r="D1714" s="60"/>
    </row>
    <row r="1715" spans="1:4" ht="15">
      <c r="A1715" s="44"/>
      <c r="B1715" s="137"/>
      <c r="C1715" s="69"/>
      <c r="D1715" s="60"/>
    </row>
    <row r="1716" spans="1:4" ht="15">
      <c r="A1716" s="44"/>
      <c r="B1716" s="137"/>
      <c r="C1716" s="69"/>
      <c r="D1716" s="60"/>
    </row>
    <row r="1717" spans="1:4" ht="15">
      <c r="A1717" s="44"/>
      <c r="B1717" s="137"/>
      <c r="C1717" s="69"/>
      <c r="D1717" s="60"/>
    </row>
    <row r="1718" spans="1:4" ht="15">
      <c r="A1718" s="44"/>
      <c r="B1718" s="137"/>
      <c r="C1718" s="69"/>
      <c r="D1718" s="60"/>
    </row>
    <row r="1719" spans="1:4" ht="15">
      <c r="A1719" s="44"/>
      <c r="B1719" s="137"/>
      <c r="C1719" s="69"/>
      <c r="D1719" s="60"/>
    </row>
    <row r="1720" spans="1:4" ht="15">
      <c r="A1720" s="44"/>
      <c r="B1720" s="137"/>
      <c r="C1720" s="69"/>
      <c r="D1720" s="60"/>
    </row>
    <row r="1721" spans="1:4" ht="15">
      <c r="A1721" s="44"/>
      <c r="B1721" s="137"/>
      <c r="C1721" s="69"/>
      <c r="D1721" s="60"/>
    </row>
    <row r="1722" spans="1:4" ht="15">
      <c r="A1722" s="44"/>
      <c r="B1722" s="137"/>
      <c r="C1722" s="69"/>
      <c r="D1722" s="60"/>
    </row>
    <row r="1723" spans="1:4" ht="15">
      <c r="A1723" s="44"/>
      <c r="B1723" s="137"/>
      <c r="C1723" s="69"/>
      <c r="D1723" s="60"/>
    </row>
    <row r="1724" spans="1:4" ht="15">
      <c r="A1724" s="44"/>
      <c r="B1724" s="137"/>
      <c r="C1724" s="69"/>
      <c r="D1724" s="60"/>
    </row>
    <row r="1725" spans="1:4" ht="15">
      <c r="A1725" s="44"/>
      <c r="B1725" s="137"/>
      <c r="C1725" s="69"/>
      <c r="D1725" s="60"/>
    </row>
    <row r="1726" spans="1:4" ht="15">
      <c r="A1726" s="44"/>
      <c r="B1726" s="137"/>
      <c r="C1726" s="69"/>
      <c r="D1726" s="60"/>
    </row>
    <row r="1727" spans="1:4" ht="15">
      <c r="A1727" s="44"/>
      <c r="B1727" s="137"/>
      <c r="C1727" s="69"/>
      <c r="D1727" s="60"/>
    </row>
    <row r="1728" spans="1:4" ht="15">
      <c r="A1728" s="44"/>
      <c r="B1728" s="137"/>
      <c r="C1728" s="69"/>
      <c r="D1728" s="60"/>
    </row>
    <row r="1729" spans="1:4" ht="15">
      <c r="A1729" s="44"/>
      <c r="B1729" s="137"/>
      <c r="C1729" s="69"/>
      <c r="D1729" s="60"/>
    </row>
    <row r="1730" spans="1:4" ht="15">
      <c r="A1730" s="44"/>
      <c r="B1730" s="137"/>
      <c r="C1730" s="69"/>
      <c r="D1730" s="60"/>
    </row>
    <row r="1731" spans="1:4" ht="15">
      <c r="A1731" s="44"/>
      <c r="B1731" s="137"/>
      <c r="C1731" s="69"/>
      <c r="D1731" s="60"/>
    </row>
    <row r="1732" spans="1:4" ht="15">
      <c r="A1732" s="44"/>
      <c r="B1732" s="137"/>
      <c r="C1732" s="69"/>
      <c r="D1732" s="60"/>
    </row>
    <row r="1733" spans="1:4" ht="15">
      <c r="A1733" s="44"/>
      <c r="B1733" s="137"/>
      <c r="C1733" s="69"/>
      <c r="D1733" s="60"/>
    </row>
    <row r="1734" spans="1:4" ht="15">
      <c r="A1734" s="44"/>
      <c r="B1734" s="137"/>
      <c r="C1734" s="69"/>
      <c r="D1734" s="60"/>
    </row>
    <row r="1735" spans="1:4" ht="15">
      <c r="A1735" s="44"/>
      <c r="B1735" s="137"/>
      <c r="C1735" s="69"/>
      <c r="D1735" s="60"/>
    </row>
    <row r="1736" spans="1:4" ht="15">
      <c r="A1736" s="44"/>
      <c r="B1736" s="137"/>
      <c r="C1736" s="69"/>
      <c r="D1736" s="60"/>
    </row>
    <row r="1737" spans="1:4" ht="15">
      <c r="A1737" s="44"/>
      <c r="B1737" s="137"/>
      <c r="C1737" s="69"/>
      <c r="D1737" s="60"/>
    </row>
    <row r="1738" spans="1:4" ht="15">
      <c r="A1738" s="44"/>
      <c r="B1738" s="137"/>
      <c r="C1738" s="69"/>
      <c r="D1738" s="60"/>
    </row>
    <row r="1739" spans="1:4" ht="15">
      <c r="A1739" s="44"/>
      <c r="B1739" s="137"/>
      <c r="C1739" s="69"/>
      <c r="D1739" s="60"/>
    </row>
    <row r="1740" spans="1:4" ht="15">
      <c r="A1740" s="44"/>
      <c r="B1740" s="137"/>
      <c r="C1740" s="69"/>
      <c r="D1740" s="60"/>
    </row>
    <row r="1741" spans="1:4" ht="15">
      <c r="A1741" s="44"/>
      <c r="B1741" s="137"/>
      <c r="C1741" s="69"/>
      <c r="D1741" s="60"/>
    </row>
    <row r="1742" spans="1:4" ht="15">
      <c r="A1742" s="44"/>
      <c r="B1742" s="137"/>
      <c r="C1742" s="69"/>
      <c r="D1742" s="60"/>
    </row>
    <row r="1743" spans="1:4" ht="15">
      <c r="A1743" s="44"/>
      <c r="B1743" s="137"/>
      <c r="C1743" s="69"/>
      <c r="D1743" s="60"/>
    </row>
    <row r="1744" spans="1:4" ht="15">
      <c r="A1744" s="44"/>
      <c r="B1744" s="137"/>
      <c r="C1744" s="69"/>
      <c r="D1744" s="60"/>
    </row>
    <row r="1745" spans="1:4" ht="15">
      <c r="A1745" s="44"/>
      <c r="B1745" s="137"/>
      <c r="C1745" s="69"/>
      <c r="D1745" s="60"/>
    </row>
    <row r="1746" spans="1:4" ht="15">
      <c r="A1746" s="44"/>
      <c r="B1746" s="137"/>
      <c r="C1746" s="69"/>
      <c r="D1746" s="60"/>
    </row>
    <row r="1747" spans="1:4" ht="15">
      <c r="A1747" s="44"/>
      <c r="B1747" s="137"/>
      <c r="C1747" s="69"/>
      <c r="D1747" s="60"/>
    </row>
    <row r="1748" spans="1:4" ht="15">
      <c r="A1748" s="44"/>
      <c r="B1748" s="137"/>
      <c r="C1748" s="69"/>
      <c r="D1748" s="60"/>
    </row>
    <row r="1749" spans="1:4" ht="15">
      <c r="A1749" s="44"/>
      <c r="B1749" s="137"/>
      <c r="C1749" s="69"/>
      <c r="D1749" s="60"/>
    </row>
    <row r="1750" spans="1:4" ht="15">
      <c r="A1750" s="44"/>
      <c r="B1750" s="137"/>
      <c r="C1750" s="69"/>
      <c r="D1750" s="60"/>
    </row>
    <row r="1751" spans="1:4" ht="15">
      <c r="A1751" s="44"/>
      <c r="B1751" s="137"/>
      <c r="C1751" s="69"/>
      <c r="D1751" s="60"/>
    </row>
    <row r="1752" spans="1:4" ht="15">
      <c r="A1752" s="44"/>
      <c r="B1752" s="137"/>
      <c r="C1752" s="69"/>
      <c r="D1752" s="60"/>
    </row>
    <row r="1753" spans="1:4" ht="15">
      <c r="A1753" s="44"/>
      <c r="B1753" s="137"/>
      <c r="C1753" s="69"/>
      <c r="D1753" s="60"/>
    </row>
    <row r="1754" spans="1:4" ht="15">
      <c r="A1754" s="44"/>
      <c r="B1754" s="137"/>
      <c r="C1754" s="69"/>
      <c r="D1754" s="60"/>
    </row>
    <row r="1755" spans="1:4" ht="15">
      <c r="A1755" s="44"/>
      <c r="B1755" s="137"/>
      <c r="C1755" s="69"/>
      <c r="D1755" s="60"/>
    </row>
    <row r="1756" spans="1:4" ht="15">
      <c r="A1756" s="44"/>
      <c r="B1756" s="137"/>
      <c r="C1756" s="69"/>
      <c r="D1756" s="60"/>
    </row>
    <row r="1757" spans="1:4" ht="15">
      <c r="A1757" s="44"/>
      <c r="B1757" s="137"/>
      <c r="C1757" s="69"/>
      <c r="D1757" s="60"/>
    </row>
    <row r="1758" spans="1:4" ht="15">
      <c r="A1758" s="44"/>
      <c r="B1758" s="137"/>
      <c r="C1758" s="69"/>
      <c r="D1758" s="60"/>
    </row>
    <row r="1759" spans="1:4" ht="15">
      <c r="A1759" s="44"/>
      <c r="B1759" s="137"/>
      <c r="C1759" s="69"/>
      <c r="D1759" s="60"/>
    </row>
    <row r="1760" spans="1:4" ht="15">
      <c r="A1760" s="44"/>
      <c r="B1760" s="137"/>
      <c r="C1760" s="69"/>
      <c r="D1760" s="60"/>
    </row>
    <row r="1761" spans="1:4" ht="15">
      <c r="A1761" s="44"/>
      <c r="B1761" s="137"/>
      <c r="C1761" s="69"/>
      <c r="D1761" s="60"/>
    </row>
    <row r="1762" spans="1:4" ht="15">
      <c r="A1762" s="44"/>
      <c r="B1762" s="137"/>
      <c r="C1762" s="69"/>
      <c r="D1762" s="60"/>
    </row>
    <row r="1763" spans="1:4" ht="15">
      <c r="A1763" s="44"/>
      <c r="B1763" s="137"/>
      <c r="C1763" s="69"/>
      <c r="D1763" s="60"/>
    </row>
    <row r="1764" spans="1:4" ht="15">
      <c r="A1764" s="44"/>
      <c r="B1764" s="137"/>
      <c r="C1764" s="69"/>
      <c r="D1764" s="60"/>
    </row>
    <row r="1765" spans="1:4" ht="15">
      <c r="A1765" s="44"/>
      <c r="B1765" s="137"/>
      <c r="C1765" s="69"/>
      <c r="D1765" s="60"/>
    </row>
    <row r="1766" spans="1:4" ht="15">
      <c r="A1766" s="44"/>
      <c r="B1766" s="137"/>
      <c r="C1766" s="69"/>
      <c r="D1766" s="60"/>
    </row>
    <row r="1767" spans="1:4" ht="15">
      <c r="A1767" s="44"/>
      <c r="B1767" s="137"/>
      <c r="C1767" s="69"/>
      <c r="D1767" s="60"/>
    </row>
    <row r="1768" spans="1:4" ht="15">
      <c r="A1768" s="44"/>
      <c r="B1768" s="137"/>
      <c r="C1768" s="69"/>
      <c r="D1768" s="60"/>
    </row>
    <row r="1769" spans="1:4" ht="15">
      <c r="A1769" s="44"/>
      <c r="B1769" s="137"/>
      <c r="C1769" s="69"/>
      <c r="D1769" s="60"/>
    </row>
    <row r="1770" spans="1:4" ht="15">
      <c r="A1770" s="44"/>
      <c r="B1770" s="137"/>
      <c r="C1770" s="69"/>
      <c r="D1770" s="60"/>
    </row>
    <row r="1771" spans="1:4" ht="15">
      <c r="A1771" s="44"/>
      <c r="B1771" s="137"/>
      <c r="C1771" s="69"/>
      <c r="D1771" s="60"/>
    </row>
    <row r="1772" spans="1:4" ht="15">
      <c r="A1772" s="44"/>
      <c r="B1772" s="137"/>
      <c r="C1772" s="69"/>
      <c r="D1772" s="60"/>
    </row>
    <row r="1773" spans="1:4" ht="15">
      <c r="A1773" s="44"/>
      <c r="B1773" s="137"/>
      <c r="C1773" s="69"/>
      <c r="D1773" s="60"/>
    </row>
    <row r="1774" spans="1:4" ht="15">
      <c r="A1774" s="44"/>
      <c r="B1774" s="137"/>
      <c r="C1774" s="69"/>
      <c r="D1774" s="60"/>
    </row>
    <row r="1775" spans="1:4" ht="15">
      <c r="A1775" s="44"/>
      <c r="B1775" s="137"/>
      <c r="C1775" s="69"/>
      <c r="D1775" s="60"/>
    </row>
    <row r="1776" spans="1:4" ht="15">
      <c r="A1776" s="44"/>
      <c r="B1776" s="137"/>
      <c r="C1776" s="69"/>
      <c r="D1776" s="60"/>
    </row>
    <row r="1777" spans="1:4" ht="15">
      <c r="A1777" s="44"/>
      <c r="B1777" s="137"/>
      <c r="C1777" s="69"/>
      <c r="D1777" s="60"/>
    </row>
    <row r="1778" spans="1:4" ht="15">
      <c r="A1778" s="44"/>
      <c r="B1778" s="137"/>
      <c r="C1778" s="69"/>
      <c r="D1778" s="60"/>
    </row>
    <row r="1779" spans="1:4" ht="15">
      <c r="A1779" s="44"/>
      <c r="B1779" s="137"/>
      <c r="C1779" s="69"/>
      <c r="D1779" s="60"/>
    </row>
    <row r="1780" spans="1:4" ht="15">
      <c r="A1780" s="44"/>
      <c r="B1780" s="137"/>
      <c r="C1780" s="69"/>
      <c r="D1780" s="60"/>
    </row>
    <row r="1781" spans="1:4" ht="15">
      <c r="A1781" s="44"/>
      <c r="B1781" s="137"/>
      <c r="C1781" s="69"/>
      <c r="D1781" s="60"/>
    </row>
    <row r="1782" spans="1:4" ht="15">
      <c r="A1782" s="44"/>
      <c r="B1782" s="137"/>
      <c r="C1782" s="69"/>
      <c r="D1782" s="60"/>
    </row>
    <row r="1783" spans="1:4" ht="15">
      <c r="A1783" s="44"/>
      <c r="B1783" s="137"/>
      <c r="C1783" s="69"/>
      <c r="D1783" s="60"/>
    </row>
    <row r="1784" spans="1:4" ht="15">
      <c r="A1784" s="44"/>
      <c r="B1784" s="137"/>
      <c r="C1784" s="69"/>
      <c r="D1784" s="60"/>
    </row>
    <row r="1785" spans="1:4" ht="15">
      <c r="A1785" s="44"/>
      <c r="B1785" s="137"/>
      <c r="C1785" s="69"/>
      <c r="D1785" s="60"/>
    </row>
    <row r="1786" spans="1:4" ht="15">
      <c r="A1786" s="44"/>
      <c r="B1786" s="137"/>
      <c r="C1786" s="69"/>
      <c r="D1786" s="60"/>
    </row>
    <row r="1787" spans="1:4" ht="15">
      <c r="A1787" s="44"/>
      <c r="B1787" s="137"/>
      <c r="C1787" s="69"/>
      <c r="D1787" s="60"/>
    </row>
    <row r="1788" spans="1:4" ht="15">
      <c r="A1788" s="44"/>
      <c r="B1788" s="137"/>
      <c r="C1788" s="69"/>
      <c r="D1788" s="60"/>
    </row>
    <row r="1789" spans="1:4" ht="15">
      <c r="A1789" s="44"/>
      <c r="B1789" s="137"/>
      <c r="C1789" s="69"/>
      <c r="D1789" s="60"/>
    </row>
    <row r="1790" spans="1:4" ht="15">
      <c r="A1790" s="44"/>
      <c r="B1790" s="137"/>
      <c r="C1790" s="69"/>
      <c r="D1790" s="60"/>
    </row>
    <row r="1791" spans="1:4" ht="15">
      <c r="A1791" s="44"/>
      <c r="B1791" s="137"/>
      <c r="C1791" s="69"/>
      <c r="D1791" s="60"/>
    </row>
    <row r="1792" spans="1:4" ht="15">
      <c r="A1792" s="44"/>
      <c r="B1792" s="137"/>
      <c r="C1792" s="69"/>
      <c r="D1792" s="60"/>
    </row>
    <row r="1793" spans="1:4" ht="15">
      <c r="A1793" s="44"/>
      <c r="B1793" s="137"/>
      <c r="C1793" s="69"/>
      <c r="D1793" s="60"/>
    </row>
    <row r="1794" spans="1:4" ht="15">
      <c r="A1794" s="44"/>
      <c r="B1794" s="137"/>
      <c r="C1794" s="69"/>
      <c r="D1794" s="60"/>
    </row>
    <row r="1795" spans="1:4" ht="15">
      <c r="A1795" s="44"/>
      <c r="B1795" s="137"/>
      <c r="C1795" s="69"/>
      <c r="D1795" s="60"/>
    </row>
    <row r="1796" spans="1:4" ht="15">
      <c r="A1796" s="44"/>
      <c r="B1796" s="137"/>
      <c r="C1796" s="69"/>
      <c r="D1796" s="60"/>
    </row>
    <row r="1797" spans="1:4" ht="15">
      <c r="A1797" s="44"/>
      <c r="B1797" s="137"/>
      <c r="C1797" s="69"/>
      <c r="D1797" s="60"/>
    </row>
    <row r="1798" spans="1:4" ht="15">
      <c r="A1798" s="44"/>
      <c r="B1798" s="137"/>
      <c r="C1798" s="69"/>
      <c r="D1798" s="60"/>
    </row>
    <row r="1799" spans="1:4" ht="15">
      <c r="A1799" s="44"/>
      <c r="B1799" s="137"/>
      <c r="C1799" s="69"/>
      <c r="D1799" s="60"/>
    </row>
    <row r="1800" spans="1:4" ht="15">
      <c r="A1800" s="44"/>
      <c r="B1800" s="137"/>
      <c r="C1800" s="69"/>
      <c r="D1800" s="60"/>
    </row>
    <row r="1801" spans="1:4" ht="15">
      <c r="A1801" s="44"/>
      <c r="B1801" s="137"/>
      <c r="C1801" s="69"/>
      <c r="D1801" s="60"/>
    </row>
    <row r="1802" spans="1:4" ht="15">
      <c r="A1802" s="44"/>
      <c r="B1802" s="137"/>
      <c r="C1802" s="69"/>
      <c r="D1802" s="60"/>
    </row>
    <row r="1803" spans="1:4" ht="15">
      <c r="A1803" s="44"/>
      <c r="B1803" s="137"/>
      <c r="C1803" s="69"/>
      <c r="D1803" s="60"/>
    </row>
    <row r="1804" spans="1:4" ht="15">
      <c r="A1804" s="44"/>
      <c r="B1804" s="137"/>
      <c r="C1804" s="69"/>
      <c r="D1804" s="60"/>
    </row>
    <row r="1805" spans="1:4" ht="15">
      <c r="A1805" s="44"/>
      <c r="B1805" s="137"/>
      <c r="C1805" s="69"/>
      <c r="D1805" s="60"/>
    </row>
    <row r="1806" spans="1:4" ht="15">
      <c r="A1806" s="44"/>
      <c r="B1806" s="137"/>
      <c r="C1806" s="69"/>
      <c r="D1806" s="60"/>
    </row>
    <row r="1807" spans="1:4" ht="15">
      <c r="A1807" s="44"/>
      <c r="B1807" s="137"/>
      <c r="C1807" s="69"/>
      <c r="D1807" s="60"/>
    </row>
    <row r="1808" spans="1:4" ht="15">
      <c r="A1808" s="44"/>
      <c r="B1808" s="137"/>
      <c r="C1808" s="69"/>
      <c r="D1808" s="60"/>
    </row>
    <row r="1809" spans="1:4" ht="15">
      <c r="A1809" s="44"/>
      <c r="B1809" s="137"/>
      <c r="C1809" s="69"/>
      <c r="D1809" s="60"/>
    </row>
    <row r="1810" spans="1:4" ht="15">
      <c r="A1810" s="44"/>
      <c r="B1810" s="137"/>
      <c r="C1810" s="69"/>
      <c r="D1810" s="60"/>
    </row>
    <row r="1811" spans="1:4" ht="15">
      <c r="A1811" s="44"/>
      <c r="B1811" s="137"/>
      <c r="C1811" s="69"/>
      <c r="D1811" s="60"/>
    </row>
    <row r="1812" spans="1:4" ht="15">
      <c r="A1812" s="44"/>
      <c r="B1812" s="137"/>
      <c r="C1812" s="69"/>
      <c r="D1812" s="60"/>
    </row>
    <row r="1813" spans="1:4" ht="15">
      <c r="A1813" s="44"/>
      <c r="B1813" s="137"/>
      <c r="C1813" s="69"/>
      <c r="D1813" s="60"/>
    </row>
    <row r="1814" spans="1:4" ht="15">
      <c r="A1814" s="44"/>
      <c r="B1814" s="137"/>
      <c r="C1814" s="69"/>
      <c r="D1814" s="60"/>
    </row>
    <row r="1815" spans="1:4" ht="15">
      <c r="A1815" s="44"/>
      <c r="B1815" s="137"/>
      <c r="C1815" s="69"/>
      <c r="D1815" s="60"/>
    </row>
    <row r="1816" spans="1:4" ht="15">
      <c r="A1816" s="44"/>
      <c r="B1816" s="137"/>
      <c r="C1816" s="69"/>
      <c r="D1816" s="60"/>
    </row>
    <row r="1817" spans="1:4" ht="15">
      <c r="A1817" s="44"/>
      <c r="B1817" s="137"/>
      <c r="C1817" s="69"/>
      <c r="D1817" s="60"/>
    </row>
    <row r="1818" spans="1:4" ht="15">
      <c r="A1818" s="44"/>
      <c r="B1818" s="137"/>
      <c r="C1818" s="69"/>
      <c r="D1818" s="60"/>
    </row>
    <row r="1819" spans="1:4" ht="15">
      <c r="A1819" s="44"/>
      <c r="B1819" s="137"/>
      <c r="C1819" s="69"/>
      <c r="D1819" s="60"/>
    </row>
    <row r="1820" spans="1:4" ht="15">
      <c r="A1820" s="44"/>
      <c r="B1820" s="137"/>
      <c r="C1820" s="69"/>
      <c r="D1820" s="60"/>
    </row>
    <row r="1821" spans="1:4" ht="15">
      <c r="A1821" s="44"/>
      <c r="B1821" s="137"/>
      <c r="C1821" s="69"/>
      <c r="D1821" s="60"/>
    </row>
    <row r="1822" spans="1:4" ht="15">
      <c r="A1822" s="44"/>
      <c r="B1822" s="137"/>
      <c r="C1822" s="69"/>
      <c r="D1822" s="60"/>
    </row>
    <row r="1823" spans="1:4" ht="15">
      <c r="A1823" s="44"/>
      <c r="B1823" s="137"/>
      <c r="C1823" s="69"/>
      <c r="D1823" s="60"/>
    </row>
    <row r="1824" spans="1:4" ht="15">
      <c r="A1824" s="44"/>
      <c r="B1824" s="137"/>
      <c r="C1824" s="69"/>
      <c r="D1824" s="60"/>
    </row>
    <row r="1825" spans="1:4" ht="15">
      <c r="A1825" s="44"/>
      <c r="B1825" s="137"/>
      <c r="C1825" s="69"/>
      <c r="D1825" s="60"/>
    </row>
    <row r="1826" spans="1:4" ht="15">
      <c r="A1826" s="44"/>
      <c r="B1826" s="137"/>
      <c r="C1826" s="69"/>
      <c r="D1826" s="60"/>
    </row>
    <row r="1827" spans="1:4" ht="15">
      <c r="A1827" s="44"/>
      <c r="B1827" s="137"/>
      <c r="C1827" s="69"/>
      <c r="D1827" s="60"/>
    </row>
    <row r="1828" spans="1:4" ht="15">
      <c r="A1828" s="44"/>
      <c r="B1828" s="137"/>
      <c r="C1828" s="69"/>
      <c r="D1828" s="60"/>
    </row>
    <row r="1829" spans="1:4" ht="15">
      <c r="A1829" s="44"/>
      <c r="B1829" s="137"/>
      <c r="C1829" s="69"/>
      <c r="D1829" s="60"/>
    </row>
    <row r="1830" spans="1:4" ht="15">
      <c r="A1830" s="44"/>
      <c r="B1830" s="137"/>
      <c r="C1830" s="69"/>
      <c r="D1830" s="60"/>
    </row>
    <row r="1831" spans="1:4" ht="15">
      <c r="A1831" s="44"/>
      <c r="B1831" s="137"/>
      <c r="C1831" s="69"/>
      <c r="D1831" s="60"/>
    </row>
    <row r="1832" spans="1:4" ht="15">
      <c r="A1832" s="44"/>
      <c r="B1832" s="137"/>
      <c r="C1832" s="69"/>
      <c r="D1832" s="60"/>
    </row>
    <row r="1833" spans="1:4" ht="15">
      <c r="A1833" s="44"/>
      <c r="B1833" s="137"/>
      <c r="C1833" s="69"/>
      <c r="D1833" s="60"/>
    </row>
    <row r="1834" spans="1:4" ht="15">
      <c r="A1834" s="44"/>
      <c r="B1834" s="137"/>
      <c r="C1834" s="69"/>
      <c r="D1834" s="60"/>
    </row>
    <row r="1835" spans="1:4" ht="15">
      <c r="A1835" s="44"/>
      <c r="B1835" s="137"/>
      <c r="C1835" s="69"/>
      <c r="D1835" s="60"/>
    </row>
    <row r="1836" spans="1:4" ht="15">
      <c r="A1836" s="44"/>
      <c r="B1836" s="137"/>
      <c r="C1836" s="69"/>
      <c r="D1836" s="60"/>
    </row>
    <row r="1837" spans="1:4" ht="15">
      <c r="A1837" s="44"/>
      <c r="B1837" s="137"/>
      <c r="C1837" s="69"/>
      <c r="D1837" s="60"/>
    </row>
    <row r="1838" spans="1:4" ht="15">
      <c r="A1838" s="44"/>
      <c r="B1838" s="137"/>
      <c r="C1838" s="69"/>
      <c r="D1838" s="60"/>
    </row>
    <row r="1839" spans="1:4" ht="15">
      <c r="A1839" s="44"/>
      <c r="B1839" s="137"/>
      <c r="C1839" s="69"/>
      <c r="D1839" s="60"/>
    </row>
    <row r="1840" spans="1:4" ht="15">
      <c r="A1840" s="44"/>
      <c r="B1840" s="137"/>
      <c r="C1840" s="69"/>
      <c r="D1840" s="60"/>
    </row>
    <row r="1841" spans="1:4" ht="15">
      <c r="A1841" s="44"/>
      <c r="B1841" s="137"/>
      <c r="C1841" s="69"/>
      <c r="D1841" s="60"/>
    </row>
    <row r="1842" spans="1:4" ht="15">
      <c r="A1842" s="44"/>
      <c r="B1842" s="137"/>
      <c r="C1842" s="69"/>
      <c r="D1842" s="60"/>
    </row>
    <row r="1843" spans="1:4" ht="15">
      <c r="A1843" s="44"/>
      <c r="B1843" s="137"/>
      <c r="C1843" s="69"/>
      <c r="D1843" s="60"/>
    </row>
    <row r="1844" spans="1:4" ht="15">
      <c r="A1844" s="44"/>
      <c r="B1844" s="137"/>
      <c r="C1844" s="69"/>
      <c r="D1844" s="60"/>
    </row>
    <row r="1845" spans="1:4" ht="15">
      <c r="A1845" s="44"/>
      <c r="B1845" s="137"/>
      <c r="C1845" s="69"/>
      <c r="D1845" s="60"/>
    </row>
    <row r="1846" spans="1:4" ht="15">
      <c r="A1846" s="44"/>
      <c r="B1846" s="137"/>
      <c r="C1846" s="69"/>
      <c r="D1846" s="60"/>
    </row>
    <row r="1847" spans="1:4" ht="15">
      <c r="A1847" s="44"/>
      <c r="B1847" s="137"/>
      <c r="C1847" s="69"/>
      <c r="D1847" s="60"/>
    </row>
    <row r="1848" spans="1:4" ht="15">
      <c r="A1848" s="44"/>
      <c r="B1848" s="137"/>
      <c r="C1848" s="69"/>
      <c r="D1848" s="60"/>
    </row>
    <row r="1849" spans="1:4" ht="15">
      <c r="A1849" s="44"/>
      <c r="B1849" s="137"/>
      <c r="C1849" s="69"/>
      <c r="D1849" s="60"/>
    </row>
    <row r="1850" spans="1:4" ht="15">
      <c r="A1850" s="44"/>
      <c r="B1850" s="137"/>
      <c r="C1850" s="69"/>
      <c r="D1850" s="60"/>
    </row>
    <row r="1851" spans="1:4" ht="15">
      <c r="A1851" s="44"/>
      <c r="B1851" s="137"/>
      <c r="C1851" s="69"/>
      <c r="D1851" s="60"/>
    </row>
    <row r="1852" spans="1:4" ht="15">
      <c r="A1852" s="44"/>
      <c r="B1852" s="137"/>
      <c r="C1852" s="69"/>
      <c r="D1852" s="60"/>
    </row>
    <row r="1853" spans="1:4" ht="15">
      <c r="A1853" s="44"/>
      <c r="B1853" s="137"/>
      <c r="C1853" s="69"/>
      <c r="D1853" s="60"/>
    </row>
    <row r="1854" spans="1:4" ht="15">
      <c r="A1854" s="44"/>
      <c r="B1854" s="137"/>
      <c r="C1854" s="69"/>
      <c r="D1854" s="60"/>
    </row>
    <row r="1855" spans="1:4" ht="15">
      <c r="A1855" s="44"/>
      <c r="B1855" s="137"/>
      <c r="C1855" s="69"/>
      <c r="D1855" s="60"/>
    </row>
    <row r="1856" spans="1:4" ht="15">
      <c r="A1856" s="44"/>
      <c r="B1856" s="137"/>
      <c r="C1856" s="69"/>
      <c r="D1856" s="60"/>
    </row>
    <row r="1857" spans="1:4" ht="15">
      <c r="A1857" s="44"/>
      <c r="B1857" s="137"/>
      <c r="C1857" s="69"/>
      <c r="D1857" s="60"/>
    </row>
    <row r="1858" spans="1:4" ht="15">
      <c r="A1858" s="44"/>
      <c r="B1858" s="137"/>
      <c r="C1858" s="69"/>
      <c r="D1858" s="60"/>
    </row>
    <row r="1859" spans="1:4" ht="15">
      <c r="A1859" s="44"/>
      <c r="B1859" s="137"/>
      <c r="C1859" s="69"/>
      <c r="D1859" s="60"/>
    </row>
    <row r="1860" spans="1:4" ht="15">
      <c r="A1860" s="44"/>
      <c r="B1860" s="137"/>
      <c r="C1860" s="69"/>
      <c r="D1860" s="60"/>
    </row>
    <row r="1861" spans="1:4" ht="15">
      <c r="A1861" s="44"/>
      <c r="B1861" s="137"/>
      <c r="C1861" s="69"/>
      <c r="D1861" s="60"/>
    </row>
    <row r="1862" spans="1:4" ht="15">
      <c r="A1862" s="44"/>
      <c r="B1862" s="137"/>
      <c r="C1862" s="69"/>
      <c r="D1862" s="60"/>
    </row>
    <row r="1863" spans="1:4" ht="15">
      <c r="A1863" s="44"/>
      <c r="B1863" s="137"/>
      <c r="C1863" s="69"/>
      <c r="D1863" s="60"/>
    </row>
    <row r="1864" spans="1:4" ht="15">
      <c r="A1864" s="44"/>
      <c r="B1864" s="137"/>
      <c r="C1864" s="69"/>
      <c r="D1864" s="60"/>
    </row>
    <row r="1865" spans="1:4" ht="15">
      <c r="A1865" s="44"/>
      <c r="B1865" s="137"/>
      <c r="C1865" s="69"/>
      <c r="D1865" s="60"/>
    </row>
    <row r="1866" spans="1:4" ht="15">
      <c r="A1866" s="44"/>
      <c r="B1866" s="137"/>
      <c r="C1866" s="69"/>
      <c r="D1866" s="60"/>
    </row>
    <row r="1867" spans="1:4" ht="15">
      <c r="A1867" s="44"/>
      <c r="B1867" s="137"/>
      <c r="C1867" s="69"/>
      <c r="D1867" s="60"/>
    </row>
    <row r="1868" spans="1:4" ht="15">
      <c r="A1868" s="44"/>
      <c r="B1868" s="137"/>
      <c r="C1868" s="69"/>
      <c r="D1868" s="60"/>
    </row>
    <row r="1869" spans="1:4" ht="15">
      <c r="A1869" s="44"/>
      <c r="B1869" s="137"/>
      <c r="C1869" s="69"/>
      <c r="D1869" s="60"/>
    </row>
    <row r="1870" spans="1:4" ht="15">
      <c r="A1870" s="44"/>
      <c r="B1870" s="137"/>
      <c r="C1870" s="69"/>
      <c r="D1870" s="60"/>
    </row>
    <row r="1871" spans="1:4" ht="15">
      <c r="A1871" s="44"/>
      <c r="B1871" s="137"/>
      <c r="C1871" s="69"/>
      <c r="D1871" s="60"/>
    </row>
    <row r="1872" spans="1:4" ht="15">
      <c r="A1872" s="44"/>
      <c r="B1872" s="137"/>
      <c r="C1872" s="69"/>
      <c r="D1872" s="60"/>
    </row>
    <row r="1873" spans="1:4" ht="15">
      <c r="A1873" s="44"/>
      <c r="B1873" s="137"/>
      <c r="C1873" s="69"/>
      <c r="D1873" s="60"/>
    </row>
    <row r="1874" spans="1:4" ht="15">
      <c r="A1874" s="44"/>
      <c r="B1874" s="137"/>
      <c r="C1874" s="69"/>
      <c r="D1874" s="60"/>
    </row>
    <row r="1875" spans="1:4" ht="15">
      <c r="A1875" s="44"/>
      <c r="B1875" s="137"/>
      <c r="C1875" s="69"/>
      <c r="D1875" s="60"/>
    </row>
    <row r="1876" spans="1:4" ht="15">
      <c r="A1876" s="44"/>
      <c r="B1876" s="137"/>
      <c r="C1876" s="69"/>
      <c r="D1876" s="60"/>
    </row>
    <row r="1877" spans="1:4" ht="15">
      <c r="A1877" s="44"/>
      <c r="B1877" s="137"/>
      <c r="C1877" s="69"/>
      <c r="D1877" s="60"/>
    </row>
    <row r="1878" spans="1:4" ht="15">
      <c r="A1878" s="44"/>
      <c r="B1878" s="137"/>
      <c r="C1878" s="69"/>
      <c r="D1878" s="60"/>
    </row>
    <row r="1879" spans="1:4" ht="15">
      <c r="A1879" s="44"/>
      <c r="B1879" s="137"/>
      <c r="C1879" s="69"/>
      <c r="D1879" s="60"/>
    </row>
    <row r="1880" spans="1:4" ht="15">
      <c r="A1880" s="44"/>
      <c r="B1880" s="137"/>
      <c r="C1880" s="69"/>
      <c r="D1880" s="60"/>
    </row>
    <row r="1881" spans="1:4" ht="15">
      <c r="A1881" s="44"/>
      <c r="B1881" s="137"/>
      <c r="C1881" s="69"/>
      <c r="D1881" s="60"/>
    </row>
    <row r="1882" spans="1:4" ht="15">
      <c r="A1882" s="44"/>
      <c r="B1882" s="137"/>
      <c r="C1882" s="69"/>
      <c r="D1882" s="60"/>
    </row>
    <row r="1883" spans="1:4" ht="15">
      <c r="A1883" s="44"/>
      <c r="B1883" s="137"/>
      <c r="C1883" s="69"/>
      <c r="D1883" s="60"/>
    </row>
    <row r="1884" spans="1:4" ht="15">
      <c r="A1884" s="44"/>
      <c r="B1884" s="137"/>
      <c r="C1884" s="69"/>
      <c r="D1884" s="60"/>
    </row>
    <row r="1885" spans="1:4" ht="15">
      <c r="A1885" s="44"/>
      <c r="B1885" s="137"/>
      <c r="C1885" s="69"/>
      <c r="D1885" s="60"/>
    </row>
    <row r="1886" spans="1:4" ht="15">
      <c r="A1886" s="44"/>
      <c r="B1886" s="137"/>
      <c r="C1886" s="69"/>
      <c r="D1886" s="60"/>
    </row>
    <row r="1887" spans="1:4" ht="15">
      <c r="A1887" s="44"/>
      <c r="B1887" s="137"/>
      <c r="C1887" s="69"/>
      <c r="D1887" s="60"/>
    </row>
    <row r="1888" spans="1:4" ht="15">
      <c r="A1888" s="44"/>
      <c r="B1888" s="137"/>
      <c r="C1888" s="69"/>
      <c r="D1888" s="60"/>
    </row>
    <row r="1889" spans="1:4" ht="15">
      <c r="A1889" s="44"/>
      <c r="B1889" s="137"/>
      <c r="C1889" s="69"/>
      <c r="D1889" s="60"/>
    </row>
    <row r="1890" spans="1:4" ht="15">
      <c r="A1890" s="44"/>
      <c r="B1890" s="137"/>
      <c r="C1890" s="69"/>
      <c r="D1890" s="60"/>
    </row>
    <row r="1891" spans="1:4" ht="15">
      <c r="A1891" s="44"/>
      <c r="B1891" s="137"/>
      <c r="C1891" s="69"/>
      <c r="D1891" s="60"/>
    </row>
    <row r="1892" spans="1:4" ht="15">
      <c r="A1892" s="44"/>
      <c r="B1892" s="137"/>
      <c r="C1892" s="69"/>
      <c r="D1892" s="60"/>
    </row>
    <row r="1893" spans="1:4" ht="15">
      <c r="A1893" s="44"/>
      <c r="B1893" s="137"/>
      <c r="C1893" s="69"/>
      <c r="D1893" s="60"/>
    </row>
    <row r="1894" spans="1:4" ht="15">
      <c r="A1894" s="44"/>
      <c r="B1894" s="137"/>
      <c r="C1894" s="69"/>
      <c r="D1894" s="60"/>
    </row>
    <row r="1895" spans="1:4" ht="15">
      <c r="A1895" s="44"/>
      <c r="B1895" s="137"/>
      <c r="C1895" s="69"/>
      <c r="D1895" s="60"/>
    </row>
    <row r="1896" spans="1:4" ht="15">
      <c r="A1896" s="44"/>
      <c r="B1896" s="137"/>
      <c r="C1896" s="69"/>
      <c r="D1896" s="60"/>
    </row>
    <row r="1897" spans="1:4" ht="15">
      <c r="A1897" s="44"/>
      <c r="B1897" s="137"/>
      <c r="C1897" s="69"/>
      <c r="D1897" s="60"/>
    </row>
    <row r="1898" spans="1:4" ht="15">
      <c r="A1898" s="44"/>
      <c r="B1898" s="137"/>
      <c r="C1898" s="69"/>
      <c r="D1898" s="60"/>
    </row>
    <row r="1899" spans="1:4" ht="15">
      <c r="A1899" s="44"/>
      <c r="B1899" s="137"/>
      <c r="C1899" s="69"/>
      <c r="D1899" s="60"/>
    </row>
    <row r="1900" spans="1:4" ht="15">
      <c r="A1900" s="44"/>
      <c r="B1900" s="137"/>
      <c r="C1900" s="69"/>
      <c r="D1900" s="60"/>
    </row>
    <row r="1901" spans="1:4" ht="15">
      <c r="A1901" s="44"/>
      <c r="B1901" s="137"/>
      <c r="C1901" s="69"/>
      <c r="D1901" s="60"/>
    </row>
    <row r="1902" spans="1:4" ht="15">
      <c r="A1902" s="44"/>
      <c r="B1902" s="137"/>
      <c r="C1902" s="69"/>
      <c r="D1902" s="60"/>
    </row>
    <row r="1903" spans="1:4" ht="15">
      <c r="A1903" s="44"/>
      <c r="B1903" s="137"/>
      <c r="C1903" s="69"/>
      <c r="D1903" s="60"/>
    </row>
    <row r="1904" spans="1:4" ht="15">
      <c r="A1904" s="44"/>
      <c r="B1904" s="137"/>
      <c r="C1904" s="69"/>
      <c r="D1904" s="60"/>
    </row>
    <row r="1905" spans="1:4" ht="15">
      <c r="A1905" s="44"/>
      <c r="B1905" s="137"/>
      <c r="C1905" s="69"/>
      <c r="D1905" s="60"/>
    </row>
    <row r="1906" spans="1:4" ht="15">
      <c r="A1906" s="44"/>
      <c r="B1906" s="137"/>
      <c r="C1906" s="69"/>
      <c r="D1906" s="60"/>
    </row>
    <row r="1907" spans="1:4" ht="15">
      <c r="A1907" s="44"/>
      <c r="B1907" s="137"/>
      <c r="C1907" s="69"/>
      <c r="D1907" s="60"/>
    </row>
    <row r="1908" spans="1:4" ht="15">
      <c r="A1908" s="44"/>
      <c r="B1908" s="137"/>
      <c r="C1908" s="69"/>
      <c r="D1908" s="60"/>
    </row>
    <row r="1909" spans="1:4" ht="15">
      <c r="A1909" s="44"/>
      <c r="B1909" s="137"/>
      <c r="C1909" s="69"/>
      <c r="D1909" s="60"/>
    </row>
    <row r="1910" spans="1:4" ht="15">
      <c r="A1910" s="44"/>
      <c r="B1910" s="137"/>
      <c r="C1910" s="69"/>
      <c r="D1910" s="60"/>
    </row>
    <row r="1911" spans="1:4" ht="15">
      <c r="A1911" s="44"/>
      <c r="B1911" s="137"/>
      <c r="C1911" s="69"/>
      <c r="D1911" s="60"/>
    </row>
    <row r="1912" spans="1:4" ht="15">
      <c r="A1912" s="44"/>
      <c r="B1912" s="137"/>
      <c r="C1912" s="69"/>
      <c r="D1912" s="60"/>
    </row>
    <row r="1913" spans="1:4" ht="15">
      <c r="A1913" s="44"/>
      <c r="B1913" s="137"/>
      <c r="C1913" s="69"/>
      <c r="D1913" s="60"/>
    </row>
    <row r="1914" spans="1:4" ht="15">
      <c r="A1914" s="44"/>
      <c r="B1914" s="137"/>
      <c r="C1914" s="69"/>
      <c r="D1914" s="60"/>
    </row>
    <row r="1915" spans="1:4" ht="15">
      <c r="A1915" s="44"/>
      <c r="B1915" s="137"/>
      <c r="C1915" s="69"/>
      <c r="D1915" s="60"/>
    </row>
    <row r="1916" spans="1:4" ht="15">
      <c r="A1916" s="44"/>
      <c r="B1916" s="137"/>
      <c r="C1916" s="69"/>
      <c r="D1916" s="60"/>
    </row>
    <row r="1917" spans="1:4" ht="15">
      <c r="A1917" s="44"/>
      <c r="B1917" s="137"/>
      <c r="C1917" s="69"/>
      <c r="D1917" s="60"/>
    </row>
    <row r="1918" spans="1:4" ht="15">
      <c r="A1918" s="44"/>
      <c r="B1918" s="137"/>
      <c r="C1918" s="69"/>
      <c r="D1918" s="60"/>
    </row>
    <row r="1919" spans="1:4" ht="15">
      <c r="A1919" s="44"/>
      <c r="B1919" s="137"/>
      <c r="C1919" s="69"/>
      <c r="D1919" s="60"/>
    </row>
    <row r="1920" spans="1:4" ht="15">
      <c r="A1920" s="44"/>
      <c r="B1920" s="137"/>
      <c r="C1920" s="69"/>
      <c r="D1920" s="60"/>
    </row>
    <row r="1921" spans="1:4" ht="15">
      <c r="A1921" s="44"/>
      <c r="B1921" s="137"/>
      <c r="C1921" s="69"/>
      <c r="D1921" s="60"/>
    </row>
    <row r="1922" spans="1:4" ht="15">
      <c r="A1922" s="44"/>
      <c r="B1922" s="137"/>
      <c r="C1922" s="69"/>
      <c r="D1922" s="60"/>
    </row>
    <row r="1923" spans="1:4" ht="15">
      <c r="A1923" s="44"/>
      <c r="B1923" s="137"/>
      <c r="C1923" s="69"/>
      <c r="D1923" s="60"/>
    </row>
    <row r="1924" spans="1:4" ht="15">
      <c r="A1924" s="44"/>
      <c r="B1924" s="137"/>
      <c r="C1924" s="69"/>
      <c r="D1924" s="60"/>
    </row>
    <row r="1925" spans="1:4" ht="15">
      <c r="A1925" s="44"/>
      <c r="B1925" s="137"/>
      <c r="C1925" s="69"/>
      <c r="D1925" s="60"/>
    </row>
    <row r="1926" spans="1:4" ht="15">
      <c r="A1926" s="44"/>
      <c r="B1926" s="137"/>
      <c r="C1926" s="69"/>
      <c r="D1926" s="60"/>
    </row>
    <row r="1927" spans="1:4" ht="15">
      <c r="A1927" s="44"/>
      <c r="B1927" s="137"/>
      <c r="C1927" s="69"/>
      <c r="D1927" s="60"/>
    </row>
    <row r="1928" spans="1:4" ht="15">
      <c r="A1928" s="44"/>
      <c r="B1928" s="137"/>
      <c r="C1928" s="69"/>
      <c r="D1928" s="60"/>
    </row>
    <row r="1929" spans="1:4" ht="15">
      <c r="A1929" s="44"/>
      <c r="B1929" s="137"/>
      <c r="C1929" s="69"/>
      <c r="D1929" s="60"/>
    </row>
    <row r="1930" spans="1:4" ht="15">
      <c r="A1930" s="44"/>
      <c r="B1930" s="137"/>
      <c r="C1930" s="69"/>
      <c r="D1930" s="60"/>
    </row>
    <row r="1931" spans="1:4" ht="15">
      <c r="A1931" s="44"/>
      <c r="B1931" s="137"/>
      <c r="C1931" s="69"/>
      <c r="D1931" s="60"/>
    </row>
    <row r="1932" spans="1:4" ht="15">
      <c r="A1932" s="44"/>
      <c r="B1932" s="137"/>
      <c r="C1932" s="69"/>
      <c r="D1932" s="60"/>
    </row>
    <row r="1933" spans="1:4" ht="15">
      <c r="A1933" s="44"/>
      <c r="B1933" s="137"/>
      <c r="C1933" s="69"/>
      <c r="D1933" s="60"/>
    </row>
    <row r="1934" spans="1:4" ht="15">
      <c r="A1934" s="44"/>
      <c r="B1934" s="137"/>
      <c r="C1934" s="69"/>
      <c r="D1934" s="60"/>
    </row>
    <row r="1935" spans="1:4" ht="15">
      <c r="A1935" s="44"/>
      <c r="B1935" s="137"/>
      <c r="C1935" s="69"/>
      <c r="D1935" s="60"/>
    </row>
    <row r="1936" spans="1:4" ht="15">
      <c r="A1936" s="44"/>
      <c r="B1936" s="137"/>
      <c r="C1936" s="69"/>
      <c r="D1936" s="60"/>
    </row>
    <row r="1937" spans="1:4" ht="15">
      <c r="A1937" s="44"/>
      <c r="B1937" s="137"/>
      <c r="C1937" s="69"/>
      <c r="D1937" s="60"/>
    </row>
    <row r="1938" spans="1:4" ht="15">
      <c r="A1938" s="44"/>
      <c r="B1938" s="137"/>
      <c r="C1938" s="69"/>
      <c r="D1938" s="60"/>
    </row>
    <row r="1939" spans="1:4" ht="15">
      <c r="A1939" s="44"/>
      <c r="B1939" s="137"/>
      <c r="C1939" s="69"/>
      <c r="D1939" s="60"/>
    </row>
    <row r="1940" spans="1:4" ht="15">
      <c r="A1940" s="44"/>
      <c r="B1940" s="137"/>
      <c r="C1940" s="69"/>
      <c r="D1940" s="60"/>
    </row>
    <row r="1941" spans="1:4" ht="15">
      <c r="A1941" s="44"/>
      <c r="B1941" s="137"/>
      <c r="C1941" s="69"/>
      <c r="D1941" s="60"/>
    </row>
    <row r="1942" spans="1:4" ht="15">
      <c r="A1942" s="44"/>
      <c r="B1942" s="137"/>
      <c r="C1942" s="69"/>
      <c r="D1942" s="60"/>
    </row>
    <row r="1943" spans="1:4" ht="15">
      <c r="A1943" s="44"/>
      <c r="B1943" s="137"/>
      <c r="C1943" s="69"/>
      <c r="D1943" s="60"/>
    </row>
    <row r="1944" spans="1:4" ht="15">
      <c r="A1944" s="44"/>
      <c r="B1944" s="137"/>
      <c r="C1944" s="69"/>
      <c r="D1944" s="60"/>
    </row>
    <row r="1945" spans="1:4" ht="15">
      <c r="A1945" s="44"/>
      <c r="B1945" s="137"/>
      <c r="C1945" s="69"/>
      <c r="D1945" s="60"/>
    </row>
    <row r="1946" spans="1:4" ht="15">
      <c r="A1946" s="44"/>
      <c r="B1946" s="137"/>
      <c r="C1946" s="69"/>
      <c r="D1946" s="60"/>
    </row>
    <row r="1947" spans="1:4" ht="15">
      <c r="A1947" s="44"/>
      <c r="B1947" s="137"/>
      <c r="C1947" s="69"/>
      <c r="D1947" s="60"/>
    </row>
    <row r="1948" spans="1:4" ht="15">
      <c r="A1948" s="44"/>
      <c r="B1948" s="137"/>
      <c r="C1948" s="69"/>
      <c r="D1948" s="60"/>
    </row>
    <row r="1949" spans="1:4" ht="15">
      <c r="A1949" s="44"/>
      <c r="B1949" s="137"/>
      <c r="C1949" s="69"/>
      <c r="D1949" s="60"/>
    </row>
    <row r="1950" spans="1:4" ht="15">
      <c r="A1950" s="44"/>
      <c r="B1950" s="137"/>
      <c r="C1950" s="69"/>
      <c r="D1950" s="60"/>
    </row>
    <row r="1951" spans="1:4" ht="15">
      <c r="A1951" s="44"/>
      <c r="B1951" s="137"/>
      <c r="C1951" s="69"/>
      <c r="D1951" s="60"/>
    </row>
    <row r="1952" spans="1:4" ht="15">
      <c r="A1952" s="44"/>
      <c r="B1952" s="137"/>
      <c r="C1952" s="69"/>
      <c r="D1952" s="60"/>
    </row>
    <row r="1953" spans="1:4" ht="15">
      <c r="A1953" s="44"/>
      <c r="B1953" s="137"/>
      <c r="C1953" s="69"/>
      <c r="D1953" s="60"/>
    </row>
    <row r="1954" spans="1:4" ht="15">
      <c r="A1954" s="44"/>
      <c r="B1954" s="137"/>
      <c r="C1954" s="69"/>
      <c r="D1954" s="60"/>
    </row>
    <row r="1955" spans="1:4" ht="15">
      <c r="A1955" s="44"/>
      <c r="B1955" s="137"/>
      <c r="C1955" s="69"/>
      <c r="D1955" s="60"/>
    </row>
    <row r="1956" spans="1:4" ht="15">
      <c r="A1956" s="44"/>
      <c r="B1956" s="137"/>
      <c r="C1956" s="69"/>
      <c r="D1956" s="60"/>
    </row>
    <row r="1957" spans="1:4" ht="15">
      <c r="A1957" s="44"/>
      <c r="B1957" s="137"/>
      <c r="C1957" s="69"/>
      <c r="D1957" s="60"/>
    </row>
    <row r="1958" spans="1:4" ht="15">
      <c r="A1958" s="44"/>
      <c r="B1958" s="137"/>
      <c r="C1958" s="69"/>
      <c r="D1958" s="60"/>
    </row>
    <row r="1959" spans="1:4" ht="15">
      <c r="A1959" s="44"/>
      <c r="B1959" s="137"/>
      <c r="C1959" s="69"/>
      <c r="D1959" s="60"/>
    </row>
    <row r="1960" spans="1:4" ht="15">
      <c r="A1960" s="44"/>
      <c r="B1960" s="137"/>
      <c r="C1960" s="69"/>
      <c r="D1960" s="60"/>
    </row>
    <row r="1961" spans="1:4" ht="15">
      <c r="A1961" s="44"/>
      <c r="B1961" s="137"/>
      <c r="C1961" s="69"/>
      <c r="D1961" s="60"/>
    </row>
    <row r="1962" spans="1:4" ht="15">
      <c r="A1962" s="44"/>
      <c r="B1962" s="137"/>
      <c r="C1962" s="69"/>
      <c r="D1962" s="60"/>
    </row>
    <row r="1963" spans="1:4" ht="15">
      <c r="A1963" s="44"/>
      <c r="B1963" s="137"/>
      <c r="C1963" s="69"/>
      <c r="D1963" s="60"/>
    </row>
    <row r="1964" spans="1:4" ht="15">
      <c r="A1964" s="44"/>
      <c r="B1964" s="137"/>
      <c r="C1964" s="69"/>
      <c r="D1964" s="60"/>
    </row>
    <row r="1965" spans="1:4" ht="15">
      <c r="A1965" s="44"/>
      <c r="B1965" s="137"/>
      <c r="C1965" s="69"/>
      <c r="D1965" s="60"/>
    </row>
    <row r="1966" spans="1:4" ht="15">
      <c r="A1966" s="44"/>
      <c r="B1966" s="137"/>
      <c r="C1966" s="69"/>
      <c r="D1966" s="60"/>
    </row>
    <row r="1967" spans="1:4" ht="15">
      <c r="A1967" s="44"/>
      <c r="B1967" s="137"/>
      <c r="C1967" s="69"/>
      <c r="D1967" s="60"/>
    </row>
    <row r="1968" spans="1:4" ht="15">
      <c r="A1968" s="44"/>
      <c r="B1968" s="137"/>
      <c r="C1968" s="69"/>
      <c r="D1968" s="60"/>
    </row>
    <row r="1969" spans="1:4" ht="15">
      <c r="A1969" s="44"/>
      <c r="B1969" s="137"/>
      <c r="C1969" s="69"/>
      <c r="D1969" s="60"/>
    </row>
    <row r="1970" spans="1:4" ht="15">
      <c r="A1970" s="44"/>
      <c r="B1970" s="137"/>
      <c r="C1970" s="69"/>
      <c r="D1970" s="60"/>
    </row>
    <row r="1971" spans="1:4" ht="15">
      <c r="A1971" s="44"/>
      <c r="B1971" s="137"/>
      <c r="C1971" s="69"/>
      <c r="D1971" s="60"/>
    </row>
    <row r="1972" spans="1:4" ht="15">
      <c r="A1972" s="44"/>
      <c r="B1972" s="137"/>
      <c r="C1972" s="69"/>
      <c r="D1972" s="60"/>
    </row>
    <row r="1973" spans="1:4" ht="15">
      <c r="A1973" s="44"/>
      <c r="B1973" s="137"/>
      <c r="C1973" s="69"/>
      <c r="D1973" s="60"/>
    </row>
    <row r="1974" spans="1:4" ht="15">
      <c r="A1974" s="44"/>
      <c r="B1974" s="137"/>
      <c r="C1974" s="69"/>
      <c r="D1974" s="60"/>
    </row>
    <row r="1975" spans="1:4" ht="15">
      <c r="A1975" s="44"/>
      <c r="B1975" s="137"/>
      <c r="C1975" s="69"/>
      <c r="D1975" s="60"/>
    </row>
    <row r="1976" spans="1:4" ht="15">
      <c r="A1976" s="44"/>
      <c r="B1976" s="137"/>
      <c r="C1976" s="69"/>
      <c r="D1976" s="60"/>
    </row>
    <row r="1977" spans="1:4" ht="15">
      <c r="A1977" s="44"/>
      <c r="B1977" s="137"/>
      <c r="C1977" s="69"/>
      <c r="D1977" s="60"/>
    </row>
    <row r="1978" spans="1:4" ht="15">
      <c r="A1978" s="44"/>
      <c r="B1978" s="137"/>
      <c r="C1978" s="69"/>
      <c r="D1978" s="60"/>
    </row>
    <row r="1979" spans="1:4" ht="15">
      <c r="A1979" s="44"/>
      <c r="B1979" s="137"/>
      <c r="C1979" s="69"/>
      <c r="D1979" s="60"/>
    </row>
    <row r="1980" spans="1:4" ht="15">
      <c r="A1980" s="44"/>
      <c r="B1980" s="137"/>
      <c r="C1980" s="69"/>
      <c r="D1980" s="60"/>
    </row>
    <row r="1981" spans="1:4" ht="15">
      <c r="A1981" s="44"/>
      <c r="B1981" s="137"/>
      <c r="C1981" s="69"/>
      <c r="D1981" s="60"/>
    </row>
    <row r="1982" spans="1:4" ht="15">
      <c r="A1982" s="44"/>
      <c r="B1982" s="137"/>
      <c r="C1982" s="69"/>
      <c r="D1982" s="60"/>
    </row>
    <row r="1983" spans="1:4" ht="15">
      <c r="A1983" s="44"/>
      <c r="B1983" s="137"/>
      <c r="C1983" s="69"/>
      <c r="D1983" s="60"/>
    </row>
    <row r="1984" spans="1:4" ht="15">
      <c r="A1984" s="44"/>
      <c r="B1984" s="137"/>
      <c r="C1984" s="69"/>
      <c r="D1984" s="60"/>
    </row>
    <row r="1985" spans="1:4" ht="15">
      <c r="A1985" s="44"/>
      <c r="B1985" s="137"/>
      <c r="C1985" s="69"/>
      <c r="D1985" s="60"/>
    </row>
    <row r="1986" spans="1:4" ht="15">
      <c r="A1986" s="44"/>
      <c r="B1986" s="137"/>
      <c r="C1986" s="69"/>
      <c r="D1986" s="60"/>
    </row>
    <row r="1987" spans="1:4" ht="15">
      <c r="A1987" s="44"/>
      <c r="B1987" s="137"/>
      <c r="C1987" s="69"/>
      <c r="D1987" s="60"/>
    </row>
    <row r="1988" spans="1:4" ht="15">
      <c r="A1988" s="44"/>
      <c r="B1988" s="137"/>
      <c r="C1988" s="69"/>
      <c r="D1988" s="60"/>
    </row>
    <row r="1989" spans="1:4" ht="15">
      <c r="A1989" s="44"/>
      <c r="B1989" s="137"/>
      <c r="C1989" s="69"/>
      <c r="D1989" s="60"/>
    </row>
    <row r="1990" spans="1:4" ht="15">
      <c r="A1990" s="44"/>
      <c r="B1990" s="137"/>
      <c r="C1990" s="69"/>
      <c r="D1990" s="60"/>
    </row>
    <row r="1991" spans="1:4" ht="15">
      <c r="A1991" s="44"/>
      <c r="B1991" s="137"/>
      <c r="C1991" s="69"/>
      <c r="D1991" s="60"/>
    </row>
    <row r="1992" spans="1:4" ht="15">
      <c r="A1992" s="44"/>
      <c r="B1992" s="137"/>
      <c r="C1992" s="69"/>
      <c r="D1992" s="60"/>
    </row>
    <row r="1993" spans="1:4" ht="15">
      <c r="A1993" s="44"/>
      <c r="B1993" s="137"/>
      <c r="C1993" s="69"/>
      <c r="D1993" s="60"/>
    </row>
    <row r="1994" spans="1:4" ht="15">
      <c r="A1994" s="44"/>
      <c r="B1994" s="137"/>
      <c r="C1994" s="69"/>
      <c r="D1994" s="60"/>
    </row>
    <row r="1995" spans="1:4" ht="15">
      <c r="A1995" s="44"/>
      <c r="B1995" s="137"/>
      <c r="C1995" s="69"/>
      <c r="D1995" s="60"/>
    </row>
    <row r="1996" spans="1:4" ht="15">
      <c r="A1996" s="44"/>
      <c r="B1996" s="137"/>
      <c r="C1996" s="69"/>
      <c r="D1996" s="60"/>
    </row>
    <row r="1997" spans="1:4" ht="15">
      <c r="A1997" s="44"/>
      <c r="B1997" s="137"/>
      <c r="C1997" s="69"/>
      <c r="D1997" s="60"/>
    </row>
    <row r="1998" spans="1:4" ht="15">
      <c r="A1998" s="44"/>
      <c r="B1998" s="137"/>
      <c r="C1998" s="69"/>
      <c r="D1998" s="60"/>
    </row>
    <row r="1999" spans="1:4" ht="15">
      <c r="A1999" s="44"/>
      <c r="B1999" s="137"/>
      <c r="C1999" s="69"/>
      <c r="D1999" s="60"/>
    </row>
    <row r="2000" spans="1:4" ht="15">
      <c r="A2000" s="44"/>
      <c r="B2000" s="137"/>
      <c r="C2000" s="69"/>
      <c r="D2000" s="60"/>
    </row>
    <row r="2001" spans="1:4" ht="15">
      <c r="A2001" s="44"/>
      <c r="B2001" s="137"/>
      <c r="C2001" s="69"/>
      <c r="D2001" s="60"/>
    </row>
    <row r="2002" spans="1:4" ht="15">
      <c r="A2002" s="44"/>
      <c r="B2002" s="137"/>
      <c r="C2002" s="69"/>
      <c r="D2002" s="60"/>
    </row>
  </sheetData>
  <autoFilter ref="A1:C1057" xr:uid="{00000000-0009-0000-0000-000004000000}"/>
  <mergeCells count="2">
    <mergeCell ref="F28:H33"/>
    <mergeCell ref="F24:G27"/>
  </mergeCells>
  <conditionalFormatting sqref="B1 B22:B2002">
    <cfRule type="notContainsBlanks" dxfId="2" priority="1">
      <formula>LEN(TRIM(B1))&gt;0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5</xdr:col>
                <xdr:colOff>9525</xdr:colOff>
                <xdr:row>19</xdr:row>
                <xdr:rowOff>0</xdr:rowOff>
              </from>
              <to>
                <xdr:col>7</xdr:col>
                <xdr:colOff>0</xdr:colOff>
                <xdr:row>21</xdr:row>
                <xdr:rowOff>19050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D551"/>
  <sheetViews>
    <sheetView tabSelected="1" workbookViewId="0">
      <selection activeCell="C26" sqref="C26"/>
    </sheetView>
  </sheetViews>
  <sheetFormatPr baseColWidth="10" defaultRowHeight="12.75"/>
  <cols>
    <col min="1" max="1" width="10" bestFit="1" customWidth="1"/>
    <col min="2" max="2" width="24.28515625" bestFit="1" customWidth="1"/>
    <col min="3" max="3" width="33.140625" bestFit="1" customWidth="1"/>
    <col min="4" max="4" width="14" bestFit="1" customWidth="1"/>
  </cols>
  <sheetData>
    <row r="1" spans="1:4">
      <c r="A1" s="40" t="s">
        <v>22</v>
      </c>
      <c r="B1" s="52" t="s">
        <v>23</v>
      </c>
      <c r="C1" s="68" t="s">
        <v>24</v>
      </c>
      <c r="D1" s="103" t="s">
        <v>156</v>
      </c>
    </row>
    <row r="2" spans="1:4" ht="15">
      <c r="A2" s="105">
        <v>205326912</v>
      </c>
      <c r="B2" s="136" t="s">
        <v>27</v>
      </c>
      <c r="C2" s="70" t="s">
        <v>28</v>
      </c>
      <c r="D2" s="67">
        <f>IFERROR(VLOOKUP(C2,produits!$A$2:$D$75,4,FALSE),"")</f>
        <v>3561292237569</v>
      </c>
    </row>
    <row r="3" spans="1:4" ht="15">
      <c r="A3" s="105">
        <v>205326913</v>
      </c>
      <c r="B3" s="136" t="s">
        <v>32</v>
      </c>
      <c r="C3" s="70" t="s">
        <v>28</v>
      </c>
      <c r="D3" s="67">
        <f>IFERROR(VLOOKUP(C3,produits!$A$2:$D$75,4,FALSE),"")</f>
        <v>3561292237569</v>
      </c>
    </row>
    <row r="4" spans="1:4" ht="15">
      <c r="A4" s="105">
        <v>205327354</v>
      </c>
      <c r="B4" s="136" t="s">
        <v>33</v>
      </c>
      <c r="C4" s="70" t="s">
        <v>34</v>
      </c>
      <c r="D4" s="67">
        <f>IFERROR(VLOOKUP(C4,produits!$A$2:$D$75,4,FALSE),"")</f>
        <v>3561292214423</v>
      </c>
    </row>
    <row r="5" spans="1:4" ht="15">
      <c r="A5" s="105">
        <v>205327355</v>
      </c>
      <c r="B5" s="136" t="s">
        <v>36</v>
      </c>
      <c r="C5" s="70" t="s">
        <v>37</v>
      </c>
      <c r="D5" s="67">
        <f>IFERROR(VLOOKUP(C5,produits!$A$2:$D$75,4,FALSE),"")</f>
        <v>3561292197863</v>
      </c>
    </row>
    <row r="6" spans="1:4" ht="15">
      <c r="A6" s="105">
        <v>205327425</v>
      </c>
      <c r="B6" s="136" t="s">
        <v>38</v>
      </c>
      <c r="C6" s="70" t="s">
        <v>40</v>
      </c>
      <c r="D6" s="67">
        <f>IFERROR(VLOOKUP(C6,produits!$A$2:$D$75,4,FALSE),"")</f>
        <v>3561292197801</v>
      </c>
    </row>
    <row r="7" spans="1:4" ht="15">
      <c r="A7" s="105">
        <v>205409636</v>
      </c>
      <c r="B7" s="136" t="s">
        <v>46</v>
      </c>
      <c r="C7" s="70" t="s">
        <v>37</v>
      </c>
      <c r="D7" s="67">
        <f>IFERROR(VLOOKUP(C7,produits!$A$2:$D$75,4,FALSE),"")</f>
        <v>3561292197863</v>
      </c>
    </row>
    <row r="8" spans="1:4" ht="15">
      <c r="A8" s="105">
        <v>205409638</v>
      </c>
      <c r="B8" s="136" t="s">
        <v>52</v>
      </c>
      <c r="C8" s="70" t="s">
        <v>37</v>
      </c>
      <c r="D8" s="67">
        <f>IFERROR(VLOOKUP(C8,produits!$A$2:$D$75,4,FALSE),"")</f>
        <v>3561292197863</v>
      </c>
    </row>
    <row r="9" spans="1:4" ht="15">
      <c r="A9" s="105">
        <v>205409885</v>
      </c>
      <c r="B9" s="136" t="s">
        <v>55</v>
      </c>
      <c r="C9" s="70" t="s">
        <v>34</v>
      </c>
      <c r="D9" s="67">
        <f>IFERROR(VLOOKUP(C9,produits!$A$2:$D$75,4,FALSE),"")</f>
        <v>3561292214423</v>
      </c>
    </row>
    <row r="10" spans="1:4" ht="15">
      <c r="A10" s="105">
        <v>205409886</v>
      </c>
      <c r="B10" s="136" t="s">
        <v>59</v>
      </c>
      <c r="C10" s="70" t="s">
        <v>34</v>
      </c>
      <c r="D10" s="67">
        <f>IFERROR(VLOOKUP(C10,produits!$A$2:$D$75,4,FALSE),"")</f>
        <v>3561292214423</v>
      </c>
    </row>
    <row r="11" spans="1:4" ht="15">
      <c r="A11" s="105">
        <v>205409887</v>
      </c>
      <c r="B11" s="136" t="s">
        <v>64</v>
      </c>
      <c r="C11" s="70" t="s">
        <v>34</v>
      </c>
      <c r="D11" s="67">
        <f>IFERROR(VLOOKUP(C11,produits!$A$2:$D$75,4,FALSE),"")</f>
        <v>3561292214423</v>
      </c>
    </row>
    <row r="12" spans="1:4" ht="15">
      <c r="A12" s="105">
        <v>205409888</v>
      </c>
      <c r="B12" s="136" t="s">
        <v>68</v>
      </c>
      <c r="C12" s="70" t="s">
        <v>34</v>
      </c>
      <c r="D12" s="67">
        <f>IFERROR(VLOOKUP(C12,produits!$A$2:$D$75,4,FALSE),"")</f>
        <v>3561292214423</v>
      </c>
    </row>
    <row r="13" spans="1:4" ht="15">
      <c r="A13" s="105">
        <v>205409890</v>
      </c>
      <c r="B13" s="136" t="s">
        <v>70</v>
      </c>
      <c r="C13" s="70" t="s">
        <v>71</v>
      </c>
      <c r="D13" s="67">
        <f>IFERROR(VLOOKUP(C13,produits!$A$2:$D$75,4,FALSE),"")</f>
        <v>3561292197825</v>
      </c>
    </row>
    <row r="14" spans="1:4" ht="15">
      <c r="A14" s="105">
        <v>205409891</v>
      </c>
      <c r="B14" s="136">
        <v>12167521121499</v>
      </c>
      <c r="C14" s="70" t="s">
        <v>71</v>
      </c>
      <c r="D14" s="67">
        <f>IFERROR(VLOOKUP(C14,produits!$A$2:$D$75,4,FALSE),"")</f>
        <v>3561292197825</v>
      </c>
    </row>
    <row r="15" spans="1:4" ht="15">
      <c r="A15" s="105">
        <v>205409892</v>
      </c>
      <c r="B15" s="136" t="s">
        <v>72</v>
      </c>
      <c r="C15" s="70" t="s">
        <v>71</v>
      </c>
      <c r="D15" s="67">
        <f>IFERROR(VLOOKUP(C15,produits!$A$2:$D$75,4,FALSE),"")</f>
        <v>3561292197825</v>
      </c>
    </row>
    <row r="16" spans="1:4" ht="15">
      <c r="A16" s="105">
        <v>205409913</v>
      </c>
      <c r="B16" s="136" t="s">
        <v>73</v>
      </c>
      <c r="C16" s="70" t="s">
        <v>74</v>
      </c>
      <c r="D16" s="67">
        <f>IFERROR(VLOOKUP(C16,produits!$A$2:$D$75,4,FALSE),"")</f>
        <v>3561292277862</v>
      </c>
    </row>
    <row r="17" spans="1:4" ht="15">
      <c r="A17" s="105">
        <v>205409915</v>
      </c>
      <c r="B17" s="136" t="s">
        <v>75</v>
      </c>
      <c r="C17" s="70" t="s">
        <v>76</v>
      </c>
      <c r="D17" s="67">
        <f>IFERROR(VLOOKUP(C17,produits!$A$2:$D$75,4,FALSE),"")</f>
        <v>3561292197818</v>
      </c>
    </row>
    <row r="18" spans="1:4" ht="15">
      <c r="A18" s="105">
        <v>205409916</v>
      </c>
      <c r="B18" s="136">
        <v>12228000500346</v>
      </c>
      <c r="C18" s="70" t="s">
        <v>78</v>
      </c>
      <c r="D18" s="67">
        <f>IFERROR(VLOOKUP(C18,produits!$A$2:$D$75,4,FALSE),"")</f>
        <v>3561292197276</v>
      </c>
    </row>
    <row r="19" spans="1:4" ht="15">
      <c r="A19" s="105">
        <v>205409917</v>
      </c>
      <c r="B19" s="136">
        <v>1222800050325</v>
      </c>
      <c r="C19" s="70" t="s">
        <v>78</v>
      </c>
      <c r="D19" s="67">
        <f>IFERROR(VLOOKUP(C19,produits!$A$2:$D$75,4,FALSE),"")</f>
        <v>3561292197276</v>
      </c>
    </row>
    <row r="20" spans="1:4" ht="15">
      <c r="A20" s="105">
        <v>205409918</v>
      </c>
      <c r="B20" s="136">
        <v>122280005000374</v>
      </c>
      <c r="C20" s="70" t="s">
        <v>78</v>
      </c>
      <c r="D20" s="67">
        <f>IFERROR(VLOOKUP(C20,produits!$A$2:$D$75,4,FALSE),"")</f>
        <v>3561292197276</v>
      </c>
    </row>
    <row r="21" spans="1:4" ht="15">
      <c r="A21" s="105">
        <v>205409919</v>
      </c>
      <c r="B21" s="136" t="s">
        <v>79</v>
      </c>
      <c r="C21" s="70" t="s">
        <v>74</v>
      </c>
      <c r="D21" s="67">
        <f>IFERROR(VLOOKUP(C21,produits!$A$2:$D$75,4,FALSE),"")</f>
        <v>3561292277862</v>
      </c>
    </row>
    <row r="22" spans="1:4" ht="15">
      <c r="A22" s="43"/>
      <c r="B22" s="53"/>
      <c r="C22" s="69"/>
      <c r="D22" s="67"/>
    </row>
    <row r="23" spans="1:4" ht="15">
      <c r="A23" s="43"/>
      <c r="B23" s="53"/>
      <c r="C23" s="69"/>
      <c r="D23" s="67"/>
    </row>
    <row r="24" spans="1:4" ht="15">
      <c r="A24" s="43"/>
      <c r="B24" s="53"/>
      <c r="C24" s="69"/>
      <c r="D24" s="67"/>
    </row>
    <row r="25" spans="1:4" ht="15">
      <c r="A25" s="43"/>
      <c r="B25" s="53"/>
      <c r="C25" s="69"/>
      <c r="D25" s="67"/>
    </row>
    <row r="26" spans="1:4" ht="15">
      <c r="A26" s="43"/>
      <c r="B26" s="53"/>
      <c r="C26" s="69"/>
      <c r="D26" s="67"/>
    </row>
    <row r="27" spans="1:4" ht="15">
      <c r="A27" s="43"/>
      <c r="B27" s="53"/>
      <c r="C27" s="69"/>
      <c r="D27" s="67"/>
    </row>
    <row r="28" spans="1:4" ht="15">
      <c r="A28" s="43"/>
      <c r="B28" s="53"/>
      <c r="C28" s="69"/>
      <c r="D28" s="67"/>
    </row>
    <row r="29" spans="1:4" ht="15">
      <c r="A29" s="43"/>
      <c r="B29" s="53"/>
      <c r="C29" s="69"/>
      <c r="D29" s="67"/>
    </row>
    <row r="30" spans="1:4" ht="15">
      <c r="A30" s="43"/>
      <c r="B30" s="53"/>
      <c r="C30" s="69"/>
      <c r="D30" s="67"/>
    </row>
    <row r="31" spans="1:4" ht="15">
      <c r="A31" s="43"/>
      <c r="B31" s="53"/>
      <c r="C31" s="69"/>
      <c r="D31" s="67"/>
    </row>
    <row r="32" spans="1:4" ht="15">
      <c r="A32" s="43"/>
      <c r="B32" s="53"/>
      <c r="C32" s="69"/>
      <c r="D32" s="67"/>
    </row>
    <row r="33" spans="1:4" ht="15">
      <c r="A33" s="43"/>
      <c r="B33" s="53"/>
      <c r="C33" s="69"/>
      <c r="D33" s="67"/>
    </row>
    <row r="34" spans="1:4" ht="15">
      <c r="A34" s="43"/>
      <c r="B34" s="53"/>
      <c r="C34" s="69"/>
      <c r="D34" s="67"/>
    </row>
    <row r="35" spans="1:4" ht="15">
      <c r="A35" s="43"/>
      <c r="B35" s="53"/>
      <c r="C35" s="69"/>
      <c r="D35" s="67"/>
    </row>
    <row r="36" spans="1:4" ht="15">
      <c r="A36" s="43"/>
      <c r="B36" s="53"/>
      <c r="C36" s="69"/>
      <c r="D36" s="67"/>
    </row>
    <row r="37" spans="1:4" ht="15">
      <c r="A37" s="43"/>
      <c r="B37" s="53"/>
      <c r="C37" s="69"/>
      <c r="D37" s="67"/>
    </row>
    <row r="38" spans="1:4" ht="15">
      <c r="A38" s="43"/>
      <c r="B38" s="53"/>
      <c r="C38" s="69"/>
      <c r="D38" s="67"/>
    </row>
    <row r="39" spans="1:4" ht="15">
      <c r="A39" s="43"/>
      <c r="B39" s="53"/>
      <c r="C39" s="69"/>
      <c r="D39" s="67"/>
    </row>
    <row r="40" spans="1:4" ht="15">
      <c r="A40" s="43"/>
      <c r="B40" s="53"/>
      <c r="C40" s="69"/>
      <c r="D40" s="67"/>
    </row>
    <row r="41" spans="1:4" ht="15">
      <c r="A41" s="43"/>
      <c r="B41" s="53"/>
      <c r="C41" s="69"/>
      <c r="D41" s="67"/>
    </row>
    <row r="42" spans="1:4" ht="15">
      <c r="A42" s="43"/>
      <c r="B42" s="53"/>
      <c r="C42" s="69"/>
      <c r="D42" s="67"/>
    </row>
    <row r="43" spans="1:4" ht="15">
      <c r="A43" s="43"/>
      <c r="B43" s="53"/>
      <c r="C43" s="69"/>
      <c r="D43" s="67"/>
    </row>
    <row r="44" spans="1:4" ht="15">
      <c r="A44" s="43"/>
      <c r="B44" s="53"/>
      <c r="C44" s="69"/>
      <c r="D44" s="67"/>
    </row>
    <row r="45" spans="1:4" ht="15">
      <c r="A45" s="43"/>
      <c r="B45" s="53"/>
      <c r="C45" s="69"/>
      <c r="D45" s="67"/>
    </row>
    <row r="46" spans="1:4" ht="15">
      <c r="A46" s="43"/>
      <c r="B46" s="53"/>
      <c r="C46" s="69"/>
      <c r="D46" s="67"/>
    </row>
    <row r="47" spans="1:4" ht="15">
      <c r="A47" s="43"/>
      <c r="B47" s="53"/>
      <c r="C47" s="69"/>
      <c r="D47" s="67"/>
    </row>
    <row r="48" spans="1:4" ht="15">
      <c r="A48" s="43"/>
      <c r="B48" s="53"/>
      <c r="C48" s="69"/>
      <c r="D48" s="67"/>
    </row>
    <row r="49" spans="1:4" ht="15">
      <c r="A49" s="43"/>
      <c r="B49" s="53"/>
      <c r="C49" s="69"/>
      <c r="D49" s="67"/>
    </row>
    <row r="50" spans="1:4" ht="15">
      <c r="A50" s="43"/>
      <c r="B50" s="53"/>
      <c r="C50" s="69"/>
      <c r="D50" s="67"/>
    </row>
    <row r="51" spans="1:4" ht="15">
      <c r="A51" s="43"/>
      <c r="B51" s="53"/>
      <c r="C51" s="69"/>
      <c r="D51" s="67"/>
    </row>
    <row r="52" spans="1:4" ht="15">
      <c r="A52" s="43"/>
      <c r="B52" s="53"/>
      <c r="C52" s="69"/>
      <c r="D52" s="67"/>
    </row>
    <row r="53" spans="1:4" ht="15">
      <c r="A53" s="43"/>
      <c r="B53" s="53"/>
      <c r="C53" s="69"/>
      <c r="D53" s="67"/>
    </row>
    <row r="54" spans="1:4" ht="15">
      <c r="A54" s="43"/>
      <c r="B54" s="53"/>
      <c r="C54" s="69"/>
      <c r="D54" s="67"/>
    </row>
    <row r="55" spans="1:4" ht="15">
      <c r="A55" s="43"/>
      <c r="B55" s="53"/>
      <c r="C55" s="69"/>
      <c r="D55" s="67"/>
    </row>
    <row r="56" spans="1:4" ht="15">
      <c r="A56" s="43"/>
      <c r="B56" s="53"/>
      <c r="C56" s="69"/>
      <c r="D56" s="67"/>
    </row>
    <row r="57" spans="1:4" ht="15">
      <c r="A57" s="43"/>
      <c r="B57" s="53"/>
      <c r="C57" s="69"/>
      <c r="D57" s="67"/>
    </row>
    <row r="58" spans="1:4" ht="15">
      <c r="A58" s="43"/>
      <c r="B58" s="53"/>
      <c r="C58" s="69"/>
      <c r="D58" s="67"/>
    </row>
    <row r="59" spans="1:4" ht="15">
      <c r="A59" s="43"/>
      <c r="B59" s="53"/>
      <c r="C59" s="69"/>
      <c r="D59" s="67"/>
    </row>
    <row r="60" spans="1:4" ht="15">
      <c r="A60" s="43"/>
      <c r="B60" s="53"/>
      <c r="C60" s="69"/>
      <c r="D60" s="67"/>
    </row>
    <row r="61" spans="1:4" ht="15">
      <c r="A61" s="43"/>
      <c r="B61" s="53"/>
      <c r="C61" s="69"/>
      <c r="D61" s="67"/>
    </row>
    <row r="62" spans="1:4" ht="15">
      <c r="A62" s="43"/>
      <c r="B62" s="53"/>
      <c r="C62" s="69"/>
      <c r="D62" s="67"/>
    </row>
    <row r="63" spans="1:4" ht="15">
      <c r="A63" s="43"/>
      <c r="B63" s="53"/>
      <c r="C63" s="69"/>
      <c r="D63" s="67"/>
    </row>
    <row r="64" spans="1:4" ht="15">
      <c r="A64" s="44"/>
      <c r="B64" s="53"/>
      <c r="C64" s="69"/>
      <c r="D64" s="67"/>
    </row>
    <row r="65" spans="1:4" ht="15">
      <c r="A65" s="43"/>
      <c r="B65" s="53"/>
      <c r="C65" s="69"/>
      <c r="D65" s="67"/>
    </row>
    <row r="66" spans="1:4" ht="15">
      <c r="A66" s="44"/>
      <c r="B66" s="53"/>
      <c r="C66" s="69"/>
      <c r="D66" s="67"/>
    </row>
    <row r="67" spans="1:4" ht="15">
      <c r="A67" s="43"/>
      <c r="B67" s="53"/>
      <c r="C67" s="69"/>
      <c r="D67" s="67"/>
    </row>
    <row r="68" spans="1:4" ht="15">
      <c r="A68" s="43"/>
      <c r="B68" s="53"/>
      <c r="C68" s="69"/>
      <c r="D68" s="67"/>
    </row>
    <row r="69" spans="1:4" ht="15">
      <c r="A69" s="43"/>
      <c r="B69" s="53"/>
      <c r="C69" s="69"/>
      <c r="D69" s="67"/>
    </row>
    <row r="70" spans="1:4" ht="15">
      <c r="A70" s="43"/>
      <c r="B70" s="53"/>
      <c r="C70" s="69"/>
      <c r="D70" s="67"/>
    </row>
    <row r="71" spans="1:4" ht="15">
      <c r="A71" s="43"/>
      <c r="B71" s="53"/>
      <c r="C71" s="69"/>
      <c r="D71" s="67"/>
    </row>
    <row r="72" spans="1:4" ht="15">
      <c r="A72" s="43"/>
      <c r="B72" s="53"/>
      <c r="C72" s="69"/>
      <c r="D72" s="67"/>
    </row>
    <row r="73" spans="1:4" ht="15">
      <c r="A73" s="43"/>
      <c r="B73" s="53"/>
      <c r="C73" s="69"/>
      <c r="D73" s="67"/>
    </row>
    <row r="74" spans="1:4" ht="15">
      <c r="A74" s="43"/>
      <c r="B74" s="53"/>
      <c r="C74" s="69"/>
      <c r="D74" s="67"/>
    </row>
    <row r="75" spans="1:4" ht="15">
      <c r="A75" s="43"/>
      <c r="B75" s="53"/>
      <c r="C75" s="69"/>
      <c r="D75" s="67"/>
    </row>
    <row r="76" spans="1:4" ht="15">
      <c r="A76" s="43"/>
      <c r="B76" s="53"/>
      <c r="C76" s="69"/>
      <c r="D76" s="67"/>
    </row>
    <row r="77" spans="1:4" ht="15">
      <c r="A77" s="43"/>
      <c r="B77" s="53"/>
      <c r="C77" s="69"/>
      <c r="D77" s="67"/>
    </row>
    <row r="78" spans="1:4" ht="15">
      <c r="A78" s="43"/>
      <c r="B78" s="53"/>
      <c r="C78" s="69"/>
      <c r="D78" s="67"/>
    </row>
    <row r="79" spans="1:4" ht="15">
      <c r="A79" s="43"/>
      <c r="B79" s="53"/>
      <c r="C79" s="69"/>
      <c r="D79" s="67"/>
    </row>
    <row r="80" spans="1:4" ht="15">
      <c r="A80" s="43"/>
      <c r="B80" s="53"/>
      <c r="C80" s="69"/>
      <c r="D80" s="67"/>
    </row>
    <row r="81" spans="1:4" ht="15">
      <c r="A81" s="43"/>
      <c r="B81" s="53"/>
      <c r="C81" s="69"/>
      <c r="D81" s="67"/>
    </row>
    <row r="82" spans="1:4" ht="15">
      <c r="A82" s="43"/>
      <c r="B82" s="53"/>
      <c r="C82" s="69"/>
      <c r="D82" s="67"/>
    </row>
    <row r="83" spans="1:4" ht="15">
      <c r="A83" s="43"/>
      <c r="B83" s="53"/>
      <c r="C83" s="69"/>
      <c r="D83" s="67"/>
    </row>
    <row r="84" spans="1:4" ht="15">
      <c r="A84" s="43"/>
      <c r="B84" s="53"/>
      <c r="C84" s="69"/>
      <c r="D84" s="67"/>
    </row>
    <row r="85" spans="1:4" ht="15">
      <c r="A85" s="43"/>
      <c r="B85" s="53"/>
      <c r="C85" s="69"/>
      <c r="D85" s="67"/>
    </row>
    <row r="86" spans="1:4" ht="15">
      <c r="A86" s="43"/>
      <c r="B86" s="53"/>
      <c r="C86" s="69"/>
      <c r="D86" s="67"/>
    </row>
    <row r="87" spans="1:4" ht="15">
      <c r="A87" s="43"/>
      <c r="B87" s="53"/>
      <c r="C87" s="69"/>
      <c r="D87" s="67"/>
    </row>
    <row r="88" spans="1:4" ht="15">
      <c r="A88" s="43"/>
      <c r="B88" s="53"/>
      <c r="C88" s="69"/>
      <c r="D88" s="67"/>
    </row>
    <row r="89" spans="1:4" ht="15">
      <c r="A89" s="43"/>
      <c r="B89" s="53"/>
      <c r="C89" s="69"/>
      <c r="D89" s="67"/>
    </row>
    <row r="90" spans="1:4" ht="15">
      <c r="A90" s="43"/>
      <c r="B90" s="53"/>
      <c r="C90" s="69"/>
      <c r="D90" s="67"/>
    </row>
    <row r="91" spans="1:4" ht="15">
      <c r="A91" s="43"/>
      <c r="B91" s="53"/>
      <c r="C91" s="69"/>
      <c r="D91" s="67"/>
    </row>
    <row r="92" spans="1:4" ht="15">
      <c r="A92" s="43"/>
      <c r="B92" s="53"/>
      <c r="C92" s="69"/>
      <c r="D92" s="67"/>
    </row>
    <row r="93" spans="1:4" ht="15">
      <c r="A93" s="43"/>
      <c r="B93" s="53"/>
      <c r="C93" s="69"/>
      <c r="D93" s="67"/>
    </row>
    <row r="94" spans="1:4" ht="15">
      <c r="A94" s="43"/>
      <c r="B94" s="53"/>
      <c r="C94" s="69"/>
      <c r="D94" s="67"/>
    </row>
    <row r="95" spans="1:4" ht="15">
      <c r="A95" s="43"/>
      <c r="B95" s="53"/>
      <c r="C95" s="69"/>
      <c r="D95" s="67"/>
    </row>
    <row r="96" spans="1:4" ht="15">
      <c r="A96" s="43"/>
      <c r="B96" s="53"/>
      <c r="C96" s="69"/>
      <c r="D96" s="67"/>
    </row>
    <row r="97" spans="1:4" ht="15">
      <c r="A97" s="43"/>
      <c r="B97" s="53"/>
      <c r="C97" s="69"/>
      <c r="D97" s="67"/>
    </row>
    <row r="98" spans="1:4" ht="15">
      <c r="A98" s="43"/>
      <c r="B98" s="53"/>
      <c r="C98" s="69"/>
      <c r="D98" s="67"/>
    </row>
    <row r="99" spans="1:4" ht="15">
      <c r="A99" s="43"/>
      <c r="B99" s="53"/>
      <c r="C99" s="69"/>
      <c r="D99" s="67"/>
    </row>
    <row r="100" spans="1:4" ht="15">
      <c r="A100" s="43"/>
      <c r="B100" s="53"/>
      <c r="C100" s="69"/>
      <c r="D100" s="67"/>
    </row>
    <row r="101" spans="1:4" ht="15">
      <c r="A101" s="43"/>
      <c r="B101" s="53"/>
      <c r="C101" s="69"/>
      <c r="D101" s="67"/>
    </row>
    <row r="102" spans="1:4" ht="15">
      <c r="A102" s="43"/>
      <c r="B102" s="53"/>
      <c r="C102" s="69"/>
      <c r="D102" s="67"/>
    </row>
    <row r="103" spans="1:4" ht="15">
      <c r="A103" s="43"/>
      <c r="B103" s="53"/>
      <c r="C103" s="69"/>
      <c r="D103" s="67"/>
    </row>
    <row r="104" spans="1:4" ht="15">
      <c r="A104" s="43"/>
      <c r="B104" s="53"/>
      <c r="C104" s="69"/>
      <c r="D104" s="67"/>
    </row>
    <row r="105" spans="1:4" ht="15">
      <c r="A105" s="43"/>
      <c r="B105" s="53"/>
      <c r="C105" s="69"/>
      <c r="D105" s="67"/>
    </row>
    <row r="106" spans="1:4" ht="15">
      <c r="A106" s="43"/>
      <c r="B106" s="53"/>
      <c r="C106" s="69"/>
      <c r="D106" s="67"/>
    </row>
    <row r="107" spans="1:4" ht="15">
      <c r="A107" s="43"/>
      <c r="B107" s="53"/>
      <c r="C107" s="69"/>
      <c r="D107" s="67"/>
    </row>
    <row r="108" spans="1:4" ht="15">
      <c r="A108" s="43"/>
      <c r="B108" s="53"/>
      <c r="C108" s="69"/>
      <c r="D108" s="67"/>
    </row>
    <row r="109" spans="1:4" ht="15">
      <c r="A109" s="43"/>
      <c r="B109" s="53"/>
      <c r="C109" s="69"/>
      <c r="D109" s="67"/>
    </row>
    <row r="110" spans="1:4" ht="15">
      <c r="A110" s="43"/>
      <c r="B110" s="53"/>
      <c r="C110" s="69"/>
      <c r="D110" s="67"/>
    </row>
    <row r="111" spans="1:4" ht="15">
      <c r="A111" s="44"/>
      <c r="B111" s="53"/>
      <c r="C111" s="69"/>
      <c r="D111" s="67"/>
    </row>
    <row r="112" spans="1:4" ht="15">
      <c r="A112" s="44"/>
      <c r="B112" s="53"/>
      <c r="C112" s="69"/>
      <c r="D112" s="67"/>
    </row>
    <row r="113" spans="1:4" ht="15">
      <c r="A113" s="43"/>
      <c r="B113" s="53"/>
      <c r="C113" s="69"/>
      <c r="D113" s="67"/>
    </row>
    <row r="114" spans="1:4" ht="15">
      <c r="A114" s="43"/>
      <c r="B114" s="53"/>
      <c r="C114" s="69"/>
      <c r="D114" s="67"/>
    </row>
    <row r="115" spans="1:4" ht="15">
      <c r="A115" s="43"/>
      <c r="B115" s="53"/>
      <c r="C115" s="69"/>
      <c r="D115" s="67"/>
    </row>
    <row r="116" spans="1:4" ht="15">
      <c r="A116" s="43"/>
      <c r="B116" s="53"/>
      <c r="C116" s="69"/>
      <c r="D116" s="67"/>
    </row>
    <row r="117" spans="1:4" ht="15">
      <c r="A117" s="43"/>
      <c r="B117" s="53"/>
      <c r="C117" s="69"/>
      <c r="D117" s="67"/>
    </row>
    <row r="118" spans="1:4" ht="15">
      <c r="A118" s="43"/>
      <c r="B118" s="53"/>
      <c r="C118" s="69"/>
      <c r="D118" s="67"/>
    </row>
    <row r="119" spans="1:4" ht="15">
      <c r="A119" s="43"/>
      <c r="B119" s="53"/>
      <c r="C119" s="69"/>
      <c r="D119" s="67"/>
    </row>
    <row r="120" spans="1:4" ht="15">
      <c r="A120" s="43"/>
      <c r="B120" s="53"/>
      <c r="C120" s="69"/>
      <c r="D120" s="67"/>
    </row>
    <row r="121" spans="1:4" ht="15">
      <c r="A121" s="43"/>
      <c r="B121" s="53"/>
      <c r="C121" s="69"/>
      <c r="D121" s="67"/>
    </row>
    <row r="122" spans="1:4" ht="15">
      <c r="A122" s="43"/>
      <c r="B122" s="53"/>
      <c r="C122" s="69"/>
      <c r="D122" s="67"/>
    </row>
    <row r="123" spans="1:4" ht="15">
      <c r="A123" s="43"/>
      <c r="B123" s="53"/>
      <c r="C123" s="69"/>
      <c r="D123" s="67"/>
    </row>
    <row r="124" spans="1:4" ht="15">
      <c r="A124" s="43"/>
      <c r="B124" s="53"/>
      <c r="C124" s="69"/>
      <c r="D124" s="67"/>
    </row>
    <row r="125" spans="1:4" ht="15">
      <c r="A125" s="43"/>
      <c r="B125" s="53"/>
      <c r="C125" s="69"/>
      <c r="D125" s="67"/>
    </row>
    <row r="126" spans="1:4" ht="15">
      <c r="A126" s="43"/>
      <c r="B126" s="53"/>
      <c r="C126" s="69"/>
      <c r="D126" s="67"/>
    </row>
    <row r="127" spans="1:4" ht="15">
      <c r="A127" s="43"/>
      <c r="B127" s="53"/>
      <c r="C127" s="69"/>
      <c r="D127" s="67"/>
    </row>
    <row r="128" spans="1:4" ht="15">
      <c r="A128" s="43"/>
      <c r="B128" s="53"/>
      <c r="C128" s="69"/>
      <c r="D128" s="67"/>
    </row>
    <row r="129" spans="1:4" ht="15">
      <c r="A129" s="43"/>
      <c r="B129" s="53"/>
      <c r="C129" s="69"/>
      <c r="D129" s="67"/>
    </row>
    <row r="130" spans="1:4" ht="15">
      <c r="A130" s="43"/>
      <c r="B130" s="53"/>
      <c r="C130" s="69"/>
      <c r="D130" s="67"/>
    </row>
    <row r="131" spans="1:4" ht="15">
      <c r="A131" s="43"/>
      <c r="B131" s="53"/>
      <c r="C131" s="69"/>
      <c r="D131" s="67"/>
    </row>
    <row r="132" spans="1:4" ht="15">
      <c r="A132" s="43"/>
      <c r="B132" s="53"/>
      <c r="C132" s="69"/>
      <c r="D132" s="67"/>
    </row>
    <row r="133" spans="1:4" ht="15">
      <c r="A133" s="43"/>
      <c r="B133" s="53"/>
      <c r="C133" s="69"/>
      <c r="D133" s="67"/>
    </row>
    <row r="134" spans="1:4" ht="15">
      <c r="A134" s="43"/>
      <c r="B134" s="53"/>
      <c r="C134" s="69"/>
      <c r="D134" s="67"/>
    </row>
    <row r="135" spans="1:4" ht="15">
      <c r="A135" s="43"/>
      <c r="B135" s="53"/>
      <c r="C135" s="69"/>
      <c r="D135" s="67"/>
    </row>
    <row r="136" spans="1:4" ht="15">
      <c r="A136" s="43"/>
      <c r="B136" s="53"/>
      <c r="C136" s="69"/>
      <c r="D136" s="67"/>
    </row>
    <row r="137" spans="1:4" ht="15">
      <c r="A137" s="43"/>
      <c r="B137" s="53"/>
      <c r="C137" s="69"/>
      <c r="D137" s="67"/>
    </row>
    <row r="138" spans="1:4" ht="15">
      <c r="A138" s="43"/>
      <c r="B138" s="53"/>
      <c r="C138" s="69"/>
      <c r="D138" s="67"/>
    </row>
    <row r="139" spans="1:4" ht="15">
      <c r="A139" s="43"/>
      <c r="B139" s="53"/>
      <c r="C139" s="69"/>
      <c r="D139" s="67"/>
    </row>
    <row r="140" spans="1:4" ht="15">
      <c r="A140" s="43"/>
      <c r="B140" s="53"/>
      <c r="C140" s="69"/>
      <c r="D140" s="67"/>
    </row>
    <row r="141" spans="1:4" ht="15">
      <c r="A141" s="43"/>
      <c r="B141" s="53"/>
      <c r="C141" s="69"/>
      <c r="D141" s="67"/>
    </row>
    <row r="142" spans="1:4" ht="15">
      <c r="A142" s="43"/>
      <c r="B142" s="53"/>
      <c r="C142" s="69"/>
      <c r="D142" s="67"/>
    </row>
    <row r="143" spans="1:4" ht="15">
      <c r="A143" s="43"/>
      <c r="B143" s="53"/>
      <c r="C143" s="69"/>
      <c r="D143" s="67"/>
    </row>
    <row r="144" spans="1:4" ht="15">
      <c r="A144" s="43"/>
      <c r="B144" s="53"/>
      <c r="C144" s="69"/>
      <c r="D144" s="67"/>
    </row>
    <row r="145" spans="1:4" ht="15">
      <c r="A145" s="43"/>
      <c r="B145" s="53"/>
      <c r="C145" s="69"/>
      <c r="D145" s="67"/>
    </row>
    <row r="146" spans="1:4" ht="15">
      <c r="A146" s="43"/>
      <c r="B146" s="53"/>
      <c r="C146" s="69"/>
      <c r="D146" s="67"/>
    </row>
    <row r="147" spans="1:4" ht="15">
      <c r="A147" s="43"/>
      <c r="B147" s="53"/>
      <c r="C147" s="69"/>
      <c r="D147" s="67"/>
    </row>
    <row r="148" spans="1:4" ht="15">
      <c r="A148" s="43"/>
      <c r="B148" s="53"/>
      <c r="C148" s="69"/>
      <c r="D148" s="67"/>
    </row>
    <row r="149" spans="1:4" ht="15">
      <c r="A149" s="43"/>
      <c r="B149" s="53"/>
      <c r="C149" s="69"/>
      <c r="D149" s="67"/>
    </row>
    <row r="150" spans="1:4" ht="15">
      <c r="A150" s="43"/>
      <c r="B150" s="53"/>
      <c r="C150" s="69"/>
      <c r="D150" s="67"/>
    </row>
    <row r="151" spans="1:4" ht="15">
      <c r="A151" s="43"/>
      <c r="B151" s="53"/>
      <c r="C151" s="69"/>
      <c r="D151" s="67"/>
    </row>
    <row r="152" spans="1:4" ht="15">
      <c r="A152" s="43"/>
      <c r="B152" s="53"/>
      <c r="C152" s="69"/>
      <c r="D152" s="67"/>
    </row>
    <row r="153" spans="1:4" ht="15">
      <c r="A153" s="43"/>
      <c r="B153" s="53"/>
      <c r="C153" s="69"/>
      <c r="D153" s="67"/>
    </row>
    <row r="154" spans="1:4" ht="15">
      <c r="A154" s="43"/>
      <c r="B154" s="53"/>
      <c r="C154" s="69"/>
      <c r="D154" s="67"/>
    </row>
    <row r="155" spans="1:4" ht="15">
      <c r="A155" s="43"/>
      <c r="B155" s="53"/>
      <c r="C155" s="69"/>
      <c r="D155" s="67"/>
    </row>
    <row r="156" spans="1:4" ht="15">
      <c r="A156" s="43"/>
      <c r="B156" s="53"/>
      <c r="C156" s="69"/>
      <c r="D156" s="67"/>
    </row>
    <row r="157" spans="1:4" ht="15">
      <c r="A157" s="43"/>
      <c r="B157" s="53"/>
      <c r="C157" s="69"/>
      <c r="D157" s="67"/>
    </row>
    <row r="158" spans="1:4" ht="15">
      <c r="A158" s="43"/>
      <c r="B158" s="53"/>
      <c r="C158" s="69"/>
      <c r="D158" s="67"/>
    </row>
    <row r="159" spans="1:4" ht="15">
      <c r="A159" s="43"/>
      <c r="B159" s="53"/>
      <c r="C159" s="69"/>
      <c r="D159" s="67"/>
    </row>
    <row r="160" spans="1:4" ht="15">
      <c r="A160" s="43"/>
      <c r="B160" s="53"/>
      <c r="C160" s="69"/>
      <c r="D160" s="67"/>
    </row>
    <row r="161" spans="1:4" ht="15">
      <c r="A161" s="43"/>
      <c r="B161" s="53"/>
      <c r="C161" s="69"/>
      <c r="D161" s="67"/>
    </row>
    <row r="162" spans="1:4" ht="15">
      <c r="A162" s="43"/>
      <c r="B162" s="53"/>
      <c r="C162" s="69"/>
      <c r="D162" s="67"/>
    </row>
    <row r="163" spans="1:4" ht="15">
      <c r="A163" s="43"/>
      <c r="B163" s="53"/>
      <c r="C163" s="69"/>
      <c r="D163" s="67"/>
    </row>
    <row r="164" spans="1:4" ht="15">
      <c r="A164" s="43"/>
      <c r="B164" s="53"/>
      <c r="C164" s="69"/>
      <c r="D164" s="67"/>
    </row>
    <row r="165" spans="1:4" ht="15">
      <c r="A165" s="43"/>
      <c r="B165" s="53"/>
      <c r="C165" s="69"/>
      <c r="D165" s="67"/>
    </row>
    <row r="166" spans="1:4" ht="15">
      <c r="A166" s="43"/>
      <c r="B166" s="53"/>
      <c r="C166" s="69"/>
      <c r="D166" s="67"/>
    </row>
    <row r="167" spans="1:4" ht="15">
      <c r="A167" s="43"/>
      <c r="B167" s="53"/>
      <c r="C167" s="69"/>
      <c r="D167" s="67"/>
    </row>
    <row r="168" spans="1:4" ht="15">
      <c r="A168" s="43"/>
      <c r="B168" s="53"/>
      <c r="C168" s="69"/>
      <c r="D168" s="67"/>
    </row>
    <row r="169" spans="1:4" ht="15">
      <c r="A169" s="43"/>
      <c r="B169" s="53"/>
      <c r="C169" s="69"/>
      <c r="D169" s="67"/>
    </row>
    <row r="170" spans="1:4" ht="15">
      <c r="A170" s="43"/>
      <c r="B170" s="53"/>
      <c r="C170" s="69"/>
      <c r="D170" s="67"/>
    </row>
    <row r="171" spans="1:4" ht="15">
      <c r="A171" s="43"/>
      <c r="B171" s="53"/>
      <c r="C171" s="69"/>
      <c r="D171" s="67"/>
    </row>
    <row r="172" spans="1:4" ht="15">
      <c r="A172" s="43"/>
      <c r="B172" s="53"/>
      <c r="C172" s="69"/>
      <c r="D172" s="67"/>
    </row>
    <row r="173" spans="1:4" ht="15">
      <c r="A173" s="43"/>
      <c r="B173" s="53"/>
      <c r="C173" s="69"/>
      <c r="D173" s="67"/>
    </row>
    <row r="174" spans="1:4" ht="15">
      <c r="A174" s="43"/>
      <c r="B174" s="53"/>
      <c r="C174" s="69"/>
      <c r="D174" s="67"/>
    </row>
    <row r="175" spans="1:4" ht="15">
      <c r="A175" s="43"/>
      <c r="B175" s="53"/>
      <c r="C175" s="69"/>
      <c r="D175" s="67"/>
    </row>
    <row r="176" spans="1:4" ht="15">
      <c r="A176" s="43"/>
      <c r="B176" s="53"/>
      <c r="C176" s="69"/>
      <c r="D176" s="67"/>
    </row>
    <row r="177" spans="1:4" ht="15">
      <c r="A177" s="43"/>
      <c r="B177" s="53"/>
      <c r="C177" s="69"/>
      <c r="D177" s="67"/>
    </row>
    <row r="178" spans="1:4" ht="15">
      <c r="A178" s="43"/>
      <c r="B178" s="53"/>
      <c r="C178" s="69"/>
      <c r="D178" s="67"/>
    </row>
    <row r="179" spans="1:4" ht="15">
      <c r="A179" s="43"/>
      <c r="B179" s="53"/>
      <c r="C179" s="69"/>
      <c r="D179" s="67"/>
    </row>
    <row r="180" spans="1:4" ht="15">
      <c r="A180" s="43"/>
      <c r="B180" s="53"/>
      <c r="C180" s="69"/>
      <c r="D180" s="67"/>
    </row>
    <row r="181" spans="1:4" ht="15">
      <c r="A181" s="43"/>
      <c r="B181" s="53"/>
      <c r="C181" s="69"/>
      <c r="D181" s="67"/>
    </row>
    <row r="182" spans="1:4" ht="15">
      <c r="A182" s="43"/>
      <c r="B182" s="53"/>
      <c r="C182" s="69"/>
      <c r="D182" s="67"/>
    </row>
    <row r="183" spans="1:4" ht="15">
      <c r="A183" s="43"/>
      <c r="B183" s="53"/>
      <c r="C183" s="69"/>
      <c r="D183" s="67"/>
    </row>
    <row r="184" spans="1:4" ht="15">
      <c r="A184" s="43"/>
      <c r="B184" s="53"/>
      <c r="C184" s="69"/>
      <c r="D184" s="67"/>
    </row>
    <row r="185" spans="1:4" ht="15">
      <c r="A185" s="43"/>
      <c r="B185" s="53"/>
      <c r="C185" s="69"/>
      <c r="D185" s="67"/>
    </row>
    <row r="186" spans="1:4" ht="15">
      <c r="A186" s="43"/>
      <c r="B186" s="53"/>
      <c r="C186" s="69"/>
      <c r="D186" s="67"/>
    </row>
    <row r="187" spans="1:4" ht="15">
      <c r="A187" s="43"/>
      <c r="B187" s="53"/>
      <c r="C187" s="69"/>
      <c r="D187" s="67"/>
    </row>
    <row r="188" spans="1:4" ht="15">
      <c r="A188" s="43"/>
      <c r="B188" s="53"/>
      <c r="C188" s="69"/>
      <c r="D188" s="67"/>
    </row>
    <row r="189" spans="1:4" ht="15">
      <c r="A189" s="43"/>
      <c r="B189" s="53"/>
      <c r="C189" s="69"/>
      <c r="D189" s="67"/>
    </row>
    <row r="190" spans="1:4" ht="15">
      <c r="A190" s="43"/>
      <c r="B190" s="53"/>
      <c r="C190" s="69"/>
      <c r="D190" s="67"/>
    </row>
    <row r="191" spans="1:4" ht="15">
      <c r="A191" s="43"/>
      <c r="B191" s="53"/>
      <c r="C191" s="69"/>
      <c r="D191" s="67"/>
    </row>
    <row r="192" spans="1:4" ht="15">
      <c r="A192" s="43"/>
      <c r="B192" s="53"/>
      <c r="C192" s="69"/>
      <c r="D192" s="67"/>
    </row>
    <row r="193" spans="1:4" ht="15">
      <c r="A193" s="43"/>
      <c r="B193" s="53"/>
      <c r="C193" s="69"/>
      <c r="D193" s="67"/>
    </row>
    <row r="194" spans="1:4" ht="15">
      <c r="A194" s="43"/>
      <c r="B194" s="53"/>
      <c r="C194" s="69"/>
      <c r="D194" s="67"/>
    </row>
    <row r="195" spans="1:4" ht="15">
      <c r="A195" s="43"/>
      <c r="B195" s="53"/>
      <c r="C195" s="69"/>
      <c r="D195" s="67"/>
    </row>
    <row r="196" spans="1:4" ht="15">
      <c r="A196" s="43"/>
      <c r="B196" s="53"/>
      <c r="C196" s="69"/>
      <c r="D196" s="67"/>
    </row>
    <row r="197" spans="1:4" ht="15">
      <c r="A197" s="43"/>
      <c r="B197" s="53"/>
      <c r="C197" s="69"/>
      <c r="D197" s="67"/>
    </row>
    <row r="198" spans="1:4" ht="15">
      <c r="A198" s="43"/>
      <c r="B198" s="53"/>
      <c r="C198" s="69"/>
      <c r="D198" s="67"/>
    </row>
    <row r="199" spans="1:4" ht="15">
      <c r="A199" s="43"/>
      <c r="B199" s="53"/>
      <c r="C199" s="69"/>
      <c r="D199" s="67"/>
    </row>
    <row r="200" spans="1:4" ht="15">
      <c r="A200" s="43"/>
      <c r="B200" s="53"/>
      <c r="C200" s="69"/>
      <c r="D200" s="67"/>
    </row>
    <row r="201" spans="1:4" ht="15">
      <c r="A201" s="43"/>
      <c r="B201" s="53"/>
      <c r="C201" s="69"/>
      <c r="D201" s="67"/>
    </row>
    <row r="202" spans="1:4" ht="15">
      <c r="A202" s="43"/>
      <c r="B202" s="53"/>
      <c r="C202" s="69"/>
      <c r="D202" s="67"/>
    </row>
    <row r="203" spans="1:4" ht="15">
      <c r="A203" s="43"/>
      <c r="B203" s="53"/>
      <c r="C203" s="69"/>
      <c r="D203" s="67"/>
    </row>
    <row r="204" spans="1:4" ht="15">
      <c r="A204" s="43"/>
      <c r="B204" s="53"/>
      <c r="C204" s="69"/>
      <c r="D204" s="67"/>
    </row>
    <row r="205" spans="1:4" ht="15">
      <c r="A205" s="43"/>
      <c r="B205" s="53"/>
      <c r="C205" s="69"/>
      <c r="D205" s="67"/>
    </row>
    <row r="206" spans="1:4" ht="15">
      <c r="A206" s="43"/>
      <c r="B206" s="53"/>
      <c r="C206" s="69"/>
      <c r="D206" s="67"/>
    </row>
    <row r="207" spans="1:4" ht="15">
      <c r="A207" s="43"/>
      <c r="B207" s="53"/>
      <c r="C207" s="69"/>
      <c r="D207" s="67"/>
    </row>
    <row r="208" spans="1:4" ht="15">
      <c r="A208" s="43"/>
      <c r="B208" s="53"/>
      <c r="C208" s="69"/>
      <c r="D208" s="67"/>
    </row>
    <row r="209" spans="1:4" ht="15">
      <c r="A209" s="43"/>
      <c r="B209" s="53"/>
      <c r="C209" s="69"/>
      <c r="D209" s="67"/>
    </row>
    <row r="210" spans="1:4" ht="15">
      <c r="A210" s="43"/>
      <c r="B210" s="53"/>
      <c r="C210" s="69"/>
      <c r="D210" s="67"/>
    </row>
    <row r="211" spans="1:4" ht="15">
      <c r="A211" s="43"/>
      <c r="B211" s="53"/>
      <c r="C211" s="69"/>
      <c r="D211" s="67"/>
    </row>
    <row r="212" spans="1:4" ht="15">
      <c r="A212" s="43"/>
      <c r="B212" s="53"/>
      <c r="C212" s="69"/>
      <c r="D212" s="67"/>
    </row>
    <row r="213" spans="1:4" ht="15">
      <c r="A213" s="43"/>
      <c r="B213" s="53"/>
      <c r="C213" s="69"/>
      <c r="D213" s="67"/>
    </row>
    <row r="214" spans="1:4" ht="15">
      <c r="A214" s="43"/>
      <c r="B214" s="53"/>
      <c r="C214" s="69"/>
      <c r="D214" s="67"/>
    </row>
    <row r="215" spans="1:4" ht="15">
      <c r="A215" s="43"/>
      <c r="B215" s="53"/>
      <c r="C215" s="69"/>
      <c r="D215" s="67"/>
    </row>
    <row r="216" spans="1:4" ht="15">
      <c r="A216" s="43"/>
      <c r="B216" s="53"/>
      <c r="C216" s="69"/>
      <c r="D216" s="67"/>
    </row>
    <row r="217" spans="1:4" ht="15">
      <c r="A217" s="43"/>
      <c r="B217" s="53"/>
      <c r="C217" s="69"/>
      <c r="D217" s="67"/>
    </row>
    <row r="218" spans="1:4" ht="15">
      <c r="A218" s="43"/>
      <c r="B218" s="53"/>
      <c r="C218" s="69"/>
      <c r="D218" s="67"/>
    </row>
    <row r="219" spans="1:4" ht="15">
      <c r="A219" s="43"/>
      <c r="B219" s="53"/>
      <c r="C219" s="69"/>
      <c r="D219" s="67"/>
    </row>
    <row r="220" spans="1:4" ht="15">
      <c r="A220" s="43"/>
      <c r="B220" s="53"/>
      <c r="C220" s="69"/>
      <c r="D220" s="67"/>
    </row>
    <row r="221" spans="1:4" ht="15">
      <c r="A221" s="43"/>
      <c r="B221" s="53"/>
      <c r="C221" s="69"/>
      <c r="D221" s="67"/>
    </row>
    <row r="222" spans="1:4" ht="15">
      <c r="A222" s="43"/>
      <c r="B222" s="53"/>
      <c r="C222" s="69"/>
      <c r="D222" s="67"/>
    </row>
    <row r="223" spans="1:4" ht="15">
      <c r="A223" s="43"/>
      <c r="B223" s="53"/>
      <c r="C223" s="69"/>
      <c r="D223" s="67"/>
    </row>
    <row r="224" spans="1:4" ht="15">
      <c r="A224" s="43"/>
      <c r="B224" s="53"/>
      <c r="C224" s="69"/>
      <c r="D224" s="67"/>
    </row>
    <row r="225" spans="1:4" ht="15">
      <c r="A225" s="43"/>
      <c r="B225" s="53"/>
      <c r="C225" s="69"/>
      <c r="D225" s="67"/>
    </row>
    <row r="226" spans="1:4" ht="15">
      <c r="A226" s="43"/>
      <c r="B226" s="53"/>
      <c r="C226" s="69"/>
      <c r="D226" s="67"/>
    </row>
    <row r="227" spans="1:4" ht="15">
      <c r="A227" s="43"/>
      <c r="B227" s="53"/>
      <c r="C227" s="69"/>
      <c r="D227" s="67"/>
    </row>
    <row r="228" spans="1:4" ht="15">
      <c r="A228" s="43"/>
      <c r="B228" s="53"/>
      <c r="C228" s="69"/>
      <c r="D228" s="67"/>
    </row>
    <row r="229" spans="1:4" ht="15">
      <c r="A229" s="43"/>
      <c r="B229" s="53"/>
      <c r="C229" s="69"/>
      <c r="D229" s="67"/>
    </row>
    <row r="230" spans="1:4" ht="15">
      <c r="A230" s="43"/>
      <c r="B230" s="53"/>
      <c r="C230" s="69"/>
      <c r="D230" s="67"/>
    </row>
    <row r="231" spans="1:4" ht="15">
      <c r="A231" s="43"/>
      <c r="B231" s="53"/>
      <c r="C231" s="69"/>
      <c r="D231" s="67"/>
    </row>
    <row r="232" spans="1:4" ht="15">
      <c r="A232" s="43"/>
      <c r="B232" s="53"/>
      <c r="C232" s="69"/>
      <c r="D232" s="67"/>
    </row>
    <row r="233" spans="1:4" ht="15">
      <c r="A233" s="43"/>
      <c r="B233" s="53"/>
      <c r="C233" s="69"/>
      <c r="D233" s="67"/>
    </row>
    <row r="234" spans="1:4" ht="15">
      <c r="A234" s="43"/>
      <c r="B234" s="53"/>
      <c r="C234" s="69"/>
      <c r="D234" s="67"/>
    </row>
    <row r="235" spans="1:4" ht="15">
      <c r="A235" s="43"/>
      <c r="B235" s="53"/>
      <c r="C235" s="69"/>
      <c r="D235" s="67"/>
    </row>
    <row r="236" spans="1:4" ht="15">
      <c r="A236" s="43"/>
      <c r="B236" s="53"/>
      <c r="C236" s="69"/>
      <c r="D236" s="67"/>
    </row>
    <row r="237" spans="1:4" ht="15">
      <c r="A237" s="43"/>
      <c r="B237" s="53"/>
      <c r="C237" s="69"/>
      <c r="D237" s="67"/>
    </row>
    <row r="238" spans="1:4" ht="15">
      <c r="A238" s="43"/>
      <c r="B238" s="53"/>
      <c r="C238" s="69"/>
      <c r="D238" s="67"/>
    </row>
    <row r="239" spans="1:4" ht="15">
      <c r="A239" s="43"/>
      <c r="B239" s="53"/>
      <c r="C239" s="69"/>
      <c r="D239" s="67"/>
    </row>
    <row r="240" spans="1:4" ht="15">
      <c r="A240" s="43"/>
      <c r="B240" s="53"/>
      <c r="C240" s="69"/>
      <c r="D240" s="67"/>
    </row>
    <row r="241" spans="1:4" ht="15">
      <c r="A241" s="43"/>
      <c r="B241" s="53"/>
      <c r="C241" s="69"/>
      <c r="D241" s="67"/>
    </row>
    <row r="242" spans="1:4" ht="15">
      <c r="A242" s="43"/>
      <c r="B242" s="53"/>
      <c r="C242" s="69"/>
      <c r="D242" s="67"/>
    </row>
    <row r="243" spans="1:4" ht="15">
      <c r="A243" s="43"/>
      <c r="B243" s="53"/>
      <c r="C243" s="69"/>
      <c r="D243" s="67"/>
    </row>
    <row r="244" spans="1:4" ht="15">
      <c r="A244" s="43"/>
      <c r="B244" s="53"/>
      <c r="C244" s="69"/>
      <c r="D244" s="67"/>
    </row>
    <row r="245" spans="1:4" ht="15">
      <c r="A245" s="43"/>
      <c r="B245" s="53"/>
      <c r="C245" s="69"/>
      <c r="D245" s="67"/>
    </row>
    <row r="246" spans="1:4" ht="15">
      <c r="A246" s="43"/>
      <c r="B246" s="53"/>
      <c r="C246" s="69"/>
      <c r="D246" s="67"/>
    </row>
    <row r="247" spans="1:4" ht="15">
      <c r="A247" s="43"/>
      <c r="B247" s="53"/>
      <c r="C247" s="69"/>
      <c r="D247" s="67"/>
    </row>
    <row r="248" spans="1:4" ht="15">
      <c r="A248" s="43"/>
      <c r="B248" s="53"/>
      <c r="C248" s="69"/>
      <c r="D248" s="67"/>
    </row>
    <row r="249" spans="1:4" ht="15">
      <c r="A249" s="43"/>
      <c r="B249" s="53"/>
      <c r="C249" s="69"/>
      <c r="D249" s="67"/>
    </row>
    <row r="250" spans="1:4" ht="15">
      <c r="A250" s="43"/>
      <c r="B250" s="53"/>
      <c r="C250" s="69"/>
      <c r="D250" s="67"/>
    </row>
    <row r="251" spans="1:4" ht="15">
      <c r="A251" s="43"/>
      <c r="B251" s="53"/>
      <c r="C251" s="69"/>
      <c r="D251" s="67"/>
    </row>
    <row r="252" spans="1:4" ht="15">
      <c r="A252" s="43"/>
      <c r="B252" s="53"/>
      <c r="C252" s="69"/>
      <c r="D252" s="67"/>
    </row>
    <row r="253" spans="1:4" ht="15">
      <c r="A253" s="43"/>
      <c r="B253" s="53"/>
      <c r="C253" s="69"/>
      <c r="D253" s="67"/>
    </row>
    <row r="254" spans="1:4" ht="15">
      <c r="A254" s="43"/>
      <c r="B254" s="53"/>
      <c r="C254" s="69"/>
      <c r="D254" s="67"/>
    </row>
    <row r="255" spans="1:4" ht="15">
      <c r="A255" s="43"/>
      <c r="B255" s="53"/>
      <c r="C255" s="69"/>
      <c r="D255" s="67"/>
    </row>
    <row r="256" spans="1:4" ht="15">
      <c r="A256" s="43"/>
      <c r="B256" s="53"/>
      <c r="C256" s="69"/>
      <c r="D256" s="67"/>
    </row>
    <row r="257" spans="1:4" ht="15">
      <c r="A257" s="43"/>
      <c r="B257" s="53"/>
      <c r="C257" s="69"/>
      <c r="D257" s="67"/>
    </row>
    <row r="258" spans="1:4" ht="15">
      <c r="A258" s="43"/>
      <c r="B258" s="53"/>
      <c r="C258" s="69"/>
      <c r="D258" s="67"/>
    </row>
    <row r="259" spans="1:4" ht="15">
      <c r="A259" s="43"/>
      <c r="B259" s="53"/>
      <c r="C259" s="69"/>
      <c r="D259" s="67"/>
    </row>
    <row r="260" spans="1:4" ht="15">
      <c r="A260" s="43"/>
      <c r="B260" s="53"/>
      <c r="C260" s="69"/>
      <c r="D260" s="67"/>
    </row>
    <row r="261" spans="1:4" ht="15">
      <c r="A261" s="43"/>
      <c r="B261" s="53"/>
      <c r="C261" s="69"/>
      <c r="D261" s="67"/>
    </row>
    <row r="262" spans="1:4" ht="15">
      <c r="A262" s="43"/>
      <c r="B262" s="53"/>
      <c r="C262" s="69"/>
      <c r="D262" s="67"/>
    </row>
    <row r="263" spans="1:4" ht="15">
      <c r="A263" s="43"/>
      <c r="B263" s="53"/>
      <c r="C263" s="69"/>
      <c r="D263" s="67"/>
    </row>
    <row r="264" spans="1:4" ht="15">
      <c r="A264" s="43"/>
      <c r="B264" s="53"/>
      <c r="C264" s="69"/>
      <c r="D264" s="67"/>
    </row>
    <row r="265" spans="1:4" ht="15">
      <c r="A265" s="43"/>
      <c r="B265" s="53"/>
      <c r="C265" s="69"/>
      <c r="D265" s="67"/>
    </row>
    <row r="266" spans="1:4" ht="15">
      <c r="A266" s="43"/>
      <c r="B266" s="53"/>
      <c r="C266" s="69"/>
      <c r="D266" s="67"/>
    </row>
    <row r="267" spans="1:4" ht="15">
      <c r="A267" s="43"/>
      <c r="B267" s="53"/>
      <c r="C267" s="69"/>
      <c r="D267" s="67"/>
    </row>
    <row r="268" spans="1:4" ht="15">
      <c r="A268" s="43"/>
      <c r="B268" s="53"/>
      <c r="C268" s="69"/>
      <c r="D268" s="67"/>
    </row>
    <row r="269" spans="1:4" ht="15">
      <c r="A269" s="43"/>
      <c r="B269" s="53"/>
      <c r="C269" s="69"/>
      <c r="D269" s="67"/>
    </row>
    <row r="270" spans="1:4" ht="15">
      <c r="A270" s="43"/>
      <c r="B270" s="53"/>
      <c r="C270" s="69"/>
      <c r="D270" s="67"/>
    </row>
    <row r="271" spans="1:4" ht="15">
      <c r="A271" s="43"/>
      <c r="B271" s="53"/>
      <c r="C271" s="69"/>
      <c r="D271" s="67"/>
    </row>
    <row r="272" spans="1:4" ht="15">
      <c r="A272" s="43"/>
      <c r="B272" s="53"/>
      <c r="C272" s="69"/>
      <c r="D272" s="67"/>
    </row>
    <row r="273" spans="1:4" ht="15">
      <c r="A273" s="43"/>
      <c r="B273" s="53"/>
      <c r="C273" s="69"/>
      <c r="D273" s="67"/>
    </row>
    <row r="274" spans="1:4" ht="15">
      <c r="A274" s="43"/>
      <c r="B274" s="53"/>
      <c r="C274" s="69"/>
      <c r="D274" s="67"/>
    </row>
    <row r="275" spans="1:4" ht="15">
      <c r="A275" s="43"/>
      <c r="B275" s="53"/>
      <c r="C275" s="69"/>
      <c r="D275" s="67"/>
    </row>
    <row r="276" spans="1:4" ht="15">
      <c r="A276" s="43"/>
      <c r="B276" s="53"/>
      <c r="C276" s="69"/>
      <c r="D276" s="67"/>
    </row>
    <row r="277" spans="1:4" ht="15">
      <c r="A277" s="43"/>
      <c r="B277" s="53"/>
      <c r="C277" s="69"/>
      <c r="D277" s="67"/>
    </row>
    <row r="278" spans="1:4" ht="15">
      <c r="A278" s="43"/>
      <c r="B278" s="53"/>
      <c r="C278" s="69"/>
      <c r="D278" s="67"/>
    </row>
    <row r="279" spans="1:4" ht="15">
      <c r="A279" s="43"/>
      <c r="B279" s="53"/>
      <c r="C279" s="69"/>
      <c r="D279" s="67"/>
    </row>
    <row r="280" spans="1:4" ht="15">
      <c r="A280" s="43"/>
      <c r="B280" s="53"/>
      <c r="C280" s="69"/>
      <c r="D280" s="67"/>
    </row>
    <row r="281" spans="1:4" ht="15">
      <c r="A281" s="43"/>
      <c r="B281" s="53"/>
      <c r="C281" s="69"/>
      <c r="D281" s="67"/>
    </row>
    <row r="282" spans="1:4" ht="15">
      <c r="A282" s="43"/>
      <c r="B282" s="53"/>
      <c r="C282" s="69"/>
      <c r="D282" s="67"/>
    </row>
    <row r="283" spans="1:4" ht="15">
      <c r="A283" s="43"/>
      <c r="B283" s="53"/>
      <c r="C283" s="69"/>
      <c r="D283" s="67"/>
    </row>
    <row r="284" spans="1:4" ht="15">
      <c r="A284" s="43"/>
      <c r="B284" s="53"/>
      <c r="C284" s="69"/>
      <c r="D284" s="67"/>
    </row>
    <row r="285" spans="1:4" ht="15">
      <c r="A285" s="43"/>
      <c r="B285" s="53"/>
      <c r="C285" s="69"/>
      <c r="D285" s="67"/>
    </row>
    <row r="286" spans="1:4" ht="15">
      <c r="A286" s="43"/>
      <c r="B286" s="53"/>
      <c r="C286" s="69"/>
      <c r="D286" s="67"/>
    </row>
    <row r="287" spans="1:4" ht="15">
      <c r="A287" s="43"/>
      <c r="B287" s="53"/>
      <c r="C287" s="69"/>
      <c r="D287" s="67"/>
    </row>
    <row r="288" spans="1:4" ht="15">
      <c r="A288" s="43"/>
      <c r="B288" s="53"/>
      <c r="C288" s="69"/>
      <c r="D288" s="67"/>
    </row>
    <row r="289" spans="1:4" ht="15">
      <c r="A289" s="43"/>
      <c r="B289" s="53"/>
      <c r="C289" s="69"/>
      <c r="D289" s="67"/>
    </row>
    <row r="290" spans="1:4" ht="15">
      <c r="A290" s="43"/>
      <c r="B290" s="53"/>
      <c r="C290" s="69"/>
      <c r="D290" s="67"/>
    </row>
    <row r="291" spans="1:4" ht="15">
      <c r="A291" s="43"/>
      <c r="B291" s="53"/>
      <c r="C291" s="69"/>
      <c r="D291" s="67"/>
    </row>
    <row r="292" spans="1:4" ht="15">
      <c r="A292" s="43"/>
      <c r="B292" s="53"/>
      <c r="C292" s="69"/>
      <c r="D292" s="67"/>
    </row>
    <row r="293" spans="1:4" ht="15">
      <c r="A293" s="43"/>
      <c r="B293" s="53"/>
      <c r="C293" s="69"/>
      <c r="D293" s="67"/>
    </row>
    <row r="294" spans="1:4" ht="15">
      <c r="A294" s="43"/>
      <c r="B294" s="53"/>
      <c r="C294" s="69"/>
      <c r="D294" s="67"/>
    </row>
    <row r="295" spans="1:4" ht="15">
      <c r="A295" s="43"/>
      <c r="B295" s="53"/>
      <c r="C295" s="69"/>
      <c r="D295" s="67"/>
    </row>
    <row r="296" spans="1:4" ht="15">
      <c r="A296" s="43"/>
      <c r="B296" s="53"/>
      <c r="C296" s="69"/>
      <c r="D296" s="67"/>
    </row>
    <row r="297" spans="1:4" ht="15">
      <c r="A297" s="43"/>
      <c r="B297" s="53"/>
      <c r="C297" s="69"/>
      <c r="D297" s="67"/>
    </row>
    <row r="298" spans="1:4" ht="15">
      <c r="A298" s="43"/>
      <c r="B298" s="53"/>
      <c r="C298" s="69"/>
      <c r="D298" s="67"/>
    </row>
    <row r="299" spans="1:4" ht="15">
      <c r="A299" s="43"/>
      <c r="B299" s="53"/>
      <c r="C299" s="69"/>
      <c r="D299" s="67"/>
    </row>
    <row r="300" spans="1:4" ht="15">
      <c r="A300" s="43"/>
      <c r="B300" s="53"/>
      <c r="C300" s="69"/>
      <c r="D300" s="67"/>
    </row>
    <row r="301" spans="1:4" ht="15">
      <c r="A301" s="43"/>
      <c r="B301" s="53"/>
      <c r="C301" s="69"/>
      <c r="D301" s="67"/>
    </row>
    <row r="302" spans="1:4" ht="15">
      <c r="A302" s="43"/>
      <c r="B302" s="53"/>
      <c r="C302" s="69"/>
      <c r="D302" s="67"/>
    </row>
    <row r="303" spans="1:4" ht="15">
      <c r="A303" s="43"/>
      <c r="B303" s="53"/>
      <c r="C303" s="69"/>
      <c r="D303" s="67"/>
    </row>
    <row r="304" spans="1:4" ht="15">
      <c r="A304" s="43"/>
      <c r="B304" s="53"/>
      <c r="C304" s="69"/>
      <c r="D304" s="67"/>
    </row>
    <row r="305" spans="1:4" ht="15">
      <c r="A305" s="43"/>
      <c r="B305" s="53"/>
      <c r="C305" s="69"/>
      <c r="D305" s="67"/>
    </row>
    <row r="306" spans="1:4" ht="15">
      <c r="A306" s="43"/>
      <c r="B306" s="53"/>
      <c r="C306" s="69"/>
      <c r="D306" s="67"/>
    </row>
    <row r="307" spans="1:4" ht="15">
      <c r="A307" s="43"/>
      <c r="B307" s="53"/>
      <c r="C307" s="69"/>
      <c r="D307" s="67"/>
    </row>
    <row r="308" spans="1:4" ht="15">
      <c r="A308" s="43"/>
      <c r="B308" s="53"/>
      <c r="C308" s="69"/>
      <c r="D308" s="67"/>
    </row>
    <row r="309" spans="1:4" ht="15">
      <c r="A309" s="43"/>
      <c r="B309" s="53"/>
      <c r="C309" s="69"/>
      <c r="D309" s="67"/>
    </row>
    <row r="310" spans="1:4" ht="15">
      <c r="A310" s="43"/>
      <c r="B310" s="53"/>
      <c r="C310" s="69"/>
      <c r="D310" s="67"/>
    </row>
    <row r="311" spans="1:4" ht="15">
      <c r="A311" s="43"/>
      <c r="B311" s="53"/>
      <c r="C311" s="69"/>
      <c r="D311" s="67"/>
    </row>
    <row r="312" spans="1:4" ht="15">
      <c r="A312" s="43"/>
      <c r="B312" s="53"/>
      <c r="C312" s="69"/>
      <c r="D312" s="67"/>
    </row>
    <row r="313" spans="1:4" ht="15">
      <c r="A313" s="43"/>
      <c r="B313" s="53"/>
      <c r="C313" s="69"/>
      <c r="D313" s="67"/>
    </row>
    <row r="314" spans="1:4" ht="15">
      <c r="A314" s="43"/>
      <c r="B314" s="53"/>
      <c r="C314" s="69"/>
      <c r="D314" s="67"/>
    </row>
    <row r="315" spans="1:4" ht="15">
      <c r="A315" s="43"/>
      <c r="B315" s="53"/>
      <c r="C315" s="69"/>
      <c r="D315" s="67"/>
    </row>
    <row r="316" spans="1:4" ht="15">
      <c r="A316" s="43"/>
      <c r="B316" s="53"/>
      <c r="C316" s="69"/>
      <c r="D316" s="67"/>
    </row>
    <row r="317" spans="1:4" ht="15">
      <c r="A317" s="43"/>
      <c r="B317" s="53"/>
      <c r="C317" s="69"/>
      <c r="D317" s="67"/>
    </row>
    <row r="318" spans="1:4" ht="15">
      <c r="A318" s="43"/>
      <c r="B318" s="53"/>
      <c r="C318" s="69"/>
      <c r="D318" s="67"/>
    </row>
    <row r="319" spans="1:4" ht="15">
      <c r="A319" s="43"/>
      <c r="B319" s="53"/>
      <c r="C319" s="69"/>
      <c r="D319" s="67"/>
    </row>
    <row r="320" spans="1:4" ht="15">
      <c r="A320" s="43"/>
      <c r="B320" s="53"/>
      <c r="C320" s="69"/>
      <c r="D320" s="67"/>
    </row>
    <row r="321" spans="1:4" ht="15">
      <c r="A321" s="43"/>
      <c r="B321" s="53"/>
      <c r="C321" s="69"/>
      <c r="D321" s="67"/>
    </row>
    <row r="322" spans="1:4" ht="15">
      <c r="A322" s="43"/>
      <c r="B322" s="53"/>
      <c r="C322" s="69"/>
      <c r="D322" s="67"/>
    </row>
    <row r="323" spans="1:4" ht="15">
      <c r="A323" s="43"/>
      <c r="B323" s="53"/>
      <c r="C323" s="69"/>
      <c r="D323" s="67"/>
    </row>
    <row r="324" spans="1:4" ht="15">
      <c r="A324" s="43"/>
      <c r="B324" s="53"/>
      <c r="C324" s="69"/>
      <c r="D324" s="67"/>
    </row>
    <row r="325" spans="1:4" ht="15">
      <c r="A325" s="43"/>
      <c r="B325" s="53"/>
      <c r="C325" s="69"/>
      <c r="D325" s="67"/>
    </row>
    <row r="326" spans="1:4" ht="15">
      <c r="A326" s="43"/>
      <c r="B326" s="53"/>
      <c r="C326" s="69"/>
      <c r="D326" s="67"/>
    </row>
    <row r="327" spans="1:4" ht="15">
      <c r="A327" s="43"/>
      <c r="B327" s="53"/>
      <c r="C327" s="69"/>
      <c r="D327" s="67"/>
    </row>
    <row r="328" spans="1:4" ht="15">
      <c r="A328" s="43"/>
      <c r="B328" s="53"/>
      <c r="C328" s="69"/>
      <c r="D328" s="67"/>
    </row>
    <row r="329" spans="1:4" ht="15">
      <c r="A329" s="43"/>
      <c r="B329" s="53"/>
      <c r="C329" s="69"/>
      <c r="D329" s="67"/>
    </row>
    <row r="330" spans="1:4" ht="15">
      <c r="A330" s="43"/>
      <c r="B330" s="53"/>
      <c r="C330" s="69"/>
      <c r="D330" s="67"/>
    </row>
    <row r="331" spans="1:4" ht="15">
      <c r="A331" s="43"/>
      <c r="B331" s="53"/>
      <c r="C331" s="69"/>
      <c r="D331" s="67"/>
    </row>
    <row r="332" spans="1:4" ht="15">
      <c r="A332" s="43"/>
      <c r="B332" s="53"/>
      <c r="C332" s="69"/>
      <c r="D332" s="67"/>
    </row>
    <row r="333" spans="1:4" ht="15">
      <c r="A333" s="43"/>
      <c r="B333" s="53"/>
      <c r="C333" s="69"/>
      <c r="D333" s="67"/>
    </row>
    <row r="334" spans="1:4" ht="15">
      <c r="A334" s="43"/>
      <c r="B334" s="53"/>
      <c r="C334" s="69"/>
      <c r="D334" s="67"/>
    </row>
    <row r="335" spans="1:4" ht="15">
      <c r="A335" s="43"/>
      <c r="B335" s="53"/>
      <c r="C335" s="69"/>
      <c r="D335" s="67"/>
    </row>
    <row r="336" spans="1:4" ht="15">
      <c r="A336" s="43"/>
      <c r="B336" s="53"/>
      <c r="C336" s="69"/>
      <c r="D336" s="67"/>
    </row>
    <row r="337" spans="1:4" ht="15">
      <c r="A337" s="43"/>
      <c r="B337" s="53"/>
      <c r="C337" s="69"/>
      <c r="D337" s="67"/>
    </row>
    <row r="338" spans="1:4" ht="15">
      <c r="A338" s="43"/>
      <c r="B338" s="53"/>
      <c r="C338" s="69"/>
      <c r="D338" s="67"/>
    </row>
    <row r="339" spans="1:4" ht="15">
      <c r="A339" s="43"/>
      <c r="B339" s="53"/>
      <c r="C339" s="69"/>
      <c r="D339" s="67"/>
    </row>
    <row r="340" spans="1:4" ht="15">
      <c r="A340" s="43"/>
      <c r="B340" s="53"/>
      <c r="C340" s="69"/>
      <c r="D340" s="67"/>
    </row>
    <row r="341" spans="1:4" ht="15">
      <c r="A341" s="43"/>
      <c r="B341" s="53"/>
      <c r="C341" s="69"/>
      <c r="D341" s="67"/>
    </row>
    <row r="342" spans="1:4" ht="15">
      <c r="A342" s="43"/>
      <c r="B342" s="53"/>
      <c r="C342" s="69"/>
      <c r="D342" s="67"/>
    </row>
    <row r="343" spans="1:4" ht="15">
      <c r="A343" s="43"/>
      <c r="B343" s="53"/>
      <c r="C343" s="69"/>
      <c r="D343" s="67"/>
    </row>
    <row r="344" spans="1:4" ht="15">
      <c r="A344" s="43"/>
      <c r="B344" s="53"/>
      <c r="C344" s="69"/>
      <c r="D344" s="67"/>
    </row>
    <row r="345" spans="1:4" ht="15">
      <c r="A345" s="43"/>
      <c r="B345" s="53"/>
      <c r="C345" s="69"/>
      <c r="D345" s="67"/>
    </row>
    <row r="346" spans="1:4" ht="15">
      <c r="A346" s="43"/>
      <c r="B346" s="53"/>
      <c r="C346" s="69"/>
      <c r="D346" s="67"/>
    </row>
    <row r="347" spans="1:4" ht="15">
      <c r="A347" s="43"/>
      <c r="B347" s="53"/>
      <c r="C347" s="69"/>
      <c r="D347" s="67"/>
    </row>
    <row r="348" spans="1:4" ht="15">
      <c r="A348" s="43"/>
      <c r="B348" s="53"/>
      <c r="C348" s="69"/>
      <c r="D348" s="67"/>
    </row>
    <row r="349" spans="1:4" ht="15">
      <c r="A349" s="43"/>
      <c r="B349" s="53"/>
      <c r="C349" s="69"/>
      <c r="D349" s="67"/>
    </row>
    <row r="350" spans="1:4" ht="15">
      <c r="A350" s="43"/>
      <c r="B350" s="53"/>
      <c r="C350" s="69"/>
      <c r="D350" s="67"/>
    </row>
    <row r="351" spans="1:4" ht="15">
      <c r="A351" s="43"/>
      <c r="B351" s="53"/>
      <c r="C351" s="69"/>
      <c r="D351" s="67"/>
    </row>
    <row r="352" spans="1:4" ht="15">
      <c r="A352" s="43"/>
      <c r="B352" s="53"/>
      <c r="C352" s="69"/>
      <c r="D352" s="67"/>
    </row>
    <row r="353" spans="1:4" ht="15">
      <c r="A353" s="43"/>
      <c r="B353" s="53"/>
      <c r="C353" s="69"/>
      <c r="D353" s="67"/>
    </row>
    <row r="354" spans="1:4" ht="15">
      <c r="A354" s="43"/>
      <c r="B354" s="53"/>
      <c r="C354" s="69"/>
      <c r="D354" s="67"/>
    </row>
    <row r="355" spans="1:4" ht="15">
      <c r="A355" s="43"/>
      <c r="B355" s="53"/>
      <c r="C355" s="69"/>
      <c r="D355" s="67"/>
    </row>
    <row r="356" spans="1:4" ht="15">
      <c r="A356" s="43"/>
      <c r="B356" s="53"/>
      <c r="C356" s="69"/>
      <c r="D356" s="67"/>
    </row>
    <row r="357" spans="1:4" ht="15">
      <c r="A357" s="43"/>
      <c r="B357" s="53"/>
      <c r="C357" s="69"/>
      <c r="D357" s="67"/>
    </row>
    <row r="358" spans="1:4" ht="15">
      <c r="A358" s="43"/>
      <c r="B358" s="53"/>
      <c r="C358" s="69"/>
      <c r="D358" s="67"/>
    </row>
    <row r="359" spans="1:4" ht="15">
      <c r="A359" s="43"/>
      <c r="B359" s="53"/>
      <c r="C359" s="69"/>
      <c r="D359" s="67"/>
    </row>
    <row r="360" spans="1:4" ht="15">
      <c r="A360" s="43"/>
      <c r="B360" s="53"/>
      <c r="C360" s="69"/>
      <c r="D360" s="67"/>
    </row>
    <row r="361" spans="1:4" ht="15">
      <c r="A361" s="43"/>
      <c r="B361" s="53"/>
      <c r="C361" s="69"/>
      <c r="D361" s="67"/>
    </row>
    <row r="362" spans="1:4" ht="15">
      <c r="A362" s="43"/>
      <c r="B362" s="53"/>
      <c r="C362" s="69"/>
      <c r="D362" s="67"/>
    </row>
    <row r="363" spans="1:4" ht="15">
      <c r="A363" s="43"/>
      <c r="B363" s="53"/>
      <c r="C363" s="69"/>
      <c r="D363" s="67"/>
    </row>
    <row r="364" spans="1:4" ht="15">
      <c r="A364" s="43"/>
      <c r="B364" s="53"/>
      <c r="C364" s="69"/>
      <c r="D364" s="67"/>
    </row>
    <row r="365" spans="1:4" ht="15">
      <c r="A365" s="43"/>
      <c r="B365" s="53"/>
      <c r="C365" s="69"/>
      <c r="D365" s="67"/>
    </row>
    <row r="366" spans="1:4" ht="15">
      <c r="A366" s="43"/>
      <c r="B366" s="53"/>
      <c r="C366" s="69"/>
      <c r="D366" s="67"/>
    </row>
    <row r="367" spans="1:4" ht="15">
      <c r="A367" s="43"/>
      <c r="B367" s="53"/>
      <c r="C367" s="69"/>
      <c r="D367" s="67"/>
    </row>
    <row r="368" spans="1:4" ht="15">
      <c r="A368" s="43"/>
      <c r="B368" s="53"/>
      <c r="C368" s="69"/>
      <c r="D368" s="67"/>
    </row>
    <row r="369" spans="1:4" ht="15">
      <c r="A369" s="43"/>
      <c r="B369" s="53"/>
      <c r="C369" s="69"/>
      <c r="D369" s="67"/>
    </row>
    <row r="370" spans="1:4" ht="15">
      <c r="A370" s="43"/>
      <c r="B370" s="53"/>
      <c r="C370" s="69"/>
      <c r="D370" s="67"/>
    </row>
    <row r="371" spans="1:4" ht="15">
      <c r="A371" s="43"/>
      <c r="B371" s="53"/>
      <c r="C371" s="69"/>
      <c r="D371" s="67"/>
    </row>
    <row r="372" spans="1:4" ht="15">
      <c r="A372" s="43"/>
      <c r="B372" s="53"/>
      <c r="C372" s="69"/>
      <c r="D372" s="67"/>
    </row>
    <row r="373" spans="1:4" ht="15">
      <c r="A373" s="43"/>
      <c r="B373" s="53"/>
      <c r="C373" s="69"/>
      <c r="D373" s="67"/>
    </row>
    <row r="374" spans="1:4" ht="15">
      <c r="A374" s="43"/>
      <c r="B374" s="53"/>
      <c r="C374" s="69"/>
      <c r="D374" s="67"/>
    </row>
    <row r="375" spans="1:4" ht="15">
      <c r="A375" s="43"/>
      <c r="B375" s="53"/>
      <c r="C375" s="69"/>
      <c r="D375" s="67"/>
    </row>
    <row r="376" spans="1:4" ht="15">
      <c r="A376" s="43"/>
      <c r="B376" s="53"/>
      <c r="C376" s="69"/>
      <c r="D376" s="67"/>
    </row>
    <row r="377" spans="1:4" ht="15">
      <c r="A377" s="43"/>
      <c r="B377" s="53"/>
      <c r="C377" s="69"/>
      <c r="D377" s="67"/>
    </row>
    <row r="378" spans="1:4" ht="15">
      <c r="A378" s="43"/>
      <c r="B378" s="53"/>
      <c r="C378" s="69"/>
      <c r="D378" s="67"/>
    </row>
    <row r="379" spans="1:4" ht="15">
      <c r="A379" s="43"/>
      <c r="B379" s="53"/>
      <c r="C379" s="69"/>
      <c r="D379" s="67"/>
    </row>
    <row r="380" spans="1:4" ht="15">
      <c r="A380" s="43"/>
      <c r="B380" s="53"/>
      <c r="C380" s="69"/>
      <c r="D380" s="67"/>
    </row>
    <row r="381" spans="1:4" ht="15">
      <c r="A381" s="43"/>
      <c r="B381" s="53"/>
      <c r="C381" s="69"/>
      <c r="D381" s="67"/>
    </row>
    <row r="382" spans="1:4" ht="15">
      <c r="A382" s="43"/>
      <c r="B382" s="53"/>
      <c r="C382" s="69"/>
      <c r="D382" s="67"/>
    </row>
    <row r="383" spans="1:4" ht="15">
      <c r="A383" s="43"/>
      <c r="B383" s="53"/>
      <c r="C383" s="69"/>
      <c r="D383" s="67"/>
    </row>
    <row r="384" spans="1:4" ht="15">
      <c r="A384" s="43"/>
      <c r="B384" s="53"/>
      <c r="C384" s="69"/>
      <c r="D384" s="67"/>
    </row>
    <row r="385" spans="1:4" ht="15">
      <c r="A385" s="43"/>
      <c r="B385" s="53"/>
      <c r="C385" s="69"/>
      <c r="D385" s="67"/>
    </row>
    <row r="386" spans="1:4" ht="15">
      <c r="A386" s="43"/>
      <c r="B386" s="53"/>
      <c r="C386" s="69"/>
      <c r="D386" s="67"/>
    </row>
    <row r="387" spans="1:4" ht="15">
      <c r="A387" s="43"/>
      <c r="B387" s="53"/>
      <c r="C387" s="69"/>
      <c r="D387" s="67"/>
    </row>
    <row r="388" spans="1:4" ht="15">
      <c r="A388" s="43"/>
      <c r="B388" s="53"/>
      <c r="C388" s="69"/>
      <c r="D388" s="67"/>
    </row>
    <row r="389" spans="1:4" ht="15">
      <c r="A389" s="43"/>
      <c r="B389" s="53"/>
      <c r="C389" s="69"/>
      <c r="D389" s="67"/>
    </row>
    <row r="390" spans="1:4" ht="15">
      <c r="A390" s="43"/>
      <c r="B390" s="53"/>
      <c r="C390" s="69"/>
      <c r="D390" s="67"/>
    </row>
    <row r="391" spans="1:4" ht="15">
      <c r="A391" s="43"/>
      <c r="B391" s="53"/>
      <c r="C391" s="69"/>
      <c r="D391" s="67"/>
    </row>
    <row r="392" spans="1:4" ht="15">
      <c r="A392" s="43"/>
      <c r="B392" s="53"/>
      <c r="C392" s="69"/>
      <c r="D392" s="67"/>
    </row>
    <row r="393" spans="1:4" ht="15">
      <c r="A393" s="43"/>
      <c r="B393" s="53"/>
      <c r="C393" s="69"/>
      <c r="D393" s="67"/>
    </row>
    <row r="394" spans="1:4" ht="15">
      <c r="A394" s="43"/>
      <c r="B394" s="53"/>
      <c r="C394" s="69"/>
      <c r="D394" s="67"/>
    </row>
    <row r="395" spans="1:4" ht="15">
      <c r="A395" s="43"/>
      <c r="B395" s="53"/>
      <c r="C395" s="69"/>
      <c r="D395" s="67"/>
    </row>
    <row r="396" spans="1:4" ht="15">
      <c r="A396" s="43"/>
      <c r="B396" s="53"/>
      <c r="C396" s="69"/>
      <c r="D396" s="67"/>
    </row>
    <row r="397" spans="1:4" ht="15">
      <c r="A397" s="43"/>
      <c r="B397" s="53"/>
      <c r="C397" s="69"/>
      <c r="D397" s="67"/>
    </row>
    <row r="398" spans="1:4" ht="15">
      <c r="A398" s="43"/>
      <c r="B398" s="53"/>
      <c r="C398" s="69"/>
      <c r="D398" s="67"/>
    </row>
    <row r="399" spans="1:4" ht="15">
      <c r="A399" s="43"/>
      <c r="B399" s="53"/>
      <c r="C399" s="69"/>
      <c r="D399" s="67"/>
    </row>
    <row r="400" spans="1:4" ht="15">
      <c r="A400" s="43"/>
      <c r="B400" s="53"/>
      <c r="C400" s="69"/>
      <c r="D400" s="67"/>
    </row>
    <row r="401" spans="1:4" ht="15">
      <c r="A401" s="43"/>
      <c r="B401" s="53"/>
      <c r="C401" s="69"/>
      <c r="D401" s="67"/>
    </row>
    <row r="402" spans="1:4" ht="15">
      <c r="A402" s="43"/>
      <c r="B402" s="53"/>
      <c r="C402" s="69"/>
      <c r="D402" s="67"/>
    </row>
    <row r="403" spans="1:4" ht="15">
      <c r="A403" s="43"/>
      <c r="B403" s="53"/>
      <c r="C403" s="69"/>
      <c r="D403" s="67"/>
    </row>
    <row r="404" spans="1:4" ht="15">
      <c r="A404" s="43"/>
      <c r="B404" s="53"/>
      <c r="C404" s="69"/>
      <c r="D404" s="67"/>
    </row>
    <row r="405" spans="1:4" ht="15">
      <c r="A405" s="43"/>
      <c r="B405" s="53"/>
      <c r="C405" s="69"/>
      <c r="D405" s="67"/>
    </row>
    <row r="406" spans="1:4" ht="15">
      <c r="A406" s="43"/>
      <c r="B406" s="53"/>
      <c r="C406" s="69"/>
      <c r="D406" s="67"/>
    </row>
    <row r="407" spans="1:4" ht="15">
      <c r="A407" s="43"/>
      <c r="B407" s="53"/>
      <c r="C407" s="69"/>
      <c r="D407" s="67"/>
    </row>
    <row r="408" spans="1:4" ht="15">
      <c r="A408" s="43"/>
      <c r="B408" s="53"/>
      <c r="C408" s="69"/>
      <c r="D408" s="67"/>
    </row>
    <row r="409" spans="1:4" ht="15">
      <c r="A409" s="43"/>
      <c r="B409" s="53"/>
      <c r="C409" s="69"/>
      <c r="D409" s="67"/>
    </row>
    <row r="410" spans="1:4" ht="15">
      <c r="A410" s="43"/>
      <c r="B410" s="53"/>
      <c r="C410" s="69"/>
      <c r="D410" s="67"/>
    </row>
    <row r="411" spans="1:4" ht="15">
      <c r="A411" s="43"/>
      <c r="B411" s="53"/>
      <c r="C411" s="69"/>
      <c r="D411" s="67"/>
    </row>
    <row r="412" spans="1:4" ht="15">
      <c r="A412" s="43"/>
      <c r="B412" s="53"/>
      <c r="C412" s="69"/>
      <c r="D412" s="67"/>
    </row>
    <row r="413" spans="1:4" ht="15">
      <c r="A413" s="43"/>
      <c r="B413" s="53"/>
      <c r="C413" s="69"/>
      <c r="D413" s="67"/>
    </row>
    <row r="414" spans="1:4" ht="15">
      <c r="A414" s="43"/>
      <c r="B414" s="53"/>
      <c r="C414" s="69"/>
      <c r="D414" s="67"/>
    </row>
    <row r="415" spans="1:4" ht="15">
      <c r="A415" s="43"/>
      <c r="B415" s="53"/>
      <c r="C415" s="69"/>
      <c r="D415" s="67"/>
    </row>
    <row r="416" spans="1:4" ht="15">
      <c r="A416" s="43"/>
      <c r="B416" s="53"/>
      <c r="C416" s="69"/>
      <c r="D416" s="67"/>
    </row>
    <row r="417" spans="1:4" ht="15">
      <c r="A417" s="43"/>
      <c r="B417" s="53"/>
      <c r="C417" s="69"/>
      <c r="D417" s="67"/>
    </row>
    <row r="418" spans="1:4" ht="15">
      <c r="A418" s="43"/>
      <c r="B418" s="53"/>
      <c r="C418" s="69"/>
      <c r="D418" s="67"/>
    </row>
    <row r="419" spans="1:4" ht="15">
      <c r="A419" s="43"/>
      <c r="B419" s="53"/>
      <c r="C419" s="69"/>
      <c r="D419" s="67"/>
    </row>
    <row r="420" spans="1:4" ht="15">
      <c r="A420" s="43"/>
      <c r="B420" s="53"/>
      <c r="C420" s="69"/>
      <c r="D420" s="67"/>
    </row>
    <row r="421" spans="1:4" ht="15">
      <c r="A421" s="43"/>
      <c r="B421" s="53"/>
      <c r="C421" s="69"/>
      <c r="D421" s="67"/>
    </row>
    <row r="422" spans="1:4" ht="15">
      <c r="A422" s="43"/>
      <c r="B422" s="53"/>
      <c r="C422" s="69"/>
      <c r="D422" s="67"/>
    </row>
    <row r="423" spans="1:4" ht="15">
      <c r="A423" s="43"/>
      <c r="B423" s="53"/>
      <c r="C423" s="69"/>
      <c r="D423" s="67"/>
    </row>
    <row r="424" spans="1:4" ht="15">
      <c r="A424" s="43"/>
      <c r="B424" s="53"/>
      <c r="C424" s="69"/>
      <c r="D424" s="67"/>
    </row>
    <row r="425" spans="1:4" ht="15">
      <c r="A425" s="43"/>
      <c r="B425" s="53"/>
      <c r="C425" s="69"/>
      <c r="D425" s="67"/>
    </row>
    <row r="426" spans="1:4" ht="15">
      <c r="A426" s="43"/>
      <c r="B426" s="53"/>
      <c r="C426" s="69"/>
      <c r="D426" s="67"/>
    </row>
    <row r="427" spans="1:4" ht="15">
      <c r="A427" s="43"/>
      <c r="B427" s="53"/>
      <c r="C427" s="69"/>
      <c r="D427" s="67"/>
    </row>
    <row r="428" spans="1:4" ht="15">
      <c r="A428" s="43"/>
      <c r="B428" s="53"/>
      <c r="C428" s="69"/>
      <c r="D428" s="67"/>
    </row>
    <row r="429" spans="1:4" ht="15">
      <c r="A429" s="43"/>
      <c r="B429" s="53"/>
      <c r="C429" s="69"/>
      <c r="D429" s="67"/>
    </row>
    <row r="430" spans="1:4" ht="15">
      <c r="A430" s="44"/>
      <c r="B430" s="53"/>
      <c r="C430" s="69"/>
      <c r="D430" s="67"/>
    </row>
    <row r="431" spans="1:4" ht="15">
      <c r="A431" s="43"/>
      <c r="B431" s="53"/>
      <c r="C431" s="69"/>
      <c r="D431" s="67"/>
    </row>
    <row r="432" spans="1:4" ht="15">
      <c r="A432" s="44"/>
      <c r="B432" s="53"/>
      <c r="C432" s="69"/>
      <c r="D432" s="67"/>
    </row>
    <row r="433" spans="1:4" ht="15">
      <c r="A433" s="44"/>
      <c r="B433" s="53"/>
      <c r="C433" s="69"/>
      <c r="D433" s="67"/>
    </row>
    <row r="434" spans="1:4" ht="15">
      <c r="A434" s="43"/>
      <c r="B434" s="53"/>
      <c r="C434" s="69"/>
      <c r="D434" s="67"/>
    </row>
    <row r="435" spans="1:4" ht="15">
      <c r="A435" s="43"/>
      <c r="B435" s="53"/>
      <c r="C435" s="69"/>
      <c r="D435" s="67"/>
    </row>
    <row r="436" spans="1:4" ht="15">
      <c r="A436" s="43"/>
      <c r="B436" s="53"/>
      <c r="C436" s="69"/>
      <c r="D436" s="67"/>
    </row>
    <row r="437" spans="1:4" ht="15">
      <c r="A437" s="44"/>
      <c r="B437" s="53"/>
      <c r="C437" s="69"/>
      <c r="D437" s="67"/>
    </row>
    <row r="438" spans="1:4" ht="15">
      <c r="A438" s="43"/>
      <c r="B438" s="53"/>
      <c r="C438" s="69"/>
      <c r="D438" s="67"/>
    </row>
    <row r="439" spans="1:4" ht="15">
      <c r="A439" s="43"/>
      <c r="B439" s="53"/>
      <c r="C439" s="69"/>
      <c r="D439" s="67"/>
    </row>
    <row r="440" spans="1:4" ht="15">
      <c r="A440" s="43"/>
      <c r="B440" s="53"/>
      <c r="C440" s="69"/>
      <c r="D440" s="67"/>
    </row>
    <row r="441" spans="1:4" ht="15">
      <c r="A441" s="44"/>
      <c r="B441" s="53"/>
      <c r="C441" s="69"/>
      <c r="D441" s="67"/>
    </row>
    <row r="442" spans="1:4" ht="15">
      <c r="A442" s="43"/>
      <c r="B442" s="53"/>
      <c r="C442" s="69"/>
      <c r="D442" s="67"/>
    </row>
    <row r="443" spans="1:4" ht="15">
      <c r="A443" s="44"/>
      <c r="B443" s="53"/>
      <c r="C443" s="69"/>
      <c r="D443" s="67"/>
    </row>
    <row r="444" spans="1:4" ht="15">
      <c r="A444" s="43"/>
      <c r="B444" s="53"/>
      <c r="C444" s="69"/>
      <c r="D444" s="67"/>
    </row>
    <row r="445" spans="1:4" ht="15">
      <c r="A445" s="43"/>
      <c r="B445" s="53"/>
      <c r="C445" s="69"/>
      <c r="D445" s="67"/>
    </row>
    <row r="446" spans="1:4" ht="15">
      <c r="A446" s="43"/>
      <c r="B446" s="53"/>
      <c r="C446" s="69"/>
      <c r="D446" s="67"/>
    </row>
    <row r="447" spans="1:4" ht="15">
      <c r="A447" s="43"/>
      <c r="B447" s="53"/>
      <c r="C447" s="69"/>
      <c r="D447" s="67"/>
    </row>
    <row r="448" spans="1:4" ht="15">
      <c r="A448" s="44"/>
      <c r="B448" s="53"/>
      <c r="C448" s="69"/>
      <c r="D448" s="67"/>
    </row>
    <row r="449" spans="1:4" ht="15">
      <c r="A449" s="43"/>
      <c r="B449" s="53"/>
      <c r="C449" s="69"/>
      <c r="D449" s="67"/>
    </row>
    <row r="450" spans="1:4" ht="15">
      <c r="A450" s="43"/>
      <c r="B450" s="53"/>
      <c r="C450" s="69"/>
      <c r="D450" s="67"/>
    </row>
    <row r="451" spans="1:4" ht="15">
      <c r="A451" s="43"/>
      <c r="B451" s="53"/>
      <c r="C451" s="69"/>
      <c r="D451" s="67"/>
    </row>
    <row r="452" spans="1:4" ht="15">
      <c r="A452" s="43"/>
      <c r="B452" s="53"/>
      <c r="C452" s="69"/>
      <c r="D452" s="67"/>
    </row>
    <row r="453" spans="1:4" ht="15">
      <c r="A453" s="44"/>
      <c r="B453" s="53"/>
      <c r="C453" s="69"/>
      <c r="D453" s="67"/>
    </row>
    <row r="454" spans="1:4" ht="15">
      <c r="A454" s="43"/>
      <c r="B454" s="53"/>
      <c r="C454" s="69"/>
      <c r="D454" s="67"/>
    </row>
    <row r="455" spans="1:4" ht="15">
      <c r="A455" s="44"/>
      <c r="B455" s="53"/>
      <c r="C455" s="69"/>
      <c r="D455" s="67"/>
    </row>
    <row r="456" spans="1:4" ht="15">
      <c r="A456" s="44"/>
      <c r="B456" s="53"/>
      <c r="C456" s="69"/>
      <c r="D456" s="67"/>
    </row>
    <row r="457" spans="1:4" ht="15">
      <c r="A457" s="43"/>
      <c r="B457" s="53"/>
      <c r="C457" s="69"/>
      <c r="D457" s="67"/>
    </row>
    <row r="458" spans="1:4" ht="15">
      <c r="A458" s="43"/>
      <c r="B458" s="53"/>
      <c r="C458" s="69"/>
      <c r="D458" s="67"/>
    </row>
    <row r="459" spans="1:4" ht="15">
      <c r="A459" s="43"/>
      <c r="B459" s="53"/>
      <c r="C459" s="69"/>
      <c r="D459" s="67"/>
    </row>
    <row r="460" spans="1:4" ht="15">
      <c r="A460" s="44"/>
      <c r="B460" s="53"/>
      <c r="C460" s="69"/>
      <c r="D460" s="67"/>
    </row>
    <row r="461" spans="1:4" ht="15">
      <c r="A461" s="43"/>
      <c r="B461" s="53"/>
      <c r="C461" s="69"/>
      <c r="D461" s="67"/>
    </row>
    <row r="462" spans="1:4" ht="15">
      <c r="A462" s="43"/>
      <c r="B462" s="53"/>
      <c r="C462" s="69"/>
      <c r="D462" s="67"/>
    </row>
    <row r="463" spans="1:4" ht="15">
      <c r="A463" s="43"/>
      <c r="B463" s="53"/>
      <c r="C463" s="69"/>
      <c r="D463" s="67"/>
    </row>
    <row r="464" spans="1:4" ht="15">
      <c r="A464" s="43"/>
      <c r="B464" s="53"/>
      <c r="C464" s="69"/>
      <c r="D464" s="67"/>
    </row>
    <row r="465" spans="1:4" ht="15">
      <c r="A465" s="43"/>
      <c r="B465" s="53"/>
      <c r="C465" s="69"/>
      <c r="D465" s="67"/>
    </row>
    <row r="466" spans="1:4" ht="15">
      <c r="A466" s="43"/>
      <c r="B466" s="53"/>
      <c r="C466" s="69"/>
      <c r="D466" s="67"/>
    </row>
    <row r="467" spans="1:4" ht="15">
      <c r="A467" s="43"/>
      <c r="B467" s="53"/>
      <c r="C467" s="69"/>
      <c r="D467" s="67"/>
    </row>
    <row r="468" spans="1:4" ht="15">
      <c r="A468" s="43"/>
      <c r="B468" s="53"/>
      <c r="C468" s="69"/>
      <c r="D468" s="67"/>
    </row>
    <row r="469" spans="1:4" ht="15">
      <c r="A469" s="43"/>
      <c r="B469" s="53"/>
      <c r="C469" s="69"/>
      <c r="D469" s="67"/>
    </row>
    <row r="470" spans="1:4" ht="15">
      <c r="A470" s="43"/>
      <c r="B470" s="53"/>
      <c r="C470" s="69"/>
      <c r="D470" s="67"/>
    </row>
    <row r="471" spans="1:4" ht="15">
      <c r="A471" s="43"/>
      <c r="B471" s="53"/>
      <c r="C471" s="69"/>
      <c r="D471" s="67"/>
    </row>
    <row r="472" spans="1:4" ht="15">
      <c r="A472" s="43"/>
      <c r="B472" s="53"/>
      <c r="C472" s="69"/>
      <c r="D472" s="67"/>
    </row>
    <row r="473" spans="1:4" ht="15">
      <c r="A473" s="43"/>
      <c r="B473" s="53"/>
      <c r="C473" s="69"/>
      <c r="D473" s="67"/>
    </row>
    <row r="474" spans="1:4" ht="15">
      <c r="A474" s="43"/>
      <c r="B474" s="53"/>
      <c r="C474" s="69"/>
      <c r="D474" s="67"/>
    </row>
    <row r="475" spans="1:4" ht="15">
      <c r="A475" s="43"/>
      <c r="B475" s="53"/>
      <c r="C475" s="69"/>
      <c r="D475" s="67"/>
    </row>
    <row r="476" spans="1:4" ht="15">
      <c r="A476" s="43"/>
      <c r="B476" s="53"/>
      <c r="C476" s="69"/>
      <c r="D476" s="67"/>
    </row>
    <row r="477" spans="1:4" ht="15">
      <c r="A477" s="44"/>
      <c r="B477" s="53"/>
      <c r="C477" s="69"/>
      <c r="D477" s="67"/>
    </row>
    <row r="478" spans="1:4" ht="15">
      <c r="A478" s="43"/>
      <c r="B478" s="53"/>
      <c r="C478" s="69"/>
      <c r="D478" s="67"/>
    </row>
    <row r="479" spans="1:4" ht="15">
      <c r="A479" s="43"/>
      <c r="B479" s="53"/>
      <c r="C479" s="69"/>
      <c r="D479" s="67"/>
    </row>
    <row r="480" spans="1:4" ht="15">
      <c r="A480" s="43"/>
      <c r="B480" s="53"/>
      <c r="C480" s="69"/>
      <c r="D480" s="67"/>
    </row>
    <row r="481" spans="1:4" ht="15">
      <c r="A481" s="43"/>
      <c r="B481" s="53"/>
      <c r="C481" s="69"/>
      <c r="D481" s="67"/>
    </row>
    <row r="482" spans="1:4" ht="15">
      <c r="A482" s="43"/>
      <c r="B482" s="53"/>
      <c r="C482" s="69"/>
      <c r="D482" s="67"/>
    </row>
    <row r="483" spans="1:4" ht="15">
      <c r="A483" s="43"/>
      <c r="B483" s="53"/>
      <c r="C483" s="69"/>
      <c r="D483" s="67"/>
    </row>
    <row r="484" spans="1:4" ht="15">
      <c r="A484" s="43"/>
      <c r="B484" s="53"/>
      <c r="C484" s="69"/>
      <c r="D484" s="67"/>
    </row>
    <row r="485" spans="1:4" ht="15">
      <c r="A485" s="43"/>
      <c r="B485" s="53"/>
      <c r="C485" s="69"/>
      <c r="D485" s="67"/>
    </row>
    <row r="486" spans="1:4" ht="15">
      <c r="A486" s="43"/>
      <c r="B486" s="53"/>
      <c r="C486" s="69"/>
      <c r="D486" s="67"/>
    </row>
    <row r="487" spans="1:4" ht="15">
      <c r="A487" s="43"/>
      <c r="B487" s="53"/>
      <c r="C487" s="69"/>
      <c r="D487" s="67"/>
    </row>
    <row r="488" spans="1:4" ht="15">
      <c r="A488" s="43"/>
      <c r="B488" s="53"/>
      <c r="C488" s="69"/>
      <c r="D488" s="67"/>
    </row>
    <row r="489" spans="1:4" ht="15">
      <c r="A489" s="43"/>
      <c r="B489" s="53"/>
      <c r="C489" s="69"/>
      <c r="D489" s="67"/>
    </row>
    <row r="490" spans="1:4" ht="15">
      <c r="A490" s="43"/>
      <c r="B490" s="53"/>
      <c r="C490" s="69"/>
      <c r="D490" s="67"/>
    </row>
    <row r="491" spans="1:4" ht="15">
      <c r="A491" s="43"/>
      <c r="B491" s="53"/>
      <c r="C491" s="69"/>
      <c r="D491" s="67"/>
    </row>
    <row r="492" spans="1:4" ht="15">
      <c r="A492" s="43"/>
      <c r="B492" s="53"/>
      <c r="C492" s="69"/>
      <c r="D492" s="67"/>
    </row>
    <row r="493" spans="1:4" ht="15">
      <c r="A493" s="43"/>
      <c r="B493" s="53"/>
      <c r="C493" s="69"/>
      <c r="D493" s="67"/>
    </row>
    <row r="494" spans="1:4" ht="15">
      <c r="A494" s="43"/>
      <c r="B494" s="53"/>
      <c r="C494" s="69"/>
      <c r="D494" s="67"/>
    </row>
    <row r="495" spans="1:4" ht="15">
      <c r="A495" s="43"/>
      <c r="B495" s="53"/>
      <c r="C495" s="69"/>
      <c r="D495" s="67"/>
    </row>
    <row r="496" spans="1:4" ht="15">
      <c r="A496" s="43"/>
      <c r="B496" s="53"/>
      <c r="C496" s="69"/>
      <c r="D496" s="67"/>
    </row>
    <row r="497" spans="1:4" ht="15">
      <c r="A497" s="43"/>
      <c r="B497" s="53"/>
      <c r="C497" s="69"/>
      <c r="D497" s="67"/>
    </row>
    <row r="498" spans="1:4" ht="15">
      <c r="A498" s="43"/>
      <c r="B498" s="53"/>
      <c r="C498" s="69"/>
      <c r="D498" s="67"/>
    </row>
    <row r="499" spans="1:4" ht="15">
      <c r="A499" s="43"/>
      <c r="B499" s="53"/>
      <c r="C499" s="69"/>
      <c r="D499" s="67"/>
    </row>
    <row r="500" spans="1:4" ht="15">
      <c r="A500" s="43"/>
      <c r="B500" s="53"/>
      <c r="C500" s="69"/>
      <c r="D500" s="67"/>
    </row>
    <row r="501" spans="1:4" ht="15">
      <c r="A501" s="43"/>
      <c r="B501" s="53"/>
      <c r="C501" s="69"/>
      <c r="D501" s="67"/>
    </row>
    <row r="502" spans="1:4" ht="15">
      <c r="A502" s="43"/>
      <c r="B502" s="53"/>
      <c r="C502" s="69"/>
      <c r="D502" s="67"/>
    </row>
    <row r="503" spans="1:4" ht="15">
      <c r="A503" s="43"/>
      <c r="B503" s="53"/>
      <c r="C503" s="69"/>
      <c r="D503" s="67"/>
    </row>
    <row r="504" spans="1:4" ht="15">
      <c r="A504" s="43"/>
      <c r="B504" s="53"/>
      <c r="C504" s="69"/>
      <c r="D504" s="67"/>
    </row>
    <row r="505" spans="1:4" ht="15">
      <c r="A505" s="43"/>
      <c r="B505" s="53"/>
      <c r="C505" s="69"/>
      <c r="D505" s="67"/>
    </row>
    <row r="506" spans="1:4" ht="15">
      <c r="A506" s="43"/>
      <c r="B506" s="53"/>
      <c r="C506" s="69"/>
      <c r="D506" s="67"/>
    </row>
    <row r="507" spans="1:4" ht="15">
      <c r="A507" s="43"/>
      <c r="B507" s="53"/>
      <c r="C507" s="69"/>
      <c r="D507" s="67"/>
    </row>
    <row r="508" spans="1:4" ht="15">
      <c r="A508" s="43"/>
      <c r="B508" s="53"/>
      <c r="C508" s="69"/>
      <c r="D508" s="67"/>
    </row>
    <row r="509" spans="1:4" ht="15">
      <c r="A509" s="43"/>
      <c r="B509" s="53"/>
      <c r="C509" s="69"/>
      <c r="D509" s="67"/>
    </row>
    <row r="510" spans="1:4" ht="15">
      <c r="A510" s="43"/>
      <c r="B510" s="53"/>
      <c r="C510" s="69"/>
      <c r="D510" s="67"/>
    </row>
    <row r="511" spans="1:4" ht="15">
      <c r="A511" s="43"/>
      <c r="B511" s="53"/>
      <c r="C511" s="69"/>
      <c r="D511" s="67"/>
    </row>
    <row r="512" spans="1:4" ht="15">
      <c r="A512" s="43"/>
      <c r="B512" s="53"/>
      <c r="C512" s="69"/>
      <c r="D512" s="67"/>
    </row>
    <row r="513" spans="1:4" ht="15">
      <c r="A513" s="43"/>
      <c r="B513" s="53"/>
      <c r="C513" s="69"/>
      <c r="D513" s="67"/>
    </row>
    <row r="514" spans="1:4" ht="15">
      <c r="A514" s="43"/>
      <c r="B514" s="53"/>
      <c r="C514" s="69"/>
      <c r="D514" s="67"/>
    </row>
    <row r="515" spans="1:4" ht="15">
      <c r="A515" s="43"/>
      <c r="B515" s="53"/>
      <c r="C515" s="69"/>
      <c r="D515" s="67"/>
    </row>
    <row r="516" spans="1:4" ht="15">
      <c r="A516" s="43"/>
      <c r="B516" s="53"/>
      <c r="C516" s="69"/>
      <c r="D516" s="67"/>
    </row>
    <row r="517" spans="1:4" ht="15">
      <c r="A517" s="43"/>
      <c r="B517" s="53"/>
      <c r="C517" s="69"/>
      <c r="D517" s="67"/>
    </row>
    <row r="518" spans="1:4" ht="15">
      <c r="A518" s="43"/>
      <c r="B518" s="53"/>
      <c r="C518" s="69"/>
      <c r="D518" s="67"/>
    </row>
    <row r="519" spans="1:4" ht="15">
      <c r="A519" s="43"/>
      <c r="B519" s="53"/>
      <c r="C519" s="69"/>
      <c r="D519" s="67"/>
    </row>
    <row r="520" spans="1:4" ht="15">
      <c r="A520" s="43"/>
      <c r="B520" s="53"/>
      <c r="C520" s="69"/>
      <c r="D520" s="67"/>
    </row>
    <row r="521" spans="1:4" ht="15">
      <c r="A521" s="43"/>
      <c r="B521" s="53"/>
      <c r="C521" s="69"/>
      <c r="D521" s="67"/>
    </row>
    <row r="522" spans="1:4" ht="15">
      <c r="A522" s="43"/>
      <c r="B522" s="53"/>
      <c r="C522" s="69"/>
      <c r="D522" s="67"/>
    </row>
    <row r="523" spans="1:4" ht="15">
      <c r="A523" s="43"/>
      <c r="B523" s="53"/>
      <c r="C523" s="69"/>
      <c r="D523" s="67"/>
    </row>
    <row r="524" spans="1:4" ht="15">
      <c r="A524" s="43"/>
      <c r="B524" s="53"/>
      <c r="C524" s="69"/>
      <c r="D524" s="67"/>
    </row>
    <row r="525" spans="1:4" ht="15">
      <c r="A525" s="43"/>
      <c r="B525" s="53"/>
      <c r="C525" s="69"/>
      <c r="D525" s="67"/>
    </row>
    <row r="526" spans="1:4" ht="15">
      <c r="A526" s="43"/>
      <c r="B526" s="53"/>
      <c r="C526" s="69"/>
      <c r="D526" s="67"/>
    </row>
    <row r="527" spans="1:4" ht="15">
      <c r="A527" s="43"/>
      <c r="B527" s="53"/>
      <c r="C527" s="69"/>
      <c r="D527" s="67"/>
    </row>
    <row r="528" spans="1:4" ht="15">
      <c r="A528" s="43"/>
      <c r="B528" s="53"/>
      <c r="C528" s="69"/>
      <c r="D528" s="67"/>
    </row>
    <row r="529" spans="1:4" ht="15">
      <c r="A529" s="43"/>
      <c r="B529" s="53"/>
      <c r="C529" s="69"/>
      <c r="D529" s="67"/>
    </row>
    <row r="530" spans="1:4" ht="15">
      <c r="A530" s="43"/>
      <c r="B530" s="53"/>
      <c r="C530" s="69"/>
      <c r="D530" s="67"/>
    </row>
    <row r="531" spans="1:4" ht="15">
      <c r="A531" s="43"/>
      <c r="B531" s="53"/>
      <c r="C531" s="69"/>
      <c r="D531" s="67"/>
    </row>
    <row r="532" spans="1:4" ht="15">
      <c r="A532" s="43"/>
      <c r="B532" s="53"/>
      <c r="C532" s="69"/>
      <c r="D532" s="67"/>
    </row>
    <row r="533" spans="1:4" ht="15">
      <c r="A533" s="43"/>
      <c r="B533" s="53"/>
      <c r="C533" s="69"/>
      <c r="D533" s="67"/>
    </row>
    <row r="534" spans="1:4" ht="15">
      <c r="A534" s="43"/>
      <c r="B534" s="53"/>
      <c r="C534" s="69"/>
      <c r="D534" s="67"/>
    </row>
    <row r="535" spans="1:4" ht="15">
      <c r="A535" s="43"/>
      <c r="B535" s="53"/>
      <c r="C535" s="69"/>
      <c r="D535" s="67"/>
    </row>
    <row r="536" spans="1:4" ht="15">
      <c r="A536" s="43"/>
      <c r="B536" s="53"/>
      <c r="C536" s="69"/>
      <c r="D536" s="67"/>
    </row>
    <row r="537" spans="1:4" ht="15">
      <c r="A537" s="43"/>
      <c r="B537" s="53"/>
      <c r="C537" s="69"/>
      <c r="D537" s="67"/>
    </row>
    <row r="538" spans="1:4" ht="15">
      <c r="A538" s="43"/>
      <c r="B538" s="53"/>
      <c r="C538" s="69"/>
      <c r="D538" s="67"/>
    </row>
    <row r="539" spans="1:4" ht="15">
      <c r="A539" s="43"/>
      <c r="B539" s="53"/>
      <c r="C539" s="69"/>
      <c r="D539" s="67"/>
    </row>
    <row r="540" spans="1:4" ht="15">
      <c r="A540" s="43"/>
      <c r="B540" s="53"/>
      <c r="C540" s="69"/>
      <c r="D540" s="67"/>
    </row>
    <row r="541" spans="1:4" ht="15">
      <c r="A541" s="43"/>
      <c r="B541" s="53"/>
      <c r="C541" s="69"/>
      <c r="D541" s="67"/>
    </row>
    <row r="542" spans="1:4" ht="15">
      <c r="A542" s="43"/>
      <c r="B542" s="53"/>
      <c r="C542" s="69"/>
      <c r="D542" s="67"/>
    </row>
    <row r="543" spans="1:4" ht="15">
      <c r="A543" s="43"/>
      <c r="B543" s="53"/>
      <c r="C543" s="69"/>
      <c r="D543" s="67"/>
    </row>
    <row r="544" spans="1:4" ht="15">
      <c r="A544" s="43"/>
      <c r="B544" s="53"/>
      <c r="C544" s="69"/>
      <c r="D544" s="67"/>
    </row>
    <row r="545" spans="1:4" ht="15">
      <c r="A545" s="43"/>
      <c r="B545" s="53"/>
      <c r="C545" s="69"/>
      <c r="D545" s="67"/>
    </row>
    <row r="546" spans="1:4" ht="15">
      <c r="A546" s="43"/>
      <c r="B546" s="53"/>
      <c r="C546" s="69"/>
      <c r="D546" s="67"/>
    </row>
    <row r="547" spans="1:4" ht="15">
      <c r="A547" s="43"/>
      <c r="B547" s="53"/>
      <c r="C547" s="69"/>
      <c r="D547" s="67"/>
    </row>
    <row r="548" spans="1:4" ht="15">
      <c r="A548" s="43"/>
      <c r="B548" s="53"/>
      <c r="C548" s="69"/>
      <c r="D548" s="67"/>
    </row>
    <row r="549" spans="1:4" ht="15">
      <c r="A549" s="43"/>
      <c r="B549" s="53"/>
      <c r="C549" s="69"/>
      <c r="D549" s="67"/>
    </row>
    <row r="550" spans="1:4" ht="15">
      <c r="A550" s="43"/>
      <c r="B550" s="53"/>
      <c r="C550" s="69"/>
      <c r="D550" s="67"/>
    </row>
    <row r="551" spans="1:4" ht="15">
      <c r="A551" s="43"/>
      <c r="B551" s="53"/>
      <c r="C551" s="69"/>
      <c r="D551" s="67"/>
    </row>
  </sheetData>
  <conditionalFormatting sqref="B1">
    <cfRule type="notContainsBlanks" dxfId="1" priority="7">
      <formula>LEN(TRIM(B1))&gt;0</formula>
    </cfRule>
  </conditionalFormatting>
  <conditionalFormatting sqref="B22:B551">
    <cfRule type="notContainsBlanks" dxfId="0" priority="1">
      <formula>LEN(TRIM(B22))&gt;0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</vt:lpstr>
      <vt:lpstr>Etiquette indiv</vt:lpstr>
      <vt:lpstr>Etiquette palette</vt:lpstr>
      <vt:lpstr>produits</vt:lpstr>
      <vt:lpstr>Export quotidien</vt:lpstr>
      <vt:lpstr>temp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2019-08-23T18:45:43Z</dcterms:created>
  <dcterms:modified xsi:type="dcterms:W3CDTF">2019-10-04T11:32:42Z</dcterms:modified>
</cp:coreProperties>
</file>