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W:\DASH-DonneesCommunes\SERVICE SPORT\8 EMS\Multisports\Vacances Multisports\2025\3_ÉTÉ\"/>
    </mc:Choice>
  </mc:AlternateContent>
  <bookViews>
    <workbookView xWindow="0" yWindow="0" windowWidth="23040" windowHeight="9885"/>
  </bookViews>
  <sheets>
    <sheet name="Enfant" sheetId="1" r:id="rId1"/>
    <sheet name="Imp" sheetId="50" r:id="rId2"/>
    <sheet name="Menu" sheetId="3" state="hidden" r:id="rId3"/>
  </sheets>
  <definedNames>
    <definedName name="_xlnm._FilterDatabase" localSheetId="0" hidden="1">Enfant!$A$2:$AE$2</definedName>
    <definedName name="_xlnm._FilterDatabase" localSheetId="1" hidden="1">Imp!$A$2:$E$2</definedName>
  </definedNames>
  <calcPr calcId="162913"/>
</workbook>
</file>

<file path=xl/calcChain.xml><?xml version="1.0" encoding="utf-8"?>
<calcChain xmlns="http://schemas.openxmlformats.org/spreadsheetml/2006/main">
  <c r="AC9" i="1" l="1"/>
  <c r="AB9" i="1"/>
  <c r="AC5" i="1" l="1"/>
  <c r="AB5" i="1"/>
  <c r="AC6" i="1"/>
  <c r="AB6" i="1"/>
  <c r="AE1" i="1" l="1"/>
  <c r="AB3" i="1"/>
  <c r="AC1" i="1"/>
</calcChain>
</file>

<file path=xl/sharedStrings.xml><?xml version="1.0" encoding="utf-8"?>
<sst xmlns="http://schemas.openxmlformats.org/spreadsheetml/2006/main" count="104" uniqueCount="59">
  <si>
    <t>NOM</t>
  </si>
  <si>
    <t>Prénom</t>
  </si>
  <si>
    <t>Sexe</t>
  </si>
  <si>
    <t>Code Postal</t>
  </si>
  <si>
    <t>Ville</t>
  </si>
  <si>
    <t>Total</t>
  </si>
  <si>
    <t xml:space="preserve">D de N </t>
  </si>
  <si>
    <t>Age</t>
  </si>
  <si>
    <t>8 / 12 ans</t>
  </si>
  <si>
    <t>Cat.</t>
  </si>
  <si>
    <t>Nombre d'activité</t>
  </si>
  <si>
    <t>Responsable 1</t>
  </si>
  <si>
    <t>Nom</t>
  </si>
  <si>
    <t>Prenom</t>
  </si>
  <si>
    <t>Adresse</t>
  </si>
  <si>
    <t>Téléphone</t>
  </si>
  <si>
    <t>E-mail</t>
  </si>
  <si>
    <t>Responsable 2</t>
  </si>
  <si>
    <t>téléphone</t>
  </si>
  <si>
    <t>Taux de remplissage</t>
  </si>
  <si>
    <t>G</t>
  </si>
  <si>
    <t>F</t>
  </si>
  <si>
    <t>Contrôle</t>
  </si>
  <si>
    <t>Autres Informations</t>
  </si>
  <si>
    <t>5 / 8 ans</t>
  </si>
  <si>
    <t>X</t>
  </si>
  <si>
    <t>58 000</t>
  </si>
  <si>
    <t>Tel Responsable 1</t>
  </si>
  <si>
    <t>Tel Responsable 2</t>
  </si>
  <si>
    <t xml:space="preserve">Mercredi 9 juillet </t>
  </si>
  <si>
    <t xml:space="preserve">Journée Escalade </t>
  </si>
  <si>
    <t xml:space="preserve">Mercredi 16 juillet </t>
  </si>
  <si>
    <t>Journée Cyclo Accrobranche</t>
  </si>
  <si>
    <t xml:space="preserve">Jeudi 24 juillet </t>
  </si>
  <si>
    <t>Journée Canoé</t>
  </si>
  <si>
    <t xml:space="preserve">Mardi 29 juillet </t>
  </si>
  <si>
    <t>Challenge Karting</t>
  </si>
  <si>
    <t>Mercredi 30 juillet</t>
  </si>
  <si>
    <t>Randonnée / Marche nordique</t>
  </si>
  <si>
    <t>Semaine du 4 au 8 aout</t>
  </si>
  <si>
    <t>Stage équitation</t>
  </si>
  <si>
    <t xml:space="preserve">Mercredi 13 aout </t>
  </si>
  <si>
    <t xml:space="preserve">Concours de Pétanque </t>
  </si>
  <si>
    <t>Chèque</t>
  </si>
  <si>
    <t>Espèce</t>
  </si>
  <si>
    <t>TEST</t>
  </si>
  <si>
    <t>Test</t>
  </si>
  <si>
    <t>test</t>
  </si>
  <si>
    <t>NEVERS</t>
  </si>
  <si>
    <t>01 02 03 04 05</t>
  </si>
  <si>
    <t>05 04 03 02 01</t>
  </si>
  <si>
    <t>60,00</t>
  </si>
  <si>
    <t xml:space="preserve">Date : Mercredi 13 aout _x000D_
Activité : Concours de Pétanque </t>
  </si>
  <si>
    <t>TEST 2</t>
  </si>
  <si>
    <t>10,00</t>
  </si>
  <si>
    <t>AA</t>
  </si>
  <si>
    <t>Z</t>
  </si>
  <si>
    <t>A</t>
  </si>
  <si>
    <t>TEST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</si>
</sst>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FFFF"/>
      <name val="Calibri"/>
      <family val="2"/>
      <charset val="1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2D050"/>
        <bgColor rgb="FFC0C0C0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7" borderId="0" xfId="0" applyFill="1" applyAlignment="1">
      <alignment vertical="center"/>
    </xf>
    <xf numFmtId="0" fontId="0" fillId="7" borderId="0" xfId="0" applyFill="1" applyAlignment="1">
      <alignment horizontal="center" vertical="center"/>
    </xf>
    <xf numFmtId="0" fontId="0" fillId="7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10" fontId="0" fillId="0" borderId="0" xfId="0" applyNumberFormat="1" applyAlignment="1">
      <alignment horizontal="center" vertical="center" wrapText="1"/>
    </xf>
    <xf numFmtId="0" fontId="0" fillId="8" borderId="6" xfId="0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0" fillId="0" borderId="9" xfId="0" applyNumberFormat="1" applyFill="1" applyBorder="1" applyAlignment="1">
      <alignment vertical="center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 wrapText="1"/>
    </xf>
    <xf numFmtId="0" fontId="0" fillId="0" borderId="5" xfId="0" applyBorder="1" applyAlignment="1">
      <alignment horizontal="center" vertical="center" wrapText="1"/>
    </xf>
    <xf numFmtId="3" fontId="5" fillId="9" borderId="13" xfId="0" applyNumberFormat="1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</cellXfs>
  <cellStyles count="1">
    <cellStyle name="Normal" xfId="0" builtinId="0"/>
  </cellStyles>
  <dxfs count="10"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auto="1"/>
        </left>
        <right style="thin">
          <color auto="1"/>
        </right>
        <bottom style="dashed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bottom style="dotted">
          <color auto="1"/>
        </bottom>
        <vertical/>
        <horizontal/>
      </border>
    </dxf>
  </dxfs>
  <tableStyles count="1" defaultTableStyle="TableStyleMedium2" defaultPivotStyle="PivotStyleLight16">
    <tableStyle name="Style de tableau 1" pivot="0" count="0"/>
  </tableStyles>
  <colors>
    <mruColors>
      <color rgb="FFFFFF99"/>
      <color rgb="FF00CC99"/>
      <color rgb="FFCCFFCC"/>
      <color rgb="FFCCCCFF"/>
      <color rgb="FF0066FF"/>
      <color rgb="FFFFCC66"/>
      <color rgb="FFCCFFFF"/>
      <color rgb="FF008000"/>
      <color rgb="FF00FF00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252942</xdr:colOff>
      <xdr:row>0</xdr:row>
      <xdr:rowOff>66675</xdr:rowOff>
    </xdr:from>
    <xdr:to>
      <xdr:col>1</xdr:col>
      <xdr:colOff>476250</xdr:colOff>
      <xdr:row>0</xdr:row>
      <xdr:rowOff>419100</xdr:rowOff>
    </xdr:to>
    <xdr:sp macro="[0]!Lancer_formulai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52942" y="66675"/>
          <a:ext cx="974725" cy="352425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ln>
                <a:solidFill>
                  <a:srgbClr val="008000"/>
                </a:solidFill>
              </a:ln>
              <a:solidFill>
                <a:schemeClr val="tx1"/>
              </a:solidFill>
              <a:latin typeface="Bookman Old Style" panose="02050604050505020204" pitchFamily="18" charset="0"/>
            </a:rPr>
            <a:t>Formulaire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  <pageSetUpPr fitToPage="1"/>
  </sheetPr>
  <dimension ref="A1:AF9"/>
  <sheetViews>
    <sheetView tabSelected="1" zoomScaleNormal="100" workbookViewId="0">
      <pane xSplit="2" ySplit="2" topLeftCell="P3" activePane="bottomRight" state="frozen"/>
      <selection pane="topRight" activeCell="C1" sqref="C1"/>
      <selection pane="bottomLeft" activeCell="A3" sqref="A3"/>
      <selection pane="bottomRight" activeCell="AE2" sqref="A2:AE2"/>
    </sheetView>
  </sheetViews>
  <sheetFormatPr baseColWidth="10" defaultColWidth="11.42578125" defaultRowHeight="15" x14ac:dyDescent="0.25"/>
  <cols>
    <col min="1" max="1" width="25.85546875" style="3" customWidth="1"/>
    <col min="2" max="2" width="14.140625" style="3" bestFit="1" customWidth="1"/>
    <col min="3" max="3" width="11.85546875" style="10" bestFit="1" customWidth="1"/>
    <col min="4" max="4" width="7.85546875" style="4" customWidth="1"/>
    <col min="5" max="5" width="9.85546875" style="3" bestFit="1" customWidth="1"/>
    <col min="6" max="6" width="12.5703125" style="3" customWidth="1"/>
    <col min="7" max="7" width="13" style="3" bestFit="1" customWidth="1"/>
    <col min="8" max="8" width="28.42578125" style="3" customWidth="1"/>
    <col min="9" max="9" width="8.5703125" style="11" customWidth="1"/>
    <col min="10" max="10" width="22.5703125" style="3" bestFit="1" customWidth="1"/>
    <col min="11" max="11" width="15.5703125" style="3" customWidth="1"/>
    <col min="12" max="12" width="33.5703125" style="3" customWidth="1"/>
    <col min="13" max="13" width="16.28515625" style="3" bestFit="1" customWidth="1"/>
    <col min="14" max="14" width="12.7109375" style="3" bestFit="1" customWidth="1"/>
    <col min="15" max="15" width="19.85546875" style="3" bestFit="1" customWidth="1"/>
    <col min="16" max="16" width="16.28515625" style="11" bestFit="1" customWidth="1"/>
    <col min="17" max="17" width="10.28515625" style="3" customWidth="1"/>
    <col min="18" max="18" width="15.28515625" style="3" customWidth="1"/>
    <col min="19" max="19" width="29.28515625" style="3" customWidth="1"/>
    <col min="20" max="20" width="23.140625" style="3" customWidth="1"/>
    <col min="21" max="21" width="10" style="11" customWidth="1"/>
    <col min="22" max="22" width="9.85546875" style="11" customWidth="1"/>
    <col min="23" max="23" width="11" style="11" customWidth="1"/>
    <col min="24" max="24" width="10.28515625" style="11" customWidth="1"/>
    <col min="25" max="25" width="11.28515625" style="11" customWidth="1"/>
    <col min="26" max="26" width="11.7109375" style="11" customWidth="1"/>
    <col min="27" max="27" width="11" style="11" customWidth="1"/>
    <col min="28" max="28" width="14.140625" style="8" bestFit="1" customWidth="1"/>
    <col min="29" max="29" width="10.5703125" style="21" bestFit="1" customWidth="1"/>
    <col min="30" max="30" width="10.28515625" style="3" bestFit="1" customWidth="1"/>
    <col min="31" max="31" width="11.140625" style="3" customWidth="1"/>
    <col min="32" max="16384" width="11.42578125" style="3"/>
  </cols>
  <sheetData>
    <row r="1" spans="1:32" s="16" customFormat="1" ht="76.5" customHeight="1" x14ac:dyDescent="0.25">
      <c r="F1" s="38" t="s">
        <v>11</v>
      </c>
      <c r="G1" s="38"/>
      <c r="H1" s="38"/>
      <c r="I1" s="38"/>
      <c r="J1" s="38"/>
      <c r="K1" s="38"/>
      <c r="L1" s="38"/>
      <c r="M1" s="38" t="s">
        <v>17</v>
      </c>
      <c r="N1" s="38"/>
      <c r="O1" s="38"/>
      <c r="P1" s="38"/>
      <c r="Q1" s="38"/>
      <c r="R1" s="38"/>
      <c r="S1" s="38"/>
      <c r="U1" s="18" t="s">
        <v>29</v>
      </c>
      <c r="V1" s="18" t="s">
        <v>31</v>
      </c>
      <c r="W1" s="18" t="s">
        <v>33</v>
      </c>
      <c r="X1" s="18" t="s">
        <v>35</v>
      </c>
      <c r="Y1" s="18" t="s">
        <v>37</v>
      </c>
      <c r="Z1" s="18" t="s">
        <v>39</v>
      </c>
      <c r="AA1" s="18" t="s">
        <v>41</v>
      </c>
      <c r="AB1" s="16" t="s">
        <v>19</v>
      </c>
      <c r="AC1" s="17">
        <f ca="1">SUM(INDIRECT("EY$4:EY$2000"))/AB3</f>
        <v>0</v>
      </c>
      <c r="AD1" s="19" t="s">
        <v>22</v>
      </c>
      <c r="AE1" s="28">
        <f>SUM(AD5:AD432)</f>
        <v>0</v>
      </c>
      <c r="AF1" s="28"/>
    </row>
    <row r="2" spans="1:32" s="15" customFormat="1" ht="64.5" customHeight="1" thickBot="1" x14ac:dyDescent="0.3">
      <c r="A2" s="12" t="s">
        <v>0</v>
      </c>
      <c r="B2" s="12" t="s">
        <v>1</v>
      </c>
      <c r="C2" s="12" t="s">
        <v>6</v>
      </c>
      <c r="D2" s="12" t="s">
        <v>2</v>
      </c>
      <c r="E2" s="12" t="s">
        <v>9</v>
      </c>
      <c r="F2" s="13" t="s">
        <v>12</v>
      </c>
      <c r="G2" s="13" t="s">
        <v>13</v>
      </c>
      <c r="H2" s="13" t="s">
        <v>14</v>
      </c>
      <c r="I2" s="13" t="s">
        <v>3</v>
      </c>
      <c r="J2" s="13" t="s">
        <v>4</v>
      </c>
      <c r="K2" s="13" t="s">
        <v>15</v>
      </c>
      <c r="L2" s="13" t="s">
        <v>16</v>
      </c>
      <c r="M2" s="14" t="s">
        <v>12</v>
      </c>
      <c r="N2" s="14" t="s">
        <v>13</v>
      </c>
      <c r="O2" s="14" t="s">
        <v>14</v>
      </c>
      <c r="P2" s="14" t="s">
        <v>3</v>
      </c>
      <c r="Q2" s="14" t="s">
        <v>4</v>
      </c>
      <c r="R2" s="14" t="s">
        <v>18</v>
      </c>
      <c r="S2" s="14" t="s">
        <v>16</v>
      </c>
      <c r="T2" s="23" t="s">
        <v>23</v>
      </c>
      <c r="U2" s="31" t="s">
        <v>30</v>
      </c>
      <c r="V2" s="31" t="s">
        <v>32</v>
      </c>
      <c r="W2" s="31" t="s">
        <v>34</v>
      </c>
      <c r="X2" s="31" t="s">
        <v>36</v>
      </c>
      <c r="Y2" s="31" t="s">
        <v>38</v>
      </c>
      <c r="Z2" s="31" t="s">
        <v>40</v>
      </c>
      <c r="AA2" s="31" t="s">
        <v>42</v>
      </c>
      <c r="AB2" s="24" t="s">
        <v>10</v>
      </c>
      <c r="AC2" s="20" t="s">
        <v>5</v>
      </c>
      <c r="AD2" s="30" t="s">
        <v>43</v>
      </c>
      <c r="AE2" s="30" t="s">
        <v>44</v>
      </c>
    </row>
    <row r="3" spans="1:32" ht="15.75" thickBot="1" x14ac:dyDescent="0.3">
      <c r="A3" s="5"/>
      <c r="B3" s="5"/>
      <c r="C3" s="6"/>
      <c r="D3" s="6"/>
      <c r="E3" s="5"/>
      <c r="F3" s="5"/>
      <c r="G3" s="5"/>
      <c r="H3" s="7"/>
      <c r="I3" s="6"/>
      <c r="J3" s="5"/>
      <c r="K3" s="5"/>
      <c r="L3" s="5"/>
      <c r="M3" s="5"/>
      <c r="N3" s="5"/>
      <c r="O3" s="7"/>
      <c r="P3" s="6"/>
      <c r="Q3" s="5"/>
      <c r="R3" s="5"/>
      <c r="S3" s="5"/>
      <c r="T3" s="5"/>
      <c r="U3" s="35">
        <v>16</v>
      </c>
      <c r="V3" s="36">
        <v>18</v>
      </c>
      <c r="W3" s="36">
        <v>12</v>
      </c>
      <c r="X3" s="37">
        <v>16</v>
      </c>
      <c r="Y3" s="36">
        <v>8</v>
      </c>
      <c r="Z3" s="36">
        <v>8</v>
      </c>
      <c r="AA3" s="36">
        <v>32</v>
      </c>
      <c r="AB3" s="9">
        <f>SUM(U3:AA3)</f>
        <v>110</v>
      </c>
      <c r="AC3" s="22"/>
    </row>
    <row r="4" spans="1:32" ht="15.75" thickBot="1" x14ac:dyDescent="0.3">
      <c r="A4" s="5"/>
      <c r="B4" s="5"/>
      <c r="C4" s="6"/>
      <c r="D4" s="6"/>
      <c r="E4" s="5"/>
      <c r="F4" s="5"/>
      <c r="G4" s="5"/>
      <c r="H4" s="7"/>
      <c r="I4" s="6"/>
      <c r="J4" s="5"/>
      <c r="K4" s="5"/>
      <c r="L4" s="5"/>
      <c r="M4" s="5"/>
      <c r="N4" s="5"/>
      <c r="O4" s="7"/>
      <c r="P4" s="6"/>
      <c r="Q4" s="5"/>
      <c r="R4" s="5"/>
      <c r="S4" s="5"/>
      <c r="T4" s="5"/>
      <c r="U4" s="32">
        <v>10</v>
      </c>
      <c r="V4" s="33">
        <v>10</v>
      </c>
      <c r="W4" s="33">
        <v>10</v>
      </c>
      <c r="X4" s="33">
        <v>5</v>
      </c>
      <c r="Y4" s="33">
        <v>2.5</v>
      </c>
      <c r="Z4" s="33">
        <v>17.5</v>
      </c>
      <c r="AA4" s="34">
        <v>5</v>
      </c>
      <c r="AC4" s="25"/>
    </row>
    <row r="5" spans="1:32" x14ac:dyDescent="0.25">
      <c r="A5" s="3" t="s">
        <v>57</v>
      </c>
      <c r="C5" s="11"/>
      <c r="V5" s="11" t="s">
        <v>25</v>
      </c>
      <c r="Z5" s="11" t="s">
        <v>25</v>
      </c>
      <c r="AB5" s="8">
        <f>COUNTIF(U5:AA5,"X")</f>
        <v>2</v>
      </c>
      <c r="AC5" s="21">
        <f>SUMIF(U5:AA5,"X",$U$4:$AG$4)</f>
        <v>27.5</v>
      </c>
      <c r="AE5" s="3" t="s">
        <v>25</v>
      </c>
    </row>
    <row r="6" spans="1:32" x14ac:dyDescent="0.25">
      <c r="A6" s="3" t="s">
        <v>55</v>
      </c>
      <c r="B6" s="3" t="s">
        <v>56</v>
      </c>
      <c r="C6" s="11"/>
      <c r="U6" s="11" t="s">
        <v>25</v>
      </c>
      <c r="Y6" s="11" t="s">
        <v>25</v>
      </c>
      <c r="Z6" s="11" t="s">
        <v>25</v>
      </c>
      <c r="AA6" s="11" t="s">
        <v>25</v>
      </c>
      <c r="AB6" s="8">
        <f>COUNTIF(U6:AA6,"X")</f>
        <v>4</v>
      </c>
      <c r="AC6" s="21">
        <f>SUMIF(U6:AA6,"X",$U$4:$AG$4)</f>
        <v>35</v>
      </c>
      <c r="AD6" s="3" t="s">
        <v>25</v>
      </c>
    </row>
    <row r="7" spans="1:32" x14ac:dyDescent="0.25">
      <c r="A7" s="3" t="s">
        <v>45</v>
      </c>
      <c r="B7" s="3" t="s">
        <v>46</v>
      </c>
      <c r="C7" s="26">
        <v>40179</v>
      </c>
      <c r="D7" s="4" t="s">
        <v>20</v>
      </c>
      <c r="E7" s="3" t="s">
        <v>8</v>
      </c>
      <c r="F7" s="3" t="s">
        <v>45</v>
      </c>
      <c r="G7" s="3" t="s">
        <v>46</v>
      </c>
      <c r="H7" s="3" t="s">
        <v>47</v>
      </c>
      <c r="I7" s="11" t="s">
        <v>26</v>
      </c>
      <c r="J7" s="3" t="s">
        <v>48</v>
      </c>
      <c r="K7" s="3" t="s">
        <v>49</v>
      </c>
      <c r="L7" s="3" t="s">
        <v>47</v>
      </c>
      <c r="M7" s="3" t="s">
        <v>45</v>
      </c>
      <c r="N7" s="3" t="s">
        <v>46</v>
      </c>
      <c r="O7" s="3" t="s">
        <v>47</v>
      </c>
      <c r="P7" s="11" t="s">
        <v>26</v>
      </c>
      <c r="Q7" s="3" t="s">
        <v>48</v>
      </c>
      <c r="R7" s="3" t="s">
        <v>50</v>
      </c>
      <c r="S7" s="3" t="s">
        <v>47</v>
      </c>
      <c r="T7" s="3" t="s">
        <v>47</v>
      </c>
      <c r="U7" s="11" t="s">
        <v>25</v>
      </c>
      <c r="V7" s="11" t="s">
        <v>25</v>
      </c>
      <c r="W7" s="11" t="s">
        <v>25</v>
      </c>
      <c r="X7" s="11" t="s">
        <v>25</v>
      </c>
      <c r="Y7" s="11" t="s">
        <v>25</v>
      </c>
      <c r="Z7" s="11" t="s">
        <v>25</v>
      </c>
      <c r="AA7" s="11" t="s">
        <v>25</v>
      </c>
      <c r="AB7" s="8">
        <v>7</v>
      </c>
      <c r="AC7" s="21" t="s">
        <v>51</v>
      </c>
    </row>
    <row r="8" spans="1:32" x14ac:dyDescent="0.25">
      <c r="A8" s="3" t="s">
        <v>53</v>
      </c>
      <c r="U8" s="11" t="s">
        <v>25</v>
      </c>
      <c r="AB8" s="8">
        <v>1</v>
      </c>
      <c r="AC8" s="21" t="s">
        <v>54</v>
      </c>
    </row>
    <row r="9" spans="1:32" x14ac:dyDescent="0.25">
      <c r="A9" s="3" t="s">
        <v>58</v>
      </c>
      <c r="Y9" s="11" t="s">
        <v>25</v>
      </c>
      <c r="AA9" s="11" t="s">
        <v>25</v>
      </c>
      <c r="AB9" s="8">
        <f>COUNTIF(U9:AA9,"X")</f>
        <v>2</v>
      </c>
      <c r="AC9" s="21">
        <f>SUMIF(U9:AA9,"X",$U$4:$AA$4)</f>
        <v>7.5</v>
      </c>
      <c r="AE9" s="3" t="s">
        <v>25</v>
      </c>
    </row>
  </sheetData>
  <autoFilter ref="A2:AE2"/>
  <sortState ref="A5:AE9">
    <sortCondition ref="A5"/>
  </sortState>
  <mergeCells count="2">
    <mergeCell ref="F1:L1"/>
    <mergeCell ref="M1:S1"/>
  </mergeCells>
  <phoneticPr fontId="1" type="noConversion"/>
  <conditionalFormatting sqref="A5:E692">
    <cfRule type="expression" dxfId="9" priority="394">
      <formula>$A5&lt;&gt;""</formula>
    </cfRule>
  </conditionalFormatting>
  <conditionalFormatting sqref="F5:L692">
    <cfRule type="expression" dxfId="8" priority="393">
      <formula>$A5&lt;&gt;""</formula>
    </cfRule>
  </conditionalFormatting>
  <conditionalFormatting sqref="M5:S692">
    <cfRule type="expression" dxfId="7" priority="392">
      <formula>$A5&lt;&gt;""</formula>
    </cfRule>
  </conditionalFormatting>
  <conditionalFormatting sqref="T5:AC692">
    <cfRule type="expression" dxfId="6" priority="391">
      <formula>$A5&lt;&gt;""</formula>
    </cfRule>
  </conditionalFormatting>
  <conditionalFormatting sqref="U5:AA692">
    <cfRule type="expression" dxfId="5" priority="411">
      <formula>#REF!&lt;&gt;""</formula>
    </cfRule>
  </conditionalFormatting>
  <conditionalFormatting sqref="AB4">
    <cfRule type="expression" dxfId="4" priority="655">
      <formula>#REF!&lt;&gt;""</formula>
    </cfRule>
  </conditionalFormatting>
  <pageMargins left="0.7" right="0.7" top="0.75" bottom="0.75" header="0.3" footer="0.3"/>
  <pageSetup paperSize="9" scale="2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  <pageSetUpPr fitToPage="1"/>
  </sheetPr>
  <dimension ref="A1:F4"/>
  <sheetViews>
    <sheetView zoomScaleNormal="100" workbookViewId="0"/>
  </sheetViews>
  <sheetFormatPr baseColWidth="10" defaultColWidth="11.42578125" defaultRowHeight="15" x14ac:dyDescent="0.25"/>
  <cols>
    <col min="1" max="1" width="22.140625" style="27" bestFit="1" customWidth="1"/>
    <col min="2" max="2" width="11.5703125" style="27" bestFit="1" customWidth="1"/>
    <col min="3" max="4" width="19.7109375" style="27" bestFit="1" customWidth="1"/>
    <col min="5" max="5" width="21.42578125" style="27" bestFit="1" customWidth="1"/>
    <col min="6" max="16384" width="11.42578125" style="27"/>
  </cols>
  <sheetData>
    <row r="1" spans="1:6" s="16" customFormat="1" ht="76.5" customHeight="1" x14ac:dyDescent="0.25">
      <c r="A1" s="16" t="s">
        <v>52</v>
      </c>
      <c r="C1" s="29"/>
      <c r="D1" s="29"/>
      <c r="F1" s="28"/>
    </row>
    <row r="2" spans="1:6" s="15" customFormat="1" ht="64.5" customHeight="1" x14ac:dyDescent="0.25">
      <c r="A2" s="12" t="s">
        <v>0</v>
      </c>
      <c r="B2" s="12" t="s">
        <v>1</v>
      </c>
      <c r="C2" s="13" t="s">
        <v>27</v>
      </c>
      <c r="D2" s="14" t="s">
        <v>28</v>
      </c>
      <c r="E2" s="23" t="s">
        <v>23</v>
      </c>
    </row>
    <row r="3" spans="1:6" x14ac:dyDescent="0.25">
      <c r="A3" s="5"/>
      <c r="B3" s="5"/>
      <c r="C3" s="5"/>
      <c r="D3" s="5"/>
      <c r="E3" s="5"/>
    </row>
    <row r="4" spans="1:6" x14ac:dyDescent="0.25">
      <c r="A4" s="27" t="s">
        <v>45</v>
      </c>
      <c r="B4" s="27" t="s">
        <v>46</v>
      </c>
      <c r="C4" s="27" t="s">
        <v>49</v>
      </c>
      <c r="D4" s="27" t="s">
        <v>50</v>
      </c>
      <c r="E4" s="27" t="s">
        <v>47</v>
      </c>
    </row>
  </sheetData>
  <conditionalFormatting sqref="A4:B691">
    <cfRule type="expression" dxfId="3" priority="4">
      <formula>$A4&lt;&gt;""</formula>
    </cfRule>
  </conditionalFormatting>
  <conditionalFormatting sqref="C4:C691">
    <cfRule type="expression" dxfId="2" priority="3">
      <formula>$A4&lt;&gt;""</formula>
    </cfRule>
  </conditionalFormatting>
  <conditionalFormatting sqref="D4:D691">
    <cfRule type="expression" dxfId="1" priority="2">
      <formula>$A4&lt;&gt;""</formula>
    </cfRule>
  </conditionalFormatting>
  <conditionalFormatting sqref="E4:E691">
    <cfRule type="expression" dxfId="0" priority="1">
      <formula>$A4&lt;&gt;""</formula>
    </cfRule>
  </conditionalFormatting>
  <pageMargins left="0.7" right="0.7" top="0.75" bottom="0.75" header="0.3" footer="0.3"/>
  <pageSetup paperSize="9" scale="2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"/>
  <sheetViews>
    <sheetView workbookViewId="0">
      <selection activeCell="B2" sqref="B2"/>
    </sheetView>
  </sheetViews>
  <sheetFormatPr baseColWidth="10" defaultRowHeight="15" x14ac:dyDescent="0.25"/>
  <cols>
    <col min="1" max="1" width="5.28515625" bestFit="1" customWidth="1"/>
    <col min="2" max="2" width="9.140625" bestFit="1" customWidth="1"/>
  </cols>
  <sheetData>
    <row r="1" spans="1:2" x14ac:dyDescent="0.25">
      <c r="A1" s="2" t="s">
        <v>2</v>
      </c>
      <c r="B1" s="2" t="s">
        <v>7</v>
      </c>
    </row>
    <row r="2" spans="1:2" x14ac:dyDescent="0.25">
      <c r="A2" s="1" t="s">
        <v>20</v>
      </c>
      <c r="B2" t="s">
        <v>24</v>
      </c>
    </row>
    <row r="3" spans="1:2" x14ac:dyDescent="0.25">
      <c r="A3" s="1" t="s">
        <v>21</v>
      </c>
      <c r="B3" t="s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Enfant</vt:lpstr>
      <vt:lpstr>Imp</vt:lpstr>
      <vt:lpstr>Menu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Montage MP. PC</dc:creator>
  <cp:lastModifiedBy>Gawlas Richard</cp:lastModifiedBy>
  <cp:lastPrinted>2023-08-10T07:12:08Z</cp:lastPrinted>
  <dcterms:created xsi:type="dcterms:W3CDTF">2019-08-22T13:53:41Z</dcterms:created>
  <dcterms:modified xsi:type="dcterms:W3CDTF">2025-06-24T15:15:18Z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2021-04-28T13:39:28Z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c7a9b3d0-c098-436c-bac5-f3d99621745e</vt:lpwstr>
  </property>
  <property fmtid="{D5CDD505-2E9C-101B-9397-08002B2CF9AE}" pid="8" name="MSIP_Label_c135c4ba-2280-41f8-be7d-6f21d368baa3_ContentBits">
    <vt:lpwstr>0</vt:lpwstr>
  </property>
</Properties>
</file>