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426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remi\Desktop\Tableaux Elodie Test formules\"/>
    </mc:Choice>
  </mc:AlternateContent>
  <xr:revisionPtr revIDLastSave="0" documentId="13_ncr:1_{68C92CB1-5FE9-4BC2-8A86-D968C4FE2D0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Willy" sheetId="3" r:id="rId1"/>
  </sheets>
  <definedNames>
    <definedName name="_xlnm._FilterDatabase" localSheetId="0" hidden="1">Willy!$A$2:$M$2</definedName>
    <definedName name="TitreColonne1">" "</definedName>
  </definedNames>
  <calcPr calcId="191029"/>
</workbook>
</file>

<file path=xl/calcChain.xml><?xml version="1.0" encoding="utf-8"?>
<calcChain xmlns="http://schemas.openxmlformats.org/spreadsheetml/2006/main">
  <c r="F37" i="3" l="1"/>
  <c r="R37" i="3"/>
  <c r="W37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Elodie MARCHAND</author>
  </authors>
  <commentList>
    <comment ref="K34" authorId="0" shapeId="0" xr:uid="{00000000-0006-0000-0000-000002000000}">
      <text>
        <r>
          <rPr>
            <b/>
            <sz val="9"/>
            <color indexed="81"/>
            <rFont val="Tahoma"/>
            <charset val="1"/>
          </rPr>
          <t>Elodie MARCHAND:</t>
        </r>
        <r>
          <rPr>
            <sz val="9"/>
            <color indexed="81"/>
            <rFont val="Tahoma"/>
            <charset val="1"/>
          </rPr>
          <t xml:space="preserve">
Montatubage : 2780 HT
</t>
        </r>
      </text>
    </comment>
  </commentList>
</comments>
</file>

<file path=xl/sharedStrings.xml><?xml version="1.0" encoding="utf-8"?>
<sst xmlns="http://schemas.openxmlformats.org/spreadsheetml/2006/main" count="322" uniqueCount="43">
  <si>
    <t>En cours</t>
  </si>
  <si>
    <t>Terminé</t>
  </si>
  <si>
    <t>N°devis</t>
  </si>
  <si>
    <t>N°affaire</t>
  </si>
  <si>
    <t>Nom de l'affaire</t>
  </si>
  <si>
    <t>Commentaires</t>
  </si>
  <si>
    <t>Statut</t>
  </si>
  <si>
    <t>Date</t>
  </si>
  <si>
    <t>Semaine</t>
  </si>
  <si>
    <t>Courrier</t>
  </si>
  <si>
    <t>Chorus</t>
  </si>
  <si>
    <t>N° de la 
commande</t>
  </si>
  <si>
    <t>Partielle</t>
  </si>
  <si>
    <t>Définitive</t>
  </si>
  <si>
    <t>Total</t>
  </si>
  <si>
    <t>Suivi de la facturation</t>
  </si>
  <si>
    <t>N° facture</t>
  </si>
  <si>
    <t>Mode d'envoi</t>
  </si>
  <si>
    <t>DIVERS</t>
  </si>
  <si>
    <t>SUIVI DE CHANTIERS</t>
  </si>
  <si>
    <t>FACTURATION</t>
  </si>
  <si>
    <t>AFFAIRE</t>
  </si>
  <si>
    <t>MAJ du TDB</t>
  </si>
  <si>
    <t>realisation des travaux</t>
  </si>
  <si>
    <t>Type</t>
  </si>
  <si>
    <t>Fin des travaux</t>
  </si>
  <si>
    <t>Date de la facture</t>
  </si>
  <si>
    <t>Envoi de la facture le:</t>
  </si>
  <si>
    <t>Avenant</t>
  </si>
  <si>
    <t>Actualisation</t>
  </si>
  <si>
    <t>C. bancaire</t>
  </si>
  <si>
    <t xml:space="preserve">PV de réception </t>
  </si>
  <si>
    <t>Contrat de sous traitance</t>
  </si>
  <si>
    <t>Directe</t>
  </si>
  <si>
    <t>Non</t>
  </si>
  <si>
    <t>Montant HT</t>
  </si>
  <si>
    <t>Non commencé</t>
  </si>
  <si>
    <t>Statut facture</t>
  </si>
  <si>
    <t>Facturé</t>
  </si>
  <si>
    <t>Non facturé</t>
  </si>
  <si>
    <t>Oui</t>
  </si>
  <si>
    <t>A remplir</t>
  </si>
  <si>
    <t>Date prévisionnelle de facture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</si>
</sst>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&quot;TERMINÉ&quot;;&quot;&quot;;&quot;&quot;"/>
    <numFmt numFmtId="169" formatCode="dd/mm/yy;@"/>
    <numFmt numFmtId="170" formatCode="#,##0.00\ &quot;€&quot;"/>
  </numFmts>
  <fonts count="17">
    <font>
      <sz val="11"/>
      <color theme="1" tint="0.24994659260841701"/>
      <name val="Bookman Old Style"/>
      <family val="2"/>
      <scheme val="minor"/>
    </font>
    <font>
      <sz val="11"/>
      <color theme="1"/>
      <name val="Bookman Old Style"/>
      <family val="2"/>
      <scheme val="minor"/>
    </font>
    <font>
      <sz val="11"/>
      <color theme="1" tint="0.24994659260841701"/>
      <name val="Bookman Old Style"/>
      <family val="2"/>
      <scheme val="minor"/>
    </font>
    <font>
      <sz val="11"/>
      <color theme="0"/>
      <name val="Bookman Old Style"/>
      <family val="2"/>
      <scheme val="minor"/>
    </font>
    <font>
      <sz val="11"/>
      <color theme="1" tint="0.24994659260841701"/>
      <name val="Franklin Gothic Medium"/>
      <family val="2"/>
      <scheme val="major"/>
    </font>
    <font>
      <sz val="11"/>
      <color theme="3"/>
      <name val="Franklin Gothic Medium"/>
      <family val="2"/>
      <scheme val="major"/>
    </font>
    <font>
      <b/>
      <sz val="38"/>
      <color theme="1" tint="0.24994659260841701"/>
      <name val="Bookman Old Style"/>
      <family val="1"/>
      <scheme val="minor"/>
    </font>
    <font>
      <b/>
      <sz val="26"/>
      <color theme="0"/>
      <name val="Arial Unicode MS"/>
      <family val="2"/>
    </font>
    <font>
      <b/>
      <sz val="11"/>
      <name val="Felix Titling"/>
      <family val="5"/>
    </font>
    <font>
      <sz val="11"/>
      <color theme="1" tint="0.24994659260841701"/>
      <name val="Felix Titling"/>
      <family val="5"/>
    </font>
    <font>
      <b/>
      <i/>
      <sz val="12"/>
      <color theme="0"/>
      <name val="Cambria"/>
      <family val="1"/>
    </font>
    <font>
      <i/>
      <sz val="11"/>
      <color theme="0"/>
      <name val="Cambria"/>
      <family val="1"/>
    </font>
    <font>
      <sz val="11"/>
      <color theme="1" tint="0.24994659260841701"/>
      <name val="Bookman Old Style"/>
      <scheme val="minor"/>
    </font>
    <font>
      <sz val="11"/>
      <color rgb="FF002060"/>
      <name val="Bookman Old Style"/>
      <scheme val="minor"/>
    </font>
    <font>
      <sz val="11"/>
      <color theme="1" tint="0.24994659260841701"/>
      <name val="Bookman Old Style"/>
      <family val="1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2">
    <xf numFmtId="0" fontId="0" fillId="0" borderId="0">
      <alignment vertical="center" wrapText="1"/>
    </xf>
    <xf numFmtId="9" fontId="1" fillId="0" borderId="0" applyFont="0" applyFill="0" applyBorder="0" applyProtection="0">
      <alignment horizontal="right" vertical="center" indent="1"/>
    </xf>
    <xf numFmtId="0" fontId="4" fillId="0" borderId="0" applyFill="0" applyBorder="0" applyProtection="0">
      <alignment horizontal="left"/>
    </xf>
    <xf numFmtId="167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2" borderId="2" applyNumberFormat="0" applyFont="0" applyAlignment="0" applyProtection="0"/>
    <xf numFmtId="14" fontId="2" fillId="0" borderId="0" applyFill="0" applyBorder="0">
      <alignment horizontal="right" vertical="center"/>
    </xf>
    <xf numFmtId="168" fontId="3" fillId="0" borderId="0">
      <alignment horizontal="center" vertical="center"/>
    </xf>
    <xf numFmtId="0" fontId="6" fillId="0" borderId="1" applyNumberFormat="0" applyFill="0" applyProtection="0"/>
    <xf numFmtId="0" fontId="5" fillId="0" borderId="0" applyFill="0" applyProtection="0">
      <alignment horizontal="right" indent="2"/>
    </xf>
  </cellStyleXfs>
  <cellXfs count="37">
    <xf numFmtId="0" fontId="0" fillId="0" borderId="0" xfId="0">
      <alignment vertical="center" wrapText="1"/>
    </xf>
    <xf numFmtId="0" fontId="0" fillId="0" borderId="0" xfId="0" applyFill="1">
      <alignment vertical="center" wrapText="1"/>
    </xf>
    <xf numFmtId="0" fontId="0" fillId="0" borderId="0" xfId="0" applyFont="1" applyFill="1">
      <alignment vertical="center" wrapText="1"/>
    </xf>
    <xf numFmtId="169" fontId="0" fillId="0" borderId="0" xfId="0" applyNumberFormat="1" applyFont="1" applyFill="1">
      <alignment vertical="center" wrapText="1"/>
    </xf>
    <xf numFmtId="0" fontId="8" fillId="3" borderId="9" xfId="7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 wrapText="1"/>
    </xf>
    <xf numFmtId="0" fontId="10" fillId="4" borderId="3" xfId="7" applyFont="1" applyFill="1" applyBorder="1" applyAlignment="1">
      <alignment horizontal="center" vertical="center" wrapText="1" shrinkToFit="1"/>
    </xf>
    <xf numFmtId="0" fontId="11" fillId="4" borderId="3" xfId="0" applyFont="1" applyFill="1" applyBorder="1" applyAlignment="1">
      <alignment horizontal="center" vertical="center" wrapText="1"/>
    </xf>
    <xf numFmtId="0" fontId="12" fillId="0" borderId="0" xfId="0" applyFont="1" applyFill="1">
      <alignment vertical="center" wrapText="1"/>
    </xf>
    <xf numFmtId="0" fontId="13" fillId="0" borderId="0" xfId="0" applyFont="1" applyFill="1">
      <alignment vertical="center" wrapText="1"/>
    </xf>
    <xf numFmtId="14" fontId="0" fillId="0" borderId="0" xfId="0" applyNumberFormat="1" applyFont="1" applyFill="1">
      <alignment vertical="center" wrapText="1"/>
    </xf>
    <xf numFmtId="0" fontId="14" fillId="0" borderId="0" xfId="0" applyFont="1" applyFill="1">
      <alignment vertical="center" wrapText="1"/>
    </xf>
    <xf numFmtId="14" fontId="12" fillId="0" borderId="0" xfId="0" applyNumberFormat="1" applyFont="1" applyFill="1">
      <alignment vertical="center" wrapText="1"/>
    </xf>
    <xf numFmtId="170" fontId="0" fillId="0" borderId="0" xfId="0" applyNumberFormat="1" applyFont="1" applyFill="1">
      <alignment vertical="center" wrapText="1"/>
    </xf>
    <xf numFmtId="170" fontId="13" fillId="0" borderId="0" xfId="0" applyNumberFormat="1" applyFont="1" applyFill="1">
      <alignment vertical="center" wrapText="1"/>
    </xf>
    <xf numFmtId="0" fontId="9" fillId="3" borderId="8" xfId="0" applyFont="1" applyFill="1" applyBorder="1" applyAlignment="1">
      <alignment horizontal="center" vertical="center" wrapText="1"/>
    </xf>
    <xf numFmtId="170" fontId="12" fillId="0" borderId="0" xfId="0" applyNumberFormat="1" applyFont="1" applyFill="1">
      <alignment vertical="center" wrapText="1"/>
    </xf>
    <xf numFmtId="0" fontId="0" fillId="0" borderId="13" xfId="0" applyFont="1" applyFill="1" applyBorder="1">
      <alignment vertical="center" wrapText="1"/>
    </xf>
    <xf numFmtId="169" fontId="0" fillId="0" borderId="13" xfId="0" applyNumberFormat="1" applyFont="1" applyFill="1" applyBorder="1">
      <alignment vertical="center" wrapText="1"/>
    </xf>
    <xf numFmtId="170" fontId="0" fillId="0" borderId="13" xfId="0" applyNumberFormat="1" applyFont="1" applyFill="1" applyBorder="1">
      <alignment vertical="center" wrapText="1"/>
    </xf>
    <xf numFmtId="0" fontId="0" fillId="0" borderId="13" xfId="0" applyFill="1" applyBorder="1">
      <alignment vertical="center" wrapText="1"/>
    </xf>
    <xf numFmtId="0" fontId="0" fillId="3" borderId="6" xfId="0" applyFill="1" applyBorder="1" applyAlignment="1">
      <alignment horizontal="center" vertical="center" wrapText="1"/>
    </xf>
    <xf numFmtId="16" fontId="0" fillId="0" borderId="0" xfId="0" applyNumberFormat="1" applyFont="1" applyFill="1">
      <alignment vertical="center" wrapText="1"/>
    </xf>
    <xf numFmtId="14" fontId="0" fillId="0" borderId="13" xfId="0" applyNumberFormat="1" applyFont="1" applyFill="1" applyBorder="1">
      <alignment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8" fillId="3" borderId="10" xfId="7" applyFont="1" applyFill="1" applyBorder="1" applyAlignment="1">
      <alignment horizontal="center" vertical="center" wrapText="1" shrinkToFit="1"/>
    </xf>
    <xf numFmtId="0" fontId="9" fillId="3" borderId="11" xfId="0" applyFont="1" applyFill="1" applyBorder="1" applyAlignment="1">
      <alignment horizontal="center" vertical="center" wrapText="1" shrinkToFit="1"/>
    </xf>
    <xf numFmtId="0" fontId="0" fillId="0" borderId="11" xfId="0" applyBorder="1" applyAlignment="1">
      <alignment horizontal="center" vertical="center" wrapText="1" shrinkToFit="1"/>
    </xf>
    <xf numFmtId="0" fontId="0" fillId="0" borderId="12" xfId="0" applyBorder="1" applyAlignment="1">
      <alignment horizontal="center" vertical="center" wrapText="1" shrinkToFit="1"/>
    </xf>
    <xf numFmtId="0" fontId="8" fillId="3" borderId="7" xfId="7" applyFont="1" applyFill="1" applyBorder="1" applyAlignment="1">
      <alignment horizontal="center" vertical="center" wrapText="1" shrinkToFit="1"/>
    </xf>
    <xf numFmtId="0" fontId="8" fillId="3" borderId="6" xfId="7" applyFont="1" applyFill="1" applyBorder="1" applyAlignment="1">
      <alignment horizontal="center" vertical="center" wrapText="1" shrinkToFit="1"/>
    </xf>
    <xf numFmtId="0" fontId="0" fillId="3" borderId="8" xfId="0" applyFill="1" applyBorder="1" applyAlignment="1">
      <alignment horizontal="center" vertical="center" wrapText="1"/>
    </xf>
    <xf numFmtId="0" fontId="8" fillId="3" borderId="7" xfId="7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</cellXfs>
  <cellStyles count="12">
    <cellStyle name="Date" xfId="8" xr:uid="{00000000-0005-0000-0000-000000000000}"/>
    <cellStyle name="Milliers" xfId="3" builtinId="3" customBuiltin="1"/>
    <cellStyle name="Milliers [0]" xfId="4" builtinId="6" customBuiltin="1"/>
    <cellStyle name="Monétaire" xfId="5" builtinId="4" customBuiltin="1"/>
    <cellStyle name="Monétaire [0]" xfId="6" builtinId="7" customBuiltin="1"/>
    <cellStyle name="Normal" xfId="0" builtinId="0" customBuiltin="1"/>
    <cellStyle name="Note" xfId="7" builtinId="10" customBuiltin="1"/>
    <cellStyle name="Pourcentage" xfId="1" builtinId="5" customBuiltin="1"/>
    <cellStyle name="Terminé" xfId="9" xr:uid="{00000000-0005-0000-0000-000008000000}"/>
    <cellStyle name="Titre" xfId="10" builtinId="15" customBuiltin="1"/>
    <cellStyle name="Titre 1" xfId="2" builtinId="16" customBuiltin="1"/>
    <cellStyle name="Titre 2" xfId="11" builtinId="17" customBuiltin="1"/>
  </cellStyles>
  <dxfs count="6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Bookman Old Style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Bookman Old Style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Bookman Old Style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Bookman Old Style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Bookman Old Style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Bookman Old Style"/>
        <scheme val="minor"/>
      </font>
      <numFmt numFmtId="170" formatCode="#,##0.00\ &quot;€&quot;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Bookman Old Style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Bookman Old Style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Bookman Old Style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Bookman Old Style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Bookman Old Style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Bookman Old Style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Bookman Old Style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Bookman Old Style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Bookman Old Style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Bookman Old Style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Bookman Old Style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Bookman Old Style"/>
        <scheme val="minor"/>
      </font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Bookman Old Style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Bookman Old Style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Bookman Old Style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4659260841701"/>
        <name val="Bookman Old Style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4659260841701"/>
        <name val="Bookman Old Style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4659260841701"/>
        <name val="Bookman Old Style"/>
        <scheme val="minor"/>
      </font>
      <numFmt numFmtId="170" formatCode="#,##0.00\ &quot;€&quot;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4659260841701"/>
        <name val="Bookman Old Style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4659260841701"/>
        <name val="Bookman Old Style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4659260841701"/>
        <name val="Bookman Old Style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4659260841701"/>
        <name val="Bookman Old Style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4659260841701"/>
        <name val="Bookman Old Style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4659260841701"/>
        <name val="Bookman Old Style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4659260841701"/>
        <name val="Bookman Old Style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rgb="FF002060"/>
        <name val="Bookman Old Style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 tint="0.24994659260841701"/>
        <name val="Bookman Old Style"/>
        <scheme val="minor"/>
      </font>
      <fill>
        <patternFill patternType="none">
          <fgColor indexed="64"/>
          <bgColor auto="1"/>
        </patternFill>
      </fill>
    </dxf>
    <dxf>
      <border>
        <bottom style="thin">
          <color indexed="64"/>
        </bottom>
        <vertical/>
        <horizontal/>
      </border>
    </dxf>
    <dxf>
      <font>
        <i/>
        <strike val="0"/>
        <outline val="0"/>
        <shadow val="0"/>
        <u val="none"/>
        <vertAlign val="baseline"/>
        <color theme="0"/>
        <name val="Cambria"/>
        <scheme val="none"/>
      </font>
      <fill>
        <patternFill patternType="solid">
          <fgColor indexed="64"/>
          <bgColor theme="5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border>
        <bottom style="thin">
          <color theme="0" tint="-0.14993743705557422"/>
        </bottom>
        <horizontal style="thin">
          <color theme="0" tint="-0.14996795556505021"/>
        </horizontal>
      </border>
    </dxf>
    <dxf>
      <fill>
        <patternFill patternType="solid">
          <fgColor theme="6" tint="0.79998168889431442"/>
          <bgColor theme="6" tint="0.79998168889431442"/>
        </patternFill>
      </fill>
      <border>
        <bottom style="thin">
          <color theme="6" tint="0.39997558519241921"/>
        </bottom>
      </border>
    </dxf>
    <dxf>
      <fill>
        <patternFill patternType="solid">
          <fgColor theme="6" tint="0.79998168889431442"/>
          <bgColor theme="6" tint="0.79998168889431442"/>
        </patternFill>
      </fill>
      <border>
        <bottom style="thin">
          <color theme="6" tint="0.39997558519241921"/>
        </bottom>
      </border>
    </dxf>
    <dxf>
      <font>
        <b/>
        <color theme="1"/>
      </font>
    </dxf>
    <dxf>
      <font>
        <b/>
        <color theme="1"/>
      </font>
      <border>
        <bottom style="thin">
          <color theme="6" tint="0.39997558519241921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6"/>
        </top>
        <bottom style="thin">
          <color theme="6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 tint="-0.249977111117893"/>
        </left>
        <right style="thin">
          <color theme="0" tint="-0.249977111117893"/>
        </right>
      </border>
    </dxf>
    <dxf>
      <fill>
        <patternFill patternType="solid">
          <fgColor theme="0" tint="-0.14999847407452621"/>
          <bgColor theme="0" tint="-0.14999847407452621"/>
        </patternFill>
      </fill>
    </dxf>
    <dxf>
      <font>
        <b/>
        <color theme="1"/>
      </font>
      <fill>
        <patternFill patternType="solid">
          <fgColor theme="6" tint="0.79998168889431442"/>
          <bgColor theme="6" tint="0.79998168889431442"/>
        </patternFill>
      </fill>
      <border>
        <top style="thin">
          <color theme="6" tint="0.39997558519241921"/>
        </top>
      </border>
    </dxf>
    <dxf>
      <font>
        <b/>
        <color theme="1"/>
      </font>
      <fill>
        <patternFill patternType="solid">
          <fgColor theme="6" tint="0.79998168889431442"/>
          <bgColor theme="6" tint="0.79998168889431442"/>
        </patternFill>
      </fill>
      <border>
        <top style="thick">
          <color theme="7" tint="0.39994506668294322"/>
        </top>
        <bottom style="thin">
          <color theme="6" tint="0.39997558519241921"/>
        </bottom>
      </border>
    </dxf>
  </dxfs>
  <tableStyles count="2" defaultTableStyle="Liste de tâches" defaultPivotStyle="PivotStyleLight2">
    <tableStyle name="Tableau croisé dynamique Liste de tâches" table="0" count="11" xr9:uid="{00000000-0011-0000-FFFF-FFFF00000000}">
      <tableStyleElement type="headerRow" dxfId="63"/>
      <tableStyleElement type="totalRow" dxfId="62"/>
      <tableStyleElement type="firstRowStripe" dxfId="61"/>
      <tableStyleElement type="firstColumnStripe" dxfId="60"/>
      <tableStyleElement type="firstSubtotalColumn" dxfId="59"/>
      <tableStyleElement type="firstSubtotalRow" dxfId="58"/>
      <tableStyleElement type="secondSubtotalRow" dxfId="57"/>
      <tableStyleElement type="firstRowSubheading" dxfId="56"/>
      <tableStyleElement type="secondRowSubheading" dxfId="55"/>
      <tableStyleElement type="pageFieldLabels" dxfId="54"/>
      <tableStyleElement type="pageFieldValues" dxfId="53"/>
    </tableStyle>
    <tableStyle name="Liste de tâches" pivot="0" count="1" xr9:uid="{00000000-0011-0000-FFFF-FFFF01000000}">
      <tableStyleElement type="wholeTable" dxfId="5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0000000}" name="Willy" displayName="Willy" ref="A3:W37" totalsRowCount="1" headerRowDxfId="36" dataDxfId="34" totalsRowDxfId="33" headerRowBorderDxfId="35">
  <autoFilter ref="A3:W36" xr:uid="{00000000-0009-0000-0100-000009000000}"/>
  <tableColumns count="23">
    <tableColumn id="1" xr3:uid="{00000000-0010-0000-0000-000001000000}" name="N°devis" totalsRowLabel="Total" totalsRowDxfId="22"/>
    <tableColumn id="2" xr3:uid="{00000000-0010-0000-0000-000002000000}" name="N°affaire" totalsRowDxfId="21"/>
    <tableColumn id="3" xr3:uid="{00000000-0010-0000-0000-000003000000}" name="N° de la _x000a_commande" totalsRowDxfId="20"/>
    <tableColumn id="4" xr3:uid="{00000000-0010-0000-0000-000004000000}" name="Nom de l'affaire" totalsRowDxfId="19"/>
    <tableColumn id="7" xr3:uid="{00000000-0010-0000-0000-000007000000}" name="Type" dataDxfId="32" totalsRowDxfId="18"/>
    <tableColumn id="5" xr3:uid="{00000000-0010-0000-0000-000005000000}" name="Statut" totalsRowFunction="count" totalsRowDxfId="17"/>
    <tableColumn id="18" xr3:uid="{00000000-0010-0000-0000-000012000000}" name="Avenant" dataDxfId="31" totalsRowDxfId="16"/>
    <tableColumn id="17" xr3:uid="{00000000-0010-0000-0000-000011000000}" name="Actualisation" dataDxfId="30" totalsRowDxfId="15"/>
    <tableColumn id="16" xr3:uid="{00000000-0010-0000-0000-000010000000}" name="C. bancaire" dataDxfId="29" totalsRowDxfId="14"/>
    <tableColumn id="15" xr3:uid="{00000000-0010-0000-0000-00000F000000}" name="PV de réception " dataDxfId="28" totalsRowDxfId="13"/>
    <tableColumn id="19" xr3:uid="{00000000-0010-0000-0000-000013000000}" name="Contrat de sous traitance" dataDxfId="27" totalsRowDxfId="12"/>
    <tableColumn id="9" xr3:uid="{00000000-0010-0000-0000-000009000000}" name="Date" totalsRowDxfId="11"/>
    <tableColumn id="10" xr3:uid="{00000000-0010-0000-0000-00000A000000}" name="Semaine" totalsRowDxfId="10"/>
    <tableColumn id="11" xr3:uid="{00000000-0010-0000-0000-00000B000000}" name="Fin des travaux" totalsRowDxfId="9"/>
    <tableColumn id="23" xr3:uid="{00000000-0010-0000-0000-000017000000}" name="Date prévisionnelle de facture" dataDxfId="26" totalsRowDxfId="8"/>
    <tableColumn id="12" xr3:uid="{00000000-0010-0000-0000-00000C000000}" name="Date de la facture" totalsRowDxfId="7"/>
    <tableColumn id="13" xr3:uid="{00000000-0010-0000-0000-00000D000000}" name="N° facture" totalsRowDxfId="6"/>
    <tableColumn id="8" xr3:uid="{00000000-0010-0000-0000-000008000000}" name="Montant HT" totalsRowFunction="sum" dataDxfId="25" totalsRowDxfId="5"/>
    <tableColumn id="14" xr3:uid="{00000000-0010-0000-0000-00000E000000}" name="Envoi de la facture le:" dataDxfId="24" totalsRowDxfId="4"/>
    <tableColumn id="6" xr3:uid="{00000000-0010-0000-0000-000006000000}" name="Mode d'envoi" totalsRowDxfId="3"/>
    <tableColumn id="22" xr3:uid="{00000000-0010-0000-0000-000016000000}" name="Statut facture" dataDxfId="23" totalsRowDxfId="2"/>
    <tableColumn id="20" xr3:uid="{00000000-0010-0000-0000-000014000000}" name="MAJ du TDB" totalsRowDxfId="1"/>
    <tableColumn id="21" xr3:uid="{00000000-0010-0000-0000-000015000000}" name="Commentaires" totalsRowFunction="count" totalsRowDxfId="0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To-Do List">
      <a:dk1>
        <a:sysClr val="windowText" lastClr="000000"/>
      </a:dk1>
      <a:lt1>
        <a:sysClr val="window" lastClr="FFFFFF"/>
      </a:lt1>
      <a:dk2>
        <a:srgbClr val="251C22"/>
      </a:dk2>
      <a:lt2>
        <a:srgbClr val="F0F8F6"/>
      </a:lt2>
      <a:accent1>
        <a:srgbClr val="947087"/>
      </a:accent1>
      <a:accent2>
        <a:srgbClr val="47A6B5"/>
      </a:accent2>
      <a:accent3>
        <a:srgbClr val="EAC235"/>
      </a:accent3>
      <a:accent4>
        <a:srgbClr val="6BC081"/>
      </a:accent4>
      <a:accent5>
        <a:srgbClr val="E9733D"/>
      </a:accent5>
      <a:accent6>
        <a:srgbClr val="FB933B"/>
      </a:accent6>
      <a:hlink>
        <a:srgbClr val="47A6B5"/>
      </a:hlink>
      <a:folHlink>
        <a:srgbClr val="947087"/>
      </a:folHlink>
    </a:clrScheme>
    <a:fontScheme name="To-Do List">
      <a:majorFont>
        <a:latin typeface="Franklin Gothic Medium"/>
        <a:ea typeface=""/>
        <a:cs typeface=""/>
      </a:majorFont>
      <a:minorFont>
        <a:latin typeface="Bookman Old Style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39"/>
  <sheetViews>
    <sheetView tabSelected="1" zoomScale="80" zoomScaleNormal="80" workbookViewId="0">
      <selection activeCell="K9" sqref="K9"/>
    </sheetView>
  </sheetViews>
  <sheetFormatPr baseColWidth="10" defaultRowHeight="15"/>
  <cols>
    <col min="1" max="1" width="11.21875" style="1" bestFit="1" customWidth="1"/>
    <col min="2" max="2" width="12.44140625" style="1" bestFit="1" customWidth="1"/>
    <col min="3" max="3" width="14" style="1" bestFit="1" customWidth="1"/>
    <col min="4" max="4" width="24.6640625" style="1" customWidth="1"/>
    <col min="5" max="5" width="9.109375" style="1" bestFit="1" customWidth="1"/>
    <col min="6" max="6" width="10.109375" style="1" bestFit="1" customWidth="1"/>
    <col min="7" max="7" width="11.77734375" style="1" bestFit="1" customWidth="1"/>
    <col min="8" max="8" width="15.88671875" style="1" bestFit="1" customWidth="1"/>
    <col min="9" max="9" width="14.109375" style="1" bestFit="1" customWidth="1"/>
    <col min="10" max="10" width="17.109375" style="1" bestFit="1" customWidth="1"/>
    <col min="11" max="11" width="16.5546875" style="1" bestFit="1" customWidth="1"/>
    <col min="12" max="12" width="9" style="1" bestFit="1" customWidth="1"/>
    <col min="13" max="13" width="12" style="1" bestFit="1" customWidth="1"/>
    <col min="14" max="14" width="16.6640625" style="1" bestFit="1" customWidth="1"/>
    <col min="15" max="15" width="16.6640625" style="1" customWidth="1"/>
    <col min="16" max="16" width="13.21875" style="1" bestFit="1" customWidth="1"/>
    <col min="17" max="17" width="12.5546875" style="1" bestFit="1" customWidth="1"/>
    <col min="18" max="18" width="13.77734375" style="1" bestFit="1" customWidth="1"/>
    <col min="19" max="19" width="12.77734375" style="1" customWidth="1"/>
    <col min="20" max="20" width="15.109375" style="1" bestFit="1" customWidth="1"/>
    <col min="21" max="21" width="15.109375" style="1" customWidth="1"/>
    <col min="22" max="22" width="13" style="1" customWidth="1"/>
    <col min="23" max="23" width="40.88671875" style="1" customWidth="1"/>
    <col min="24" max="16384" width="11.5546875" style="1"/>
  </cols>
  <sheetData>
    <row r="1" spans="1:23" ht="39" customHeight="1" thickBot="1">
      <c r="A1" s="25" t="s">
        <v>15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6"/>
    </row>
    <row r="2" spans="1:23" ht="30">
      <c r="A2" s="27" t="s">
        <v>21</v>
      </c>
      <c r="B2" s="28"/>
      <c r="C2" s="28"/>
      <c r="D2" s="28"/>
      <c r="E2" s="28"/>
      <c r="F2" s="28"/>
      <c r="G2" s="29"/>
      <c r="H2" s="29"/>
      <c r="I2" s="29"/>
      <c r="J2" s="29"/>
      <c r="K2" s="30"/>
      <c r="L2" s="31" t="s">
        <v>23</v>
      </c>
      <c r="M2" s="32"/>
      <c r="N2" s="33"/>
      <c r="O2" s="22"/>
      <c r="P2" s="34" t="s">
        <v>20</v>
      </c>
      <c r="Q2" s="35"/>
      <c r="R2" s="35"/>
      <c r="S2" s="35"/>
      <c r="T2" s="36"/>
      <c r="U2" s="16"/>
      <c r="V2" s="4" t="s">
        <v>19</v>
      </c>
      <c r="W2" s="4" t="s">
        <v>18</v>
      </c>
    </row>
    <row r="3" spans="1:23" ht="35.25" customHeight="1">
      <c r="A3" s="5" t="s">
        <v>2</v>
      </c>
      <c r="B3" s="5" t="s">
        <v>3</v>
      </c>
      <c r="C3" s="6" t="s">
        <v>11</v>
      </c>
      <c r="D3" s="5" t="s">
        <v>4</v>
      </c>
      <c r="E3" s="5" t="s">
        <v>24</v>
      </c>
      <c r="F3" s="6" t="s">
        <v>6</v>
      </c>
      <c r="G3" s="6" t="s">
        <v>28</v>
      </c>
      <c r="H3" s="6" t="s">
        <v>29</v>
      </c>
      <c r="I3" s="6" t="s">
        <v>30</v>
      </c>
      <c r="J3" s="6" t="s">
        <v>31</v>
      </c>
      <c r="K3" s="6" t="s">
        <v>32</v>
      </c>
      <c r="L3" s="7" t="s">
        <v>7</v>
      </c>
      <c r="M3" s="7" t="s">
        <v>8</v>
      </c>
      <c r="N3" s="8" t="s">
        <v>25</v>
      </c>
      <c r="O3" s="8" t="s">
        <v>42</v>
      </c>
      <c r="P3" s="8" t="s">
        <v>26</v>
      </c>
      <c r="Q3" s="8" t="s">
        <v>16</v>
      </c>
      <c r="R3" s="8" t="s">
        <v>35</v>
      </c>
      <c r="S3" s="8" t="s">
        <v>27</v>
      </c>
      <c r="T3" s="8" t="s">
        <v>17</v>
      </c>
      <c r="U3" s="8" t="s">
        <v>37</v>
      </c>
      <c r="V3" s="8" t="s">
        <v>22</v>
      </c>
      <c r="W3" s="8" t="s">
        <v>5</v>
      </c>
    </row>
    <row r="4" spans="1:23">
      <c r="A4" s="2"/>
      <c r="B4" s="2"/>
      <c r="C4" s="2"/>
      <c r="D4" s="2"/>
      <c r="E4" s="2" t="s">
        <v>33</v>
      </c>
      <c r="F4" s="2" t="s">
        <v>1</v>
      </c>
      <c r="G4" s="2" t="s">
        <v>34</v>
      </c>
      <c r="H4" s="2" t="s">
        <v>34</v>
      </c>
      <c r="I4" s="2" t="s">
        <v>34</v>
      </c>
      <c r="J4" s="2" t="s">
        <v>34</v>
      </c>
      <c r="K4" s="2" t="s">
        <v>34</v>
      </c>
      <c r="L4" s="3"/>
      <c r="M4" s="2"/>
      <c r="N4" s="2"/>
      <c r="O4" s="11"/>
      <c r="P4" s="3">
        <v>44113</v>
      </c>
      <c r="Q4" s="2"/>
      <c r="R4" s="14">
        <v>3069.7</v>
      </c>
      <c r="S4" s="2"/>
      <c r="T4" s="2" t="s">
        <v>10</v>
      </c>
      <c r="U4" s="2" t="s">
        <v>38</v>
      </c>
      <c r="V4" s="2" t="s">
        <v>13</v>
      </c>
      <c r="W4" s="2"/>
    </row>
    <row r="5" spans="1:23">
      <c r="A5" s="2"/>
      <c r="B5" s="2"/>
      <c r="C5" s="2"/>
      <c r="D5" s="2"/>
      <c r="E5" s="2" t="s">
        <v>33</v>
      </c>
      <c r="F5" s="2" t="s">
        <v>1</v>
      </c>
      <c r="G5" s="2" t="s">
        <v>34</v>
      </c>
      <c r="H5" s="2" t="s">
        <v>34</v>
      </c>
      <c r="I5" s="2" t="s">
        <v>34</v>
      </c>
      <c r="J5" s="2" t="s">
        <v>34</v>
      </c>
      <c r="K5" s="2" t="s">
        <v>34</v>
      </c>
      <c r="L5" s="3"/>
      <c r="M5" s="2"/>
      <c r="N5" s="2"/>
      <c r="O5" s="11"/>
      <c r="P5" s="3">
        <v>44094</v>
      </c>
      <c r="Q5" s="2"/>
      <c r="R5" s="14">
        <v>2261.0300000000002</v>
      </c>
      <c r="S5" s="2"/>
      <c r="T5" s="2" t="s">
        <v>9</v>
      </c>
      <c r="U5" s="2" t="s">
        <v>38</v>
      </c>
      <c r="V5" s="2" t="s">
        <v>13</v>
      </c>
      <c r="W5" s="2"/>
    </row>
    <row r="6" spans="1:23" ht="30">
      <c r="A6" s="2"/>
      <c r="B6" s="2"/>
      <c r="C6" s="2"/>
      <c r="D6" s="2"/>
      <c r="E6" s="2" t="s">
        <v>33</v>
      </c>
      <c r="F6" s="2" t="s">
        <v>36</v>
      </c>
      <c r="G6" s="2" t="s">
        <v>34</v>
      </c>
      <c r="H6" s="2" t="s">
        <v>34</v>
      </c>
      <c r="I6" s="2" t="s">
        <v>34</v>
      </c>
      <c r="J6" s="2" t="s">
        <v>34</v>
      </c>
      <c r="K6" s="2" t="s">
        <v>34</v>
      </c>
      <c r="L6" s="3">
        <v>44200</v>
      </c>
      <c r="M6" s="2">
        <v>1</v>
      </c>
      <c r="N6" s="2"/>
      <c r="O6" s="11">
        <v>44227</v>
      </c>
      <c r="P6" s="3"/>
      <c r="Q6" s="2"/>
      <c r="R6" s="14">
        <v>762.64</v>
      </c>
      <c r="S6" s="2"/>
      <c r="T6" s="2"/>
      <c r="U6" s="2" t="s">
        <v>39</v>
      </c>
      <c r="V6" s="2" t="s">
        <v>12</v>
      </c>
      <c r="W6" s="2"/>
    </row>
    <row r="7" spans="1:23" ht="30">
      <c r="A7" s="2"/>
      <c r="B7" s="2"/>
      <c r="C7" s="2"/>
      <c r="D7" s="2"/>
      <c r="E7" s="2" t="s">
        <v>33</v>
      </c>
      <c r="F7" s="2" t="s">
        <v>36</v>
      </c>
      <c r="G7" s="2" t="s">
        <v>34</v>
      </c>
      <c r="H7" s="2" t="s">
        <v>34</v>
      </c>
      <c r="I7" s="2" t="s">
        <v>34</v>
      </c>
      <c r="J7" s="2" t="s">
        <v>34</v>
      </c>
      <c r="K7" s="2" t="s">
        <v>34</v>
      </c>
      <c r="L7" s="3"/>
      <c r="M7" s="2"/>
      <c r="N7" s="2"/>
      <c r="O7" s="11"/>
      <c r="P7" s="3"/>
      <c r="Q7" s="2"/>
      <c r="R7" s="14">
        <v>1412.1</v>
      </c>
      <c r="S7" s="2"/>
      <c r="T7" s="2"/>
      <c r="U7" s="2" t="s">
        <v>39</v>
      </c>
      <c r="V7" s="2" t="s">
        <v>12</v>
      </c>
      <c r="W7" s="2"/>
    </row>
    <row r="8" spans="1:23">
      <c r="A8" s="2"/>
      <c r="B8" s="2"/>
      <c r="C8" s="2"/>
      <c r="D8" s="2"/>
      <c r="E8" s="2" t="s">
        <v>33</v>
      </c>
      <c r="F8" s="2" t="s">
        <v>1</v>
      </c>
      <c r="G8" s="2" t="s">
        <v>34</v>
      </c>
      <c r="H8" s="2" t="s">
        <v>34</v>
      </c>
      <c r="I8" s="2" t="s">
        <v>34</v>
      </c>
      <c r="J8" s="2" t="s">
        <v>34</v>
      </c>
      <c r="K8" s="2" t="s">
        <v>34</v>
      </c>
      <c r="L8" s="3"/>
      <c r="M8" s="2"/>
      <c r="N8" s="2"/>
      <c r="O8" s="11"/>
      <c r="P8" s="3">
        <v>44113</v>
      </c>
      <c r="Q8" s="2"/>
      <c r="R8" s="14">
        <v>3514.44</v>
      </c>
      <c r="S8" s="2"/>
      <c r="T8" s="2" t="s">
        <v>10</v>
      </c>
      <c r="U8" s="2" t="s">
        <v>38</v>
      </c>
      <c r="V8" s="2" t="s">
        <v>13</v>
      </c>
      <c r="W8" s="2"/>
    </row>
    <row r="9" spans="1:23">
      <c r="A9" s="2"/>
      <c r="B9" s="2"/>
      <c r="C9" s="2"/>
      <c r="D9" s="2"/>
      <c r="E9" s="9" t="s">
        <v>33</v>
      </c>
      <c r="F9" s="2" t="s">
        <v>0</v>
      </c>
      <c r="G9" s="9" t="s">
        <v>34</v>
      </c>
      <c r="H9" s="9" t="s">
        <v>34</v>
      </c>
      <c r="I9" s="9" t="s">
        <v>34</v>
      </c>
      <c r="J9" s="9" t="s">
        <v>34</v>
      </c>
      <c r="K9" s="9"/>
      <c r="L9" s="3"/>
      <c r="M9" s="2"/>
      <c r="N9" s="2"/>
      <c r="O9" s="11"/>
      <c r="P9" s="3"/>
      <c r="Q9" s="2"/>
      <c r="R9" s="17">
        <v>2669.44</v>
      </c>
      <c r="S9" s="9"/>
      <c r="T9" s="2"/>
      <c r="U9" s="9"/>
      <c r="V9" s="2" t="s">
        <v>12</v>
      </c>
      <c r="W9" s="2"/>
    </row>
    <row r="10" spans="1:23">
      <c r="A10" s="2"/>
      <c r="B10" s="2"/>
      <c r="C10" s="2"/>
      <c r="D10" s="2"/>
      <c r="E10" s="2" t="s">
        <v>33</v>
      </c>
      <c r="F10" s="2" t="s">
        <v>1</v>
      </c>
      <c r="G10" s="2" t="s">
        <v>34</v>
      </c>
      <c r="H10" s="2" t="s">
        <v>34</v>
      </c>
      <c r="I10" s="2" t="s">
        <v>34</v>
      </c>
      <c r="J10" s="2" t="s">
        <v>34</v>
      </c>
      <c r="K10" s="2" t="s">
        <v>34</v>
      </c>
      <c r="L10" s="3"/>
      <c r="M10" s="2">
        <v>40</v>
      </c>
      <c r="N10" s="2"/>
      <c r="O10" s="11"/>
      <c r="P10" s="3">
        <v>44147</v>
      </c>
      <c r="Q10" s="2"/>
      <c r="R10" s="14">
        <v>1524.56</v>
      </c>
      <c r="S10" s="2"/>
      <c r="T10" s="2" t="s">
        <v>10</v>
      </c>
      <c r="U10" s="2" t="s">
        <v>38</v>
      </c>
      <c r="V10" s="2" t="s">
        <v>13</v>
      </c>
      <c r="W10" s="2"/>
    </row>
    <row r="11" spans="1:23">
      <c r="A11" s="2"/>
      <c r="B11" s="2"/>
      <c r="C11" s="2"/>
      <c r="D11" s="2"/>
      <c r="E11" s="2" t="s">
        <v>33</v>
      </c>
      <c r="F11" s="2" t="s">
        <v>1</v>
      </c>
      <c r="G11" s="2" t="s">
        <v>34</v>
      </c>
      <c r="H11" s="2" t="s">
        <v>34</v>
      </c>
      <c r="I11" s="2" t="s">
        <v>34</v>
      </c>
      <c r="J11" s="2" t="s">
        <v>34</v>
      </c>
      <c r="K11" s="2" t="s">
        <v>34</v>
      </c>
      <c r="L11" s="3"/>
      <c r="M11" s="2"/>
      <c r="N11" s="2"/>
      <c r="O11" s="11"/>
      <c r="P11" s="3">
        <v>44113</v>
      </c>
      <c r="Q11" s="2"/>
      <c r="R11" s="14">
        <v>483.91</v>
      </c>
      <c r="S11" s="2"/>
      <c r="T11" s="2" t="s">
        <v>9</v>
      </c>
      <c r="U11" s="2" t="s">
        <v>38</v>
      </c>
      <c r="V11" s="2" t="s">
        <v>13</v>
      </c>
      <c r="W11" s="2"/>
    </row>
    <row r="12" spans="1:23">
      <c r="A12" s="2"/>
      <c r="B12" s="2"/>
      <c r="C12" s="2"/>
      <c r="D12" s="2"/>
      <c r="E12" s="9" t="s">
        <v>33</v>
      </c>
      <c r="F12" s="2" t="s">
        <v>1</v>
      </c>
      <c r="G12" s="2" t="s">
        <v>34</v>
      </c>
      <c r="H12" s="2" t="s">
        <v>34</v>
      </c>
      <c r="I12" s="2" t="s">
        <v>34</v>
      </c>
      <c r="J12" s="2" t="s">
        <v>34</v>
      </c>
      <c r="K12" s="2" t="s">
        <v>34</v>
      </c>
      <c r="L12" s="3"/>
      <c r="M12" s="2"/>
      <c r="N12" s="2"/>
      <c r="O12" s="11"/>
      <c r="P12" s="3">
        <v>44138</v>
      </c>
      <c r="Q12" s="2"/>
      <c r="R12" s="14">
        <v>1321.24</v>
      </c>
      <c r="S12" s="2"/>
      <c r="T12" s="2" t="s">
        <v>10</v>
      </c>
      <c r="U12" s="2" t="s">
        <v>38</v>
      </c>
      <c r="V12" s="2" t="s">
        <v>13</v>
      </c>
      <c r="W12" s="2"/>
    </row>
    <row r="13" spans="1:23" ht="30">
      <c r="A13" s="2"/>
      <c r="B13" s="2"/>
      <c r="C13" s="2"/>
      <c r="D13" s="2"/>
      <c r="E13" s="2" t="s">
        <v>33</v>
      </c>
      <c r="F13" s="2" t="s">
        <v>36</v>
      </c>
      <c r="G13" s="2" t="s">
        <v>34</v>
      </c>
      <c r="H13" s="2" t="s">
        <v>34</v>
      </c>
      <c r="I13" s="2" t="s">
        <v>34</v>
      </c>
      <c r="J13" s="2" t="s">
        <v>34</v>
      </c>
      <c r="K13" s="2" t="s">
        <v>34</v>
      </c>
      <c r="L13" s="3">
        <v>44200</v>
      </c>
      <c r="M13" s="2">
        <v>1</v>
      </c>
      <c r="N13" s="2"/>
      <c r="O13" s="11"/>
      <c r="P13" s="3"/>
      <c r="Q13" s="2"/>
      <c r="R13" s="14">
        <v>10210.49</v>
      </c>
      <c r="S13" s="2"/>
      <c r="T13" s="2"/>
      <c r="U13" s="2" t="s">
        <v>39</v>
      </c>
      <c r="V13" s="2" t="s">
        <v>12</v>
      </c>
      <c r="W13" s="2"/>
    </row>
    <row r="14" spans="1:23" ht="30">
      <c r="A14" s="2"/>
      <c r="B14" s="2"/>
      <c r="C14" s="2"/>
      <c r="D14" s="2"/>
      <c r="E14" s="2" t="s">
        <v>33</v>
      </c>
      <c r="F14" s="2" t="s">
        <v>36</v>
      </c>
      <c r="G14" s="2" t="s">
        <v>34</v>
      </c>
      <c r="H14" s="2" t="s">
        <v>34</v>
      </c>
      <c r="I14" s="2" t="s">
        <v>34</v>
      </c>
      <c r="J14" s="2" t="s">
        <v>34</v>
      </c>
      <c r="K14" s="2" t="s">
        <v>34</v>
      </c>
      <c r="L14" s="3">
        <v>44200</v>
      </c>
      <c r="M14" s="2">
        <v>1</v>
      </c>
      <c r="N14" s="2"/>
      <c r="O14" s="11"/>
      <c r="P14" s="3"/>
      <c r="Q14" s="2"/>
      <c r="R14" s="14">
        <v>6819.35</v>
      </c>
      <c r="S14" s="2"/>
      <c r="T14" s="2"/>
      <c r="U14" s="2" t="s">
        <v>39</v>
      </c>
      <c r="V14" s="2" t="s">
        <v>12</v>
      </c>
      <c r="W14" s="2"/>
    </row>
    <row r="15" spans="1:23">
      <c r="A15" s="2"/>
      <c r="B15" s="2"/>
      <c r="C15" s="2"/>
      <c r="D15" s="2"/>
      <c r="E15" s="2" t="s">
        <v>33</v>
      </c>
      <c r="F15" s="2" t="s">
        <v>1</v>
      </c>
      <c r="G15" s="2" t="s">
        <v>34</v>
      </c>
      <c r="H15" s="2" t="s">
        <v>34</v>
      </c>
      <c r="I15" s="2" t="s">
        <v>34</v>
      </c>
      <c r="J15" s="2" t="s">
        <v>34</v>
      </c>
      <c r="K15" s="2" t="s">
        <v>34</v>
      </c>
      <c r="L15" s="3"/>
      <c r="M15" s="2"/>
      <c r="N15" s="2"/>
      <c r="O15" s="11"/>
      <c r="P15" s="3">
        <v>44165</v>
      </c>
      <c r="Q15" s="2"/>
      <c r="R15" s="14">
        <v>5516.65</v>
      </c>
      <c r="S15" s="11">
        <v>44166</v>
      </c>
      <c r="T15" s="2" t="s">
        <v>10</v>
      </c>
      <c r="U15" s="2" t="s">
        <v>38</v>
      </c>
      <c r="V15" s="2" t="s">
        <v>13</v>
      </c>
      <c r="W15" s="2"/>
    </row>
    <row r="16" spans="1:23">
      <c r="A16" s="2"/>
      <c r="B16" s="2"/>
      <c r="C16" s="2"/>
      <c r="D16" s="2"/>
      <c r="E16" s="2" t="s">
        <v>33</v>
      </c>
      <c r="F16" s="2" t="s">
        <v>1</v>
      </c>
      <c r="G16" s="2" t="s">
        <v>34</v>
      </c>
      <c r="H16" s="2" t="s">
        <v>34</v>
      </c>
      <c r="I16" s="2" t="s">
        <v>34</v>
      </c>
      <c r="J16" s="2" t="s">
        <v>34</v>
      </c>
      <c r="K16" s="2" t="s">
        <v>34</v>
      </c>
      <c r="L16" s="3"/>
      <c r="M16" s="2"/>
      <c r="N16" s="2"/>
      <c r="O16" s="11"/>
      <c r="P16" s="3">
        <v>44165</v>
      </c>
      <c r="Q16" s="2"/>
      <c r="R16" s="14">
        <v>1531.32</v>
      </c>
      <c r="S16" s="11">
        <v>44166</v>
      </c>
      <c r="T16" s="2" t="s">
        <v>10</v>
      </c>
      <c r="U16" s="2" t="s">
        <v>38</v>
      </c>
      <c r="V16" s="2" t="s">
        <v>13</v>
      </c>
      <c r="W16" s="2"/>
    </row>
    <row r="17" spans="1:23">
      <c r="A17" s="2"/>
      <c r="B17" s="2"/>
      <c r="C17" s="2"/>
      <c r="D17" s="2"/>
      <c r="E17" s="2" t="s">
        <v>33</v>
      </c>
      <c r="F17" s="2" t="s">
        <v>1</v>
      </c>
      <c r="G17" s="2" t="s">
        <v>34</v>
      </c>
      <c r="H17" s="2" t="s">
        <v>34</v>
      </c>
      <c r="I17" s="2" t="s">
        <v>34</v>
      </c>
      <c r="J17" s="2" t="s">
        <v>34</v>
      </c>
      <c r="K17" s="2" t="s">
        <v>34</v>
      </c>
      <c r="L17" s="3"/>
      <c r="M17" s="2"/>
      <c r="N17" s="2"/>
      <c r="O17" s="11"/>
      <c r="P17" s="3">
        <v>44135</v>
      </c>
      <c r="Q17" s="2"/>
      <c r="R17" s="14">
        <v>248.42</v>
      </c>
      <c r="S17" s="2"/>
      <c r="T17" s="2" t="s">
        <v>9</v>
      </c>
      <c r="U17" s="2" t="s">
        <v>38</v>
      </c>
      <c r="V17" s="2" t="s">
        <v>13</v>
      </c>
      <c r="W17" s="2"/>
    </row>
    <row r="18" spans="1:23">
      <c r="A18" s="2"/>
      <c r="B18" s="2"/>
      <c r="C18" s="2"/>
      <c r="D18" s="2"/>
      <c r="E18" s="2" t="s">
        <v>33</v>
      </c>
      <c r="F18" s="2" t="s">
        <v>0</v>
      </c>
      <c r="G18" s="2" t="s">
        <v>34</v>
      </c>
      <c r="H18" s="2" t="s">
        <v>34</v>
      </c>
      <c r="I18" s="2" t="s">
        <v>34</v>
      </c>
      <c r="J18" s="2" t="s">
        <v>34</v>
      </c>
      <c r="K18" s="2" t="s">
        <v>34</v>
      </c>
      <c r="L18" s="3"/>
      <c r="M18" s="2"/>
      <c r="N18" s="2"/>
      <c r="O18" s="11"/>
      <c r="P18" s="3"/>
      <c r="Q18" s="2"/>
      <c r="R18" s="14"/>
      <c r="S18" s="2"/>
      <c r="T18" s="2"/>
      <c r="U18" s="2"/>
      <c r="V18" s="2"/>
      <c r="W18" s="2"/>
    </row>
    <row r="19" spans="1:23">
      <c r="A19" s="2"/>
      <c r="B19" s="2"/>
      <c r="C19" s="2"/>
      <c r="D19" s="2"/>
      <c r="E19" s="2" t="s">
        <v>33</v>
      </c>
      <c r="F19" s="2" t="s">
        <v>1</v>
      </c>
      <c r="G19" s="2" t="s">
        <v>34</v>
      </c>
      <c r="H19" s="2" t="s">
        <v>34</v>
      </c>
      <c r="I19" s="2" t="s">
        <v>34</v>
      </c>
      <c r="J19" s="2" t="s">
        <v>34</v>
      </c>
      <c r="K19" s="2" t="s">
        <v>34</v>
      </c>
      <c r="L19" s="3"/>
      <c r="M19" s="2"/>
      <c r="N19" s="2"/>
      <c r="O19" s="11"/>
      <c r="P19" s="3">
        <v>44151</v>
      </c>
      <c r="Q19" s="2"/>
      <c r="R19" s="14">
        <v>825.66</v>
      </c>
      <c r="S19" s="2"/>
      <c r="T19" s="2" t="s">
        <v>9</v>
      </c>
      <c r="U19" s="2" t="s">
        <v>38</v>
      </c>
      <c r="V19" s="2" t="s">
        <v>13</v>
      </c>
      <c r="W19" s="2"/>
    </row>
    <row r="20" spans="1:23">
      <c r="A20" s="2"/>
      <c r="B20" s="2"/>
      <c r="C20" s="2"/>
      <c r="D20" s="2"/>
      <c r="E20" s="2" t="s">
        <v>33</v>
      </c>
      <c r="F20" s="2" t="s">
        <v>0</v>
      </c>
      <c r="G20" s="2" t="s">
        <v>34</v>
      </c>
      <c r="H20" s="2" t="s">
        <v>34</v>
      </c>
      <c r="I20" s="2" t="s">
        <v>34</v>
      </c>
      <c r="J20" s="2" t="s">
        <v>34</v>
      </c>
      <c r="K20" s="2" t="s">
        <v>34</v>
      </c>
      <c r="L20" s="3">
        <v>44169</v>
      </c>
      <c r="M20" s="2"/>
      <c r="N20" s="23"/>
      <c r="O20" s="11"/>
      <c r="P20" s="3"/>
      <c r="Q20" s="2"/>
      <c r="R20" s="14"/>
      <c r="S20" s="2"/>
      <c r="T20" s="2"/>
      <c r="U20" s="2"/>
      <c r="V20" s="2" t="s">
        <v>12</v>
      </c>
      <c r="W20" s="2"/>
    </row>
    <row r="21" spans="1:23" ht="30">
      <c r="A21" s="2"/>
      <c r="B21" s="2"/>
      <c r="C21" s="2"/>
      <c r="D21" s="2"/>
      <c r="E21" s="2" t="s">
        <v>33</v>
      </c>
      <c r="F21" s="2" t="s">
        <v>36</v>
      </c>
      <c r="G21" s="2" t="s">
        <v>34</v>
      </c>
      <c r="H21" s="2" t="s">
        <v>34</v>
      </c>
      <c r="I21" s="2" t="s">
        <v>34</v>
      </c>
      <c r="J21" s="2" t="s">
        <v>34</v>
      </c>
      <c r="K21" s="2" t="s">
        <v>34</v>
      </c>
      <c r="L21" s="3">
        <v>44200</v>
      </c>
      <c r="M21" s="2">
        <v>1</v>
      </c>
      <c r="N21" s="2"/>
      <c r="O21" s="11"/>
      <c r="P21" s="3"/>
      <c r="Q21" s="2"/>
      <c r="R21" s="14">
        <v>6810.58</v>
      </c>
      <c r="S21" s="2"/>
      <c r="T21" s="2"/>
      <c r="U21" s="2" t="s">
        <v>39</v>
      </c>
      <c r="V21" s="2" t="s">
        <v>12</v>
      </c>
      <c r="W21" s="2"/>
    </row>
    <row r="22" spans="1:23" ht="30">
      <c r="A22" s="2"/>
      <c r="B22" s="2"/>
      <c r="C22" s="2"/>
      <c r="D22" s="2"/>
      <c r="E22" s="2" t="s">
        <v>33</v>
      </c>
      <c r="F22" s="2" t="s">
        <v>36</v>
      </c>
      <c r="G22" s="2" t="s">
        <v>34</v>
      </c>
      <c r="H22" s="2" t="s">
        <v>34</v>
      </c>
      <c r="I22" s="2" t="s">
        <v>34</v>
      </c>
      <c r="J22" s="2" t="s">
        <v>34</v>
      </c>
      <c r="K22" s="2" t="s">
        <v>34</v>
      </c>
      <c r="L22" s="3">
        <v>44200</v>
      </c>
      <c r="M22" s="2">
        <v>1</v>
      </c>
      <c r="N22" s="2"/>
      <c r="O22" s="11"/>
      <c r="P22" s="3"/>
      <c r="Q22" s="2"/>
      <c r="R22" s="14">
        <v>22130.17</v>
      </c>
      <c r="S22" s="2"/>
      <c r="T22" s="2"/>
      <c r="U22" s="2" t="s">
        <v>39</v>
      </c>
      <c r="V22" s="2" t="s">
        <v>12</v>
      </c>
      <c r="W22" s="2"/>
    </row>
    <row r="23" spans="1:23" ht="30">
      <c r="A23" s="2"/>
      <c r="B23" s="2"/>
      <c r="C23" s="2"/>
      <c r="D23" s="2"/>
      <c r="E23" s="2" t="s">
        <v>33</v>
      </c>
      <c r="F23" s="2" t="s">
        <v>36</v>
      </c>
      <c r="G23" s="2" t="s">
        <v>34</v>
      </c>
      <c r="H23" s="2" t="s">
        <v>34</v>
      </c>
      <c r="I23" s="2" t="s">
        <v>34</v>
      </c>
      <c r="J23" s="2" t="s">
        <v>34</v>
      </c>
      <c r="K23" s="2" t="s">
        <v>34</v>
      </c>
      <c r="L23" s="3"/>
      <c r="M23" s="2">
        <v>52</v>
      </c>
      <c r="N23" s="2"/>
      <c r="O23" s="11"/>
      <c r="P23" s="3"/>
      <c r="Q23" s="2"/>
      <c r="R23" s="14">
        <v>3881.11</v>
      </c>
      <c r="S23" s="2"/>
      <c r="T23" s="2"/>
      <c r="U23" s="2" t="s">
        <v>39</v>
      </c>
      <c r="V23" s="2" t="s">
        <v>12</v>
      </c>
      <c r="W23" s="2"/>
    </row>
    <row r="24" spans="1:23" ht="30">
      <c r="A24" s="2"/>
      <c r="B24" s="2"/>
      <c r="C24" s="2"/>
      <c r="D24" s="2"/>
      <c r="E24" s="2" t="s">
        <v>33</v>
      </c>
      <c r="F24" s="2" t="s">
        <v>36</v>
      </c>
      <c r="G24" s="2" t="s">
        <v>34</v>
      </c>
      <c r="H24" s="2" t="s">
        <v>34</v>
      </c>
      <c r="I24" s="2" t="s">
        <v>34</v>
      </c>
      <c r="J24" s="2" t="s">
        <v>34</v>
      </c>
      <c r="K24" s="2" t="s">
        <v>34</v>
      </c>
      <c r="L24" s="3">
        <v>44200</v>
      </c>
      <c r="M24" s="2">
        <v>1</v>
      </c>
      <c r="N24" s="2"/>
      <c r="O24" s="11"/>
      <c r="P24" s="3"/>
      <c r="Q24" s="2"/>
      <c r="R24" s="14"/>
      <c r="S24" s="2"/>
      <c r="T24" s="2"/>
      <c r="U24" s="2" t="s">
        <v>39</v>
      </c>
      <c r="V24" s="2" t="s">
        <v>12</v>
      </c>
      <c r="W24" s="2"/>
    </row>
    <row r="25" spans="1:23" ht="30">
      <c r="A25" s="2"/>
      <c r="B25" s="2"/>
      <c r="C25" s="2"/>
      <c r="D25" s="2"/>
      <c r="E25" s="2" t="s">
        <v>33</v>
      </c>
      <c r="F25" s="2" t="s">
        <v>36</v>
      </c>
      <c r="G25" s="2" t="s">
        <v>34</v>
      </c>
      <c r="H25" s="2" t="s">
        <v>34</v>
      </c>
      <c r="I25" s="2" t="s">
        <v>34</v>
      </c>
      <c r="J25" s="2" t="s">
        <v>34</v>
      </c>
      <c r="K25" s="2" t="s">
        <v>34</v>
      </c>
      <c r="L25" s="3">
        <v>44200</v>
      </c>
      <c r="M25" s="2">
        <v>1</v>
      </c>
      <c r="N25" s="2"/>
      <c r="O25" s="11"/>
      <c r="P25" s="3"/>
      <c r="Q25" s="2"/>
      <c r="R25" s="14">
        <v>3498.93</v>
      </c>
      <c r="S25" s="2"/>
      <c r="T25" s="2"/>
      <c r="U25" s="2" t="s">
        <v>39</v>
      </c>
      <c r="V25" s="2" t="s">
        <v>12</v>
      </c>
      <c r="W25" s="2"/>
    </row>
    <row r="26" spans="1:23" ht="30">
      <c r="A26" s="2"/>
      <c r="B26" s="2"/>
      <c r="C26" s="2"/>
      <c r="D26" s="2"/>
      <c r="E26" s="2" t="s">
        <v>33</v>
      </c>
      <c r="F26" s="2" t="s">
        <v>36</v>
      </c>
      <c r="G26" s="2" t="s">
        <v>34</v>
      </c>
      <c r="H26" s="2" t="s">
        <v>34</v>
      </c>
      <c r="I26" s="2" t="s">
        <v>34</v>
      </c>
      <c r="J26" s="2" t="s">
        <v>34</v>
      </c>
      <c r="K26" s="2" t="s">
        <v>34</v>
      </c>
      <c r="L26" s="3">
        <v>44200</v>
      </c>
      <c r="M26" s="2">
        <v>1</v>
      </c>
      <c r="N26" s="2"/>
      <c r="O26" s="11"/>
      <c r="P26" s="3"/>
      <c r="Q26" s="2"/>
      <c r="R26" s="14">
        <v>1949.13</v>
      </c>
      <c r="S26" s="2"/>
      <c r="T26" s="2"/>
      <c r="U26" s="2" t="s">
        <v>39</v>
      </c>
      <c r="V26" s="2" t="s">
        <v>12</v>
      </c>
      <c r="W26" s="2"/>
    </row>
    <row r="27" spans="1:23" ht="30">
      <c r="A27" s="2"/>
      <c r="B27" s="2"/>
      <c r="C27" s="2"/>
      <c r="D27" s="2"/>
      <c r="E27" s="2" t="s">
        <v>33</v>
      </c>
      <c r="F27" s="2" t="s">
        <v>36</v>
      </c>
      <c r="G27" s="2" t="s">
        <v>34</v>
      </c>
      <c r="H27" s="2" t="s">
        <v>34</v>
      </c>
      <c r="I27" s="2" t="s">
        <v>34</v>
      </c>
      <c r="J27" s="2" t="s">
        <v>34</v>
      </c>
      <c r="K27" s="2" t="s">
        <v>34</v>
      </c>
      <c r="L27" s="3">
        <v>44200</v>
      </c>
      <c r="M27" s="2">
        <v>1</v>
      </c>
      <c r="N27" s="2"/>
      <c r="O27" s="11"/>
      <c r="P27" s="3"/>
      <c r="Q27" s="2"/>
      <c r="R27" s="14"/>
      <c r="S27" s="2"/>
      <c r="T27" s="2"/>
      <c r="U27" s="2" t="s">
        <v>39</v>
      </c>
      <c r="V27" s="2" t="s">
        <v>12</v>
      </c>
      <c r="W27" s="2"/>
    </row>
    <row r="28" spans="1:23" ht="30">
      <c r="A28" s="2"/>
      <c r="B28" s="2"/>
      <c r="C28" s="2"/>
      <c r="D28" s="2"/>
      <c r="E28" s="2" t="s">
        <v>33</v>
      </c>
      <c r="F28" s="2" t="s">
        <v>36</v>
      </c>
      <c r="G28" s="2" t="s">
        <v>34</v>
      </c>
      <c r="H28" s="2" t="s">
        <v>34</v>
      </c>
      <c r="I28" s="2" t="s">
        <v>34</v>
      </c>
      <c r="J28" s="2" t="s">
        <v>34</v>
      </c>
      <c r="K28" s="2" t="s">
        <v>34</v>
      </c>
      <c r="L28" s="3">
        <v>44200</v>
      </c>
      <c r="M28" s="2">
        <v>1</v>
      </c>
      <c r="N28" s="2"/>
      <c r="O28" s="11"/>
      <c r="P28" s="3"/>
      <c r="Q28" s="2"/>
      <c r="R28" s="14">
        <v>9897.5400000000009</v>
      </c>
      <c r="S28" s="2"/>
      <c r="T28" s="2"/>
      <c r="U28" s="2" t="s">
        <v>39</v>
      </c>
      <c r="V28" s="2" t="s">
        <v>12</v>
      </c>
      <c r="W28" s="2"/>
    </row>
    <row r="29" spans="1:23">
      <c r="A29" s="2"/>
      <c r="B29" s="2"/>
      <c r="C29" s="2"/>
      <c r="D29" s="2"/>
      <c r="E29" s="9" t="s">
        <v>33</v>
      </c>
      <c r="F29" s="2" t="s">
        <v>1</v>
      </c>
      <c r="G29" s="12" t="s">
        <v>34</v>
      </c>
      <c r="H29" s="12" t="s">
        <v>34</v>
      </c>
      <c r="I29" s="12" t="s">
        <v>34</v>
      </c>
      <c r="J29" s="12" t="s">
        <v>34</v>
      </c>
      <c r="K29" s="12" t="s">
        <v>34</v>
      </c>
      <c r="L29" s="3"/>
      <c r="M29" s="2"/>
      <c r="N29" s="2"/>
      <c r="O29" s="11"/>
      <c r="P29" s="3">
        <v>44165</v>
      </c>
      <c r="Q29" s="2"/>
      <c r="R29" s="14">
        <v>7278.07</v>
      </c>
      <c r="S29" s="13">
        <v>44166</v>
      </c>
      <c r="T29" s="2" t="s">
        <v>10</v>
      </c>
      <c r="U29" s="2" t="s">
        <v>38</v>
      </c>
      <c r="V29" s="2" t="s">
        <v>13</v>
      </c>
      <c r="W29" s="2"/>
    </row>
    <row r="30" spans="1:23" ht="30">
      <c r="A30" s="2"/>
      <c r="B30" s="2"/>
      <c r="C30" s="2"/>
      <c r="D30" s="2"/>
      <c r="E30" s="9" t="s">
        <v>33</v>
      </c>
      <c r="F30" s="2" t="s">
        <v>36</v>
      </c>
      <c r="G30" s="9" t="s">
        <v>34</v>
      </c>
      <c r="H30" s="9" t="s">
        <v>34</v>
      </c>
      <c r="I30" s="9" t="s">
        <v>34</v>
      </c>
      <c r="J30" s="9" t="s">
        <v>34</v>
      </c>
      <c r="K30" s="9" t="s">
        <v>34</v>
      </c>
      <c r="L30" s="3"/>
      <c r="M30" s="2"/>
      <c r="N30" s="2"/>
      <c r="O30" s="11"/>
      <c r="P30" s="3"/>
      <c r="Q30" s="2"/>
      <c r="R30" s="14">
        <v>2457.7800000000002</v>
      </c>
      <c r="S30" s="9"/>
      <c r="T30" s="2"/>
      <c r="U30" s="2" t="s">
        <v>39</v>
      </c>
      <c r="V30" s="2" t="s">
        <v>12</v>
      </c>
      <c r="W30" s="2"/>
    </row>
    <row r="31" spans="1:23" ht="30">
      <c r="A31" s="2"/>
      <c r="B31" s="2"/>
      <c r="C31" s="2"/>
      <c r="D31" s="2"/>
      <c r="E31" s="9" t="s">
        <v>33</v>
      </c>
      <c r="F31" s="2" t="s">
        <v>36</v>
      </c>
      <c r="G31" s="12" t="s">
        <v>34</v>
      </c>
      <c r="H31" s="12" t="s">
        <v>34</v>
      </c>
      <c r="I31" s="12" t="s">
        <v>34</v>
      </c>
      <c r="J31" s="12" t="s">
        <v>34</v>
      </c>
      <c r="K31" s="12" t="s">
        <v>34</v>
      </c>
      <c r="L31" s="3">
        <v>44196</v>
      </c>
      <c r="M31" s="2">
        <v>52</v>
      </c>
      <c r="N31" s="2"/>
      <c r="O31" s="11"/>
      <c r="P31" s="3"/>
      <c r="Q31" s="2"/>
      <c r="R31" s="14">
        <v>1526.37</v>
      </c>
      <c r="S31" s="9"/>
      <c r="T31" s="2"/>
      <c r="U31" s="2" t="s">
        <v>39</v>
      </c>
      <c r="V31" s="2" t="s">
        <v>12</v>
      </c>
      <c r="W31" s="2"/>
    </row>
    <row r="32" spans="1:23" ht="30">
      <c r="A32" s="2"/>
      <c r="B32" s="2"/>
      <c r="C32" s="2"/>
      <c r="D32" s="2"/>
      <c r="E32" s="9" t="s">
        <v>33</v>
      </c>
      <c r="F32" s="2" t="s">
        <v>36</v>
      </c>
      <c r="G32" s="9" t="s">
        <v>34</v>
      </c>
      <c r="H32" s="9" t="s">
        <v>34</v>
      </c>
      <c r="I32" s="9" t="s">
        <v>34</v>
      </c>
      <c r="J32" s="9" t="s">
        <v>34</v>
      </c>
      <c r="K32" s="9" t="s">
        <v>34</v>
      </c>
      <c r="L32" s="3">
        <v>44200</v>
      </c>
      <c r="M32" s="2">
        <v>1</v>
      </c>
      <c r="N32" s="2"/>
      <c r="O32" s="11"/>
      <c r="P32" s="3"/>
      <c r="Q32" s="2"/>
      <c r="R32" s="14">
        <v>3303.82</v>
      </c>
      <c r="S32" s="9"/>
      <c r="T32" s="2"/>
      <c r="U32" s="2" t="s">
        <v>39</v>
      </c>
      <c r="V32" s="2" t="s">
        <v>12</v>
      </c>
      <c r="W32" s="2"/>
    </row>
    <row r="33" spans="1:23" ht="30">
      <c r="A33" s="2"/>
      <c r="B33" s="2"/>
      <c r="C33" s="2"/>
      <c r="D33" s="2"/>
      <c r="E33" s="9" t="s">
        <v>33</v>
      </c>
      <c r="F33" s="2" t="s">
        <v>36</v>
      </c>
      <c r="G33" s="9" t="s">
        <v>34</v>
      </c>
      <c r="H33" s="9" t="s">
        <v>34</v>
      </c>
      <c r="I33" s="9" t="s">
        <v>34</v>
      </c>
      <c r="J33" s="9" t="s">
        <v>34</v>
      </c>
      <c r="K33" s="9" t="s">
        <v>34</v>
      </c>
      <c r="L33" s="3">
        <v>44200</v>
      </c>
      <c r="M33" s="2">
        <v>1</v>
      </c>
      <c r="N33" s="2"/>
      <c r="O33" s="11"/>
      <c r="P33" s="3"/>
      <c r="Q33" s="2"/>
      <c r="R33" s="14">
        <v>17600.82</v>
      </c>
      <c r="S33" s="9"/>
      <c r="T33" s="2"/>
      <c r="U33" s="2" t="s">
        <v>39</v>
      </c>
      <c r="V33" s="2" t="s">
        <v>12</v>
      </c>
      <c r="W33" s="2"/>
    </row>
    <row r="34" spans="1:23" ht="30">
      <c r="A34" s="2"/>
      <c r="B34" s="2"/>
      <c r="C34" s="2"/>
      <c r="D34" s="2"/>
      <c r="E34" s="9" t="s">
        <v>33</v>
      </c>
      <c r="F34" s="2" t="s">
        <v>36</v>
      </c>
      <c r="G34" s="9" t="s">
        <v>34</v>
      </c>
      <c r="H34" s="9" t="s">
        <v>34</v>
      </c>
      <c r="I34" s="9" t="s">
        <v>34</v>
      </c>
      <c r="J34" s="9" t="s">
        <v>34</v>
      </c>
      <c r="K34" s="9" t="s">
        <v>40</v>
      </c>
      <c r="L34" s="3">
        <v>44256</v>
      </c>
      <c r="M34" s="2">
        <v>18</v>
      </c>
      <c r="N34" s="2"/>
      <c r="O34" s="11"/>
      <c r="P34" s="3"/>
      <c r="Q34" s="2"/>
      <c r="R34" s="17">
        <v>4149.1000000000004</v>
      </c>
      <c r="S34" s="9"/>
      <c r="T34" s="2"/>
      <c r="U34" s="9" t="s">
        <v>39</v>
      </c>
      <c r="V34" s="2" t="s">
        <v>41</v>
      </c>
      <c r="W34" s="2"/>
    </row>
    <row r="35" spans="1:23">
      <c r="A35" s="2"/>
      <c r="B35" s="2"/>
      <c r="C35" s="2"/>
      <c r="D35" s="2"/>
      <c r="E35" s="9" t="s">
        <v>33</v>
      </c>
      <c r="F35" s="2"/>
      <c r="G35" s="9" t="s">
        <v>34</v>
      </c>
      <c r="H35" s="9" t="s">
        <v>34</v>
      </c>
      <c r="I35" s="9" t="s">
        <v>34</v>
      </c>
      <c r="J35" s="9" t="s">
        <v>34</v>
      </c>
      <c r="K35" s="9" t="s">
        <v>34</v>
      </c>
      <c r="L35" s="3"/>
      <c r="M35" s="2"/>
      <c r="N35" s="2"/>
      <c r="O35" s="11"/>
      <c r="P35" s="3"/>
      <c r="Q35" s="2"/>
      <c r="R35" s="17"/>
      <c r="S35" s="9"/>
      <c r="T35" s="2"/>
      <c r="U35" s="9"/>
      <c r="V35" s="2" t="s">
        <v>12</v>
      </c>
      <c r="W35" s="2"/>
    </row>
    <row r="36" spans="1:23" s="21" customFormat="1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9"/>
      <c r="M36" s="18"/>
      <c r="N36" s="18"/>
      <c r="O36" s="24"/>
      <c r="P36" s="19"/>
      <c r="Q36" s="18"/>
      <c r="R36" s="20"/>
      <c r="S36" s="18"/>
      <c r="T36" s="18"/>
      <c r="U36" s="18"/>
      <c r="V36" s="18"/>
      <c r="W36" s="18"/>
    </row>
    <row r="37" spans="1:23">
      <c r="A37" s="10" t="s">
        <v>14</v>
      </c>
      <c r="B37" s="10"/>
      <c r="C37" s="10"/>
      <c r="F37" s="10">
        <f>SUBTOTAL(103,Willy[Statut])</f>
        <v>31</v>
      </c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5">
        <f>SUBTOTAL(109,Willy[Montant HT])</f>
        <v>126654.37000000002</v>
      </c>
      <c r="S37" s="10"/>
      <c r="T37" s="10"/>
      <c r="U37" s="10"/>
      <c r="V37" s="10"/>
      <c r="W37" s="10">
        <f>SUBTOTAL(103,Willy[Commentaires])</f>
        <v>0</v>
      </c>
    </row>
    <row r="39" spans="1:23" ht="17.25" customHeight="1"/>
  </sheetData>
  <mergeCells count="4">
    <mergeCell ref="A1:W1"/>
    <mergeCell ref="A2:K2"/>
    <mergeCell ref="L2:N2"/>
    <mergeCell ref="P2:T2"/>
  </mergeCells>
  <conditionalFormatting sqref="F1:K1 F2 F3:K1048576">
    <cfRule type="cellIs" dxfId="51" priority="11" operator="equal">
      <formula>"Terminé"</formula>
    </cfRule>
    <cfRule type="cellIs" dxfId="50" priority="12" operator="equal">
      <formula>"En cours"</formula>
    </cfRule>
    <cfRule type="cellIs" dxfId="49" priority="13" operator="equal">
      <formula>"A l'arrêt"</formula>
    </cfRule>
    <cfRule type="cellIs" dxfId="48" priority="14" operator="equal">
      <formula>"En cours"</formula>
    </cfRule>
    <cfRule type="cellIs" dxfId="47" priority="15" operator="equal">
      <formula>"A faire"</formula>
    </cfRule>
  </conditionalFormatting>
  <conditionalFormatting sqref="V1:V1048576">
    <cfRule type="cellIs" dxfId="46" priority="8" operator="equal">
      <formula>"Définitive"</formula>
    </cfRule>
    <cfRule type="cellIs" dxfId="45" priority="9" operator="equal">
      <formula>"A remplir"</formula>
    </cfRule>
    <cfRule type="cellIs" dxfId="44" priority="10" operator="equal">
      <formula>"Partielle"</formula>
    </cfRule>
  </conditionalFormatting>
  <conditionalFormatting sqref="V4">
    <cfRule type="cellIs" dxfId="43" priority="7" operator="equal">
      <formula>"Partielle"</formula>
    </cfRule>
  </conditionalFormatting>
  <conditionalFormatting sqref="V5:V36">
    <cfRule type="cellIs" dxfId="42" priority="6" operator="equal">
      <formula>"Partielle"</formula>
    </cfRule>
  </conditionalFormatting>
  <conditionalFormatting sqref="F4:F36">
    <cfRule type="cellIs" dxfId="41" priority="5" operator="equal">
      <formula>"Non commencé"</formula>
    </cfRule>
  </conditionalFormatting>
  <conditionalFormatting sqref="U4:U5 U8:U12 U15:U17 U19 U29">
    <cfRule type="cellIs" dxfId="40" priority="3" operator="equal">
      <formula>"Non facturé"</formula>
    </cfRule>
    <cfRule type="cellIs" dxfId="39" priority="4" operator="equal">
      <formula>"Facturé"</formula>
    </cfRule>
  </conditionalFormatting>
  <conditionalFormatting sqref="U18 U6:U7 U13:U14 U20:U28 U30:U35">
    <cfRule type="cellIs" dxfId="38" priority="1" operator="equal">
      <formula>"Non facturé"</formula>
    </cfRule>
    <cfRule type="cellIs" dxfId="37" priority="2" operator="equal">
      <formula>"Facturé"</formula>
    </cfRule>
  </conditionalFormatting>
  <dataValidations count="9">
    <dataValidation type="list" allowBlank="1" showInputMessage="1" showErrorMessage="1" sqref="V4:V36" xr:uid="{00000000-0002-0000-0000-000000000000}">
      <formula1>"A remplir, Partielle, Définitive"</formula1>
    </dataValidation>
    <dataValidation allowBlank="1" showInputMessage="1" showErrorMessage="1" prompt="Entrez les notes dans cette colonne sous ce titre" sqref="W2 P2" xr:uid="{00000000-0002-0000-0000-000001000000}"/>
    <dataValidation allowBlank="1" showInputMessage="1" showErrorMessage="1" prompt="Entrez la date d’échéance dans cette colonne sous ce titre" sqref="L2:L3" xr:uid="{00000000-0002-0000-0000-000002000000}"/>
    <dataValidation type="list" allowBlank="1" showInputMessage="1" showErrorMessage="1" sqref="F4:F36" xr:uid="{00000000-0002-0000-0000-000003000000}">
      <formula1>"En cours,A l'arrêt, Non commencé,Terminé"</formula1>
    </dataValidation>
    <dataValidation type="list" allowBlank="1" showInputMessage="1" showErrorMessage="1" sqref="T4:T36" xr:uid="{00000000-0002-0000-0000-000004000000}">
      <formula1>"Courrier,Mail,Chorus"</formula1>
    </dataValidation>
    <dataValidation type="list" allowBlank="1" showInputMessage="1" showErrorMessage="1" sqref="E4:E36" xr:uid="{00000000-0002-0000-0000-000005000000}">
      <formula1>"Situation,Directe"</formula1>
    </dataValidation>
    <dataValidation type="list" allowBlank="1" showInputMessage="1" showErrorMessage="1" sqref="G4:I36" xr:uid="{00000000-0002-0000-0000-000006000000}">
      <formula1>"Oui, Non"</formula1>
    </dataValidation>
    <dataValidation type="list" allowBlank="1" showInputMessage="1" showErrorMessage="1" sqref="J4:K36" xr:uid="{00000000-0002-0000-0000-000007000000}">
      <formula1>"Oui,Non"</formula1>
    </dataValidation>
    <dataValidation type="list" allowBlank="1" showInputMessage="1" showErrorMessage="1" sqref="U4:U36" xr:uid="{00000000-0002-0000-0000-000008000000}">
      <formula1>"Facturé,Non facturé"</formula1>
    </dataValidation>
  </dataValidations>
  <pageMargins left="0.25" right="0.25" top="0.75" bottom="0.75" header="0.3" footer="0.3"/>
  <pageSetup paperSize="9" scale="37" orientation="landscape" r:id="rId1"/>
  <headerFooter>
    <oddFooter>&amp;C&amp;D</oddFooter>
  </headerFooter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Willy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Rémi POIRIER</cp:lastModifiedBy>
  <cp:lastPrinted>2020-12-02T07:38:13Z</cp:lastPrinted>
  <dcterms:created xsi:type="dcterms:W3CDTF">2016-12-27T07:31:46Z</dcterms:created>
  <dcterms:modified xsi:type="dcterms:W3CDTF">2020-12-08T20:25:11Z</dcterms:modified>
</cp:coreProperties>
</file>